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330" windowHeight="8700" activeTab="0"/>
  </bookViews>
  <sheets>
    <sheet name="第４表 " sheetId="1" r:id="rId1"/>
  </sheets>
  <definedNames/>
  <calcPr fullCalcOnLoad="1"/>
</workbook>
</file>

<file path=xl/sharedStrings.xml><?xml version="1.0" encoding="utf-8"?>
<sst xmlns="http://schemas.openxmlformats.org/spreadsheetml/2006/main" count="62" uniqueCount="27">
  <si>
    <t>増加率</t>
  </si>
  <si>
    <t>平成９年</t>
  </si>
  <si>
    <t>構成比</t>
  </si>
  <si>
    <t>第４表　　地区別卸・小売業別事業所数、従業者数、年間商品販売額</t>
  </si>
  <si>
    <t>区　分</t>
  </si>
  <si>
    <t>事　　業　　所　　数</t>
  </si>
  <si>
    <t>従　　業　　者　　数</t>
  </si>
  <si>
    <t>年　　間　　商　　品　　販　　売　　額</t>
  </si>
  <si>
    <t>平成１４年</t>
  </si>
  <si>
    <t>(件)</t>
  </si>
  <si>
    <t>(人)</t>
  </si>
  <si>
    <t>(万円)</t>
  </si>
  <si>
    <t>(％)</t>
  </si>
  <si>
    <t>総　数</t>
  </si>
  <si>
    <t>卸売</t>
  </si>
  <si>
    <t>小売</t>
  </si>
  <si>
    <t>安桜</t>
  </si>
  <si>
    <t>旭ヶ丘</t>
  </si>
  <si>
    <t>瀬尻</t>
  </si>
  <si>
    <t>倉知</t>
  </si>
  <si>
    <t>富岡</t>
  </si>
  <si>
    <t>千疋・小金田 保戸島</t>
  </si>
  <si>
    <t>田原</t>
  </si>
  <si>
    <t>下有知</t>
  </si>
  <si>
    <t>富野</t>
  </si>
  <si>
    <t>桜ヶ丘</t>
  </si>
  <si>
    <t>(％)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</si>
</sst>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.0000_ "/>
    <numFmt numFmtId="180" formatCode="0.000_ "/>
    <numFmt numFmtId="181" formatCode="0_ "/>
    <numFmt numFmtId="182" formatCode="0.000000_ "/>
    <numFmt numFmtId="183" formatCode="0.00000_ "/>
    <numFmt numFmtId="184" formatCode="0.0000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 style="thin"/>
    </border>
    <border>
      <left style="thin"/>
      <right>
        <color indexed="63"/>
      </right>
      <top style="thin">
        <color indexed="17"/>
      </top>
      <bottom style="thin"/>
    </border>
    <border>
      <left style="thin">
        <color indexed="17"/>
      </left>
      <right style="thin"/>
      <top style="thin"/>
      <bottom style="thin"/>
    </border>
    <border>
      <left style="thin"/>
      <right style="thin">
        <color indexed="17"/>
      </right>
      <top style="thin"/>
      <bottom style="thin"/>
    </border>
    <border>
      <left style="thin">
        <color indexed="17"/>
      </left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2" xfId="16" applyBorder="1" applyAlignment="1">
      <alignment vertical="center"/>
    </xf>
    <xf numFmtId="176" fontId="0" fillId="0" borderId="2" xfId="0" applyNumberFormat="1" applyBorder="1" applyAlignment="1">
      <alignment vertical="center"/>
    </xf>
    <xf numFmtId="38" fontId="0" fillId="0" borderId="1" xfId="16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3" xfId="16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38" fontId="0" fillId="0" borderId="9" xfId="16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"/>
    </sheetView>
  </sheetViews>
  <sheetFormatPr defaultColWidth="9.00390625" defaultRowHeight="13.5"/>
  <cols>
    <col min="3" max="4" width="9.625" style="0" customWidth="1"/>
    <col min="8" max="9" width="9.625" style="0" customWidth="1"/>
    <col min="11" max="12" width="10.625" style="0" customWidth="1"/>
  </cols>
  <sheetData>
    <row r="1" ht="16.5" customHeight="1">
      <c r="A1" t="s">
        <v>3</v>
      </c>
    </row>
    <row r="2" spans="1:14" ht="16.5" customHeight="1">
      <c r="A2" s="23" t="s">
        <v>4</v>
      </c>
      <c r="B2" s="24"/>
      <c r="C2" s="21" t="s">
        <v>5</v>
      </c>
      <c r="D2" s="19"/>
      <c r="E2" s="19"/>
      <c r="F2" s="20"/>
      <c r="G2" s="21" t="s">
        <v>6</v>
      </c>
      <c r="H2" s="19"/>
      <c r="I2" s="19"/>
      <c r="J2" s="20"/>
      <c r="K2" s="21" t="s">
        <v>7</v>
      </c>
      <c r="L2" s="19"/>
      <c r="M2" s="19"/>
      <c r="N2" s="20"/>
    </row>
    <row r="3" spans="1:14" ht="16.5" customHeight="1">
      <c r="A3" s="25"/>
      <c r="B3" s="26"/>
      <c r="C3" s="10" t="s">
        <v>1</v>
      </c>
      <c r="D3" s="11" t="s">
        <v>8</v>
      </c>
      <c r="E3" s="13"/>
      <c r="F3" s="18"/>
      <c r="G3" s="10" t="s">
        <v>1</v>
      </c>
      <c r="H3" s="11" t="s">
        <v>8</v>
      </c>
      <c r="I3" s="13"/>
      <c r="J3" s="18"/>
      <c r="K3" s="10" t="s">
        <v>1</v>
      </c>
      <c r="L3" s="11" t="s">
        <v>8</v>
      </c>
      <c r="M3" s="13"/>
      <c r="N3" s="18"/>
    </row>
    <row r="4" spans="1:14" ht="16.5" customHeight="1">
      <c r="A4" s="27"/>
      <c r="B4" s="28"/>
      <c r="C4" s="18"/>
      <c r="D4" s="18"/>
      <c r="E4" s="12" t="s">
        <v>0</v>
      </c>
      <c r="F4" s="8" t="s">
        <v>2</v>
      </c>
      <c r="G4" s="18"/>
      <c r="H4" s="18"/>
      <c r="I4" s="12" t="s">
        <v>0</v>
      </c>
      <c r="J4" s="8" t="s">
        <v>2</v>
      </c>
      <c r="K4" s="18"/>
      <c r="L4" s="18"/>
      <c r="M4" s="12" t="s">
        <v>0</v>
      </c>
      <c r="N4" s="8" t="s">
        <v>2</v>
      </c>
    </row>
    <row r="5" spans="1:14" ht="16.5" customHeight="1">
      <c r="A5" s="14"/>
      <c r="B5" s="16"/>
      <c r="C5" s="17" t="s">
        <v>9</v>
      </c>
      <c r="D5" s="17" t="s">
        <v>9</v>
      </c>
      <c r="E5" s="17" t="s">
        <v>26</v>
      </c>
      <c r="F5" s="17" t="s">
        <v>26</v>
      </c>
      <c r="G5" s="17" t="s">
        <v>10</v>
      </c>
      <c r="H5" s="17" t="s">
        <v>10</v>
      </c>
      <c r="I5" s="17" t="s">
        <v>26</v>
      </c>
      <c r="J5" s="17" t="s">
        <v>26</v>
      </c>
      <c r="K5" s="17" t="s">
        <v>11</v>
      </c>
      <c r="L5" s="17" t="s">
        <v>11</v>
      </c>
      <c r="M5" s="17" t="s">
        <v>12</v>
      </c>
      <c r="N5" s="17" t="s">
        <v>12</v>
      </c>
    </row>
    <row r="6" spans="1:14" ht="16.5" customHeight="1">
      <c r="A6" s="22" t="s">
        <v>13</v>
      </c>
      <c r="B6" s="9" t="s">
        <v>14</v>
      </c>
      <c r="C6" s="15">
        <f>C8+C10+C12+C14+C16+C18+C20+C22+C24+C26</f>
        <v>244</v>
      </c>
      <c r="D6" s="4">
        <f>D8+D10+D12+D14+D16+D18+D20+D22+D24+D26</f>
        <v>235</v>
      </c>
      <c r="E6" s="5">
        <f aca="true" t="shared" si="0" ref="E6:E27">(D6/C6*100)-100</f>
        <v>-3.6885245901639365</v>
      </c>
      <c r="F6" s="5">
        <f>ROUND(D6/D6*100,1)</f>
        <v>100</v>
      </c>
      <c r="G6" s="4">
        <f>G8+G10+G12+G14+G16+G18+G20+G22+G24+G26</f>
        <v>1408</v>
      </c>
      <c r="H6" s="4">
        <f>H8+H10+H12+H14+H16+H18+H20+H22+H24+H26</f>
        <v>1371</v>
      </c>
      <c r="I6" s="5">
        <f aca="true" t="shared" si="1" ref="I6:I27">(H6/G6*100)-100</f>
        <v>-2.6278409090909065</v>
      </c>
      <c r="J6" s="5">
        <v>100</v>
      </c>
      <c r="K6" s="4">
        <f>K8+K10+K12+K14+K16+K18+K20+K22+K24+K26</f>
        <v>8151843</v>
      </c>
      <c r="L6" s="4">
        <f>L8+L10+L12+L14+L16+L18+L20+L22+L24+L26</f>
        <v>5617194</v>
      </c>
      <c r="M6" s="5">
        <f aca="true" t="shared" si="2" ref="M6:M27">(L6/K6*100)-100</f>
        <v>-31.09295652529127</v>
      </c>
      <c r="N6" s="5">
        <v>100</v>
      </c>
    </row>
    <row r="7" spans="1:14" ht="16.5" customHeight="1">
      <c r="A7" s="22"/>
      <c r="B7" s="9" t="s">
        <v>15</v>
      </c>
      <c r="C7" s="7">
        <f>C9+C11+C13+C15+C17+C19+C21+C23+C25+C27</f>
        <v>873</v>
      </c>
      <c r="D7" s="2">
        <f>D9+D11+D13+D15+D17+D19+D21+D23+D25+D27</f>
        <v>867</v>
      </c>
      <c r="E7" s="3">
        <f t="shared" si="0"/>
        <v>-0.6872852233676952</v>
      </c>
      <c r="F7" s="3">
        <f>ROUND(D7/D7*100,1)</f>
        <v>100</v>
      </c>
      <c r="G7" s="2">
        <f>G9+G11+G13+G15+G17+G19+G21+G23+G25+G27</f>
        <v>4441</v>
      </c>
      <c r="H7" s="2">
        <f>H9+H11+H13+H15+H17+H19+H21+H23+H25+H27</f>
        <v>5318</v>
      </c>
      <c r="I7" s="3">
        <f t="shared" si="1"/>
        <v>19.74780454852511</v>
      </c>
      <c r="J7" s="3">
        <v>100</v>
      </c>
      <c r="K7" s="2">
        <f>K9+K11+K13+K15+K17+K19+K21+K23+K25+K27</f>
        <v>8893684</v>
      </c>
      <c r="L7" s="2">
        <f>L9+L11+L13+L15+L17+L19+L21+L23+L25+L27</f>
        <v>8395910</v>
      </c>
      <c r="M7" s="3">
        <f t="shared" si="2"/>
        <v>-5.596938231670919</v>
      </c>
      <c r="N7" s="3">
        <v>100</v>
      </c>
    </row>
    <row r="8" spans="1:14" ht="16.5" customHeight="1">
      <c r="A8" s="22" t="s">
        <v>16</v>
      </c>
      <c r="B8" s="9" t="s">
        <v>14</v>
      </c>
      <c r="C8" s="15">
        <v>79</v>
      </c>
      <c r="D8" s="4">
        <v>66</v>
      </c>
      <c r="E8" s="5">
        <f t="shared" si="0"/>
        <v>-16.45569620253164</v>
      </c>
      <c r="F8" s="1">
        <f>ROUND(D8/D6*100,1)</f>
        <v>28.1</v>
      </c>
      <c r="G8" s="4">
        <v>347</v>
      </c>
      <c r="H8" s="4">
        <v>333</v>
      </c>
      <c r="I8" s="5">
        <f t="shared" si="1"/>
        <v>-4.03458213256485</v>
      </c>
      <c r="J8" s="1">
        <f>ROUND(H8/H6*100,1)</f>
        <v>24.3</v>
      </c>
      <c r="K8" s="4">
        <v>1122347</v>
      </c>
      <c r="L8" s="4">
        <v>1263568</v>
      </c>
      <c r="M8" s="5">
        <f t="shared" si="2"/>
        <v>12.582650463715765</v>
      </c>
      <c r="N8" s="1">
        <f>ROUND(L8/L6*100,1)</f>
        <v>22.5</v>
      </c>
    </row>
    <row r="9" spans="1:14" ht="16.5" customHeight="1">
      <c r="A9" s="22"/>
      <c r="B9" s="9" t="s">
        <v>15</v>
      </c>
      <c r="C9" s="7">
        <v>301</v>
      </c>
      <c r="D9" s="2">
        <v>258</v>
      </c>
      <c r="E9" s="3">
        <f t="shared" si="0"/>
        <v>-14.285714285714292</v>
      </c>
      <c r="F9" s="6">
        <f>ROUND(D9/D7*100,1)</f>
        <v>29.8</v>
      </c>
      <c r="G9" s="2">
        <v>1384</v>
      </c>
      <c r="H9" s="2">
        <v>1390</v>
      </c>
      <c r="I9" s="3">
        <f t="shared" si="1"/>
        <v>0.43352601156070136</v>
      </c>
      <c r="J9" s="6">
        <f>ROUND(H9/H7*100,1)</f>
        <v>26.1</v>
      </c>
      <c r="K9" s="2">
        <v>2608784</v>
      </c>
      <c r="L9" s="2">
        <v>1990032</v>
      </c>
      <c r="M9" s="3">
        <f t="shared" si="2"/>
        <v>-23.71802341627364</v>
      </c>
      <c r="N9" s="6">
        <f>ROUND(L9/L7*100,1)</f>
        <v>23.7</v>
      </c>
    </row>
    <row r="10" spans="1:14" ht="16.5" customHeight="1">
      <c r="A10" s="22" t="s">
        <v>17</v>
      </c>
      <c r="B10" s="9" t="s">
        <v>14</v>
      </c>
      <c r="C10" s="15">
        <v>55</v>
      </c>
      <c r="D10" s="4">
        <v>50</v>
      </c>
      <c r="E10" s="5">
        <f t="shared" si="0"/>
        <v>-9.090909090909093</v>
      </c>
      <c r="F10" s="1">
        <f>ROUND(D10/D6*100,1)</f>
        <v>21.3</v>
      </c>
      <c r="G10" s="4">
        <v>288</v>
      </c>
      <c r="H10" s="4">
        <v>235</v>
      </c>
      <c r="I10" s="5">
        <f t="shared" si="1"/>
        <v>-18.402777777777786</v>
      </c>
      <c r="J10" s="1">
        <f>ROUND(H10/H6*100,1)</f>
        <v>17.1</v>
      </c>
      <c r="K10" s="4">
        <v>1020356</v>
      </c>
      <c r="L10" s="4">
        <v>626870</v>
      </c>
      <c r="M10" s="5">
        <f t="shared" si="2"/>
        <v>-38.56359937119985</v>
      </c>
      <c r="N10" s="1">
        <f>ROUND(L10/L6*100,1)</f>
        <v>11.2</v>
      </c>
    </row>
    <row r="11" spans="1:14" ht="16.5" customHeight="1">
      <c r="A11" s="22"/>
      <c r="B11" s="9" t="s">
        <v>15</v>
      </c>
      <c r="C11" s="7">
        <v>204</v>
      </c>
      <c r="D11" s="2">
        <v>195</v>
      </c>
      <c r="E11" s="3">
        <f t="shared" si="0"/>
        <v>-4.411764705882348</v>
      </c>
      <c r="F11" s="6">
        <f>ROUND(D11/D7*100,1)</f>
        <v>22.5</v>
      </c>
      <c r="G11" s="2">
        <v>1166</v>
      </c>
      <c r="H11" s="2">
        <v>1128</v>
      </c>
      <c r="I11" s="3">
        <f t="shared" si="1"/>
        <v>-3.2590051457976017</v>
      </c>
      <c r="J11" s="6">
        <f>ROUND(H11/H7*100,1)</f>
        <v>21.2</v>
      </c>
      <c r="K11" s="2">
        <v>1723391</v>
      </c>
      <c r="L11" s="2">
        <v>1661490</v>
      </c>
      <c r="M11" s="3">
        <f t="shared" si="2"/>
        <v>-3.591814045680877</v>
      </c>
      <c r="N11" s="6">
        <f>ROUND(L11/L7*100,1)</f>
        <v>19.8</v>
      </c>
    </row>
    <row r="12" spans="1:14" ht="16.5" customHeight="1">
      <c r="A12" s="22" t="s">
        <v>18</v>
      </c>
      <c r="B12" s="9" t="s">
        <v>14</v>
      </c>
      <c r="C12" s="15">
        <v>18</v>
      </c>
      <c r="D12" s="4">
        <v>22</v>
      </c>
      <c r="E12" s="5">
        <f t="shared" si="0"/>
        <v>22.22222222222223</v>
      </c>
      <c r="F12" s="1">
        <f>ROUND(D12/D6*100,1)</f>
        <v>9.4</v>
      </c>
      <c r="G12" s="4">
        <v>90</v>
      </c>
      <c r="H12" s="4">
        <v>91</v>
      </c>
      <c r="I12" s="5">
        <f t="shared" si="1"/>
        <v>1.1111111111111143</v>
      </c>
      <c r="J12" s="1">
        <f>ROUND(H12/H6*100,1)</f>
        <v>6.6</v>
      </c>
      <c r="K12" s="4">
        <v>321406</v>
      </c>
      <c r="L12" s="4">
        <v>376490</v>
      </c>
      <c r="M12" s="5">
        <f t="shared" si="2"/>
        <v>17.138447944344534</v>
      </c>
      <c r="N12" s="1">
        <f>ROUND(L12/L6*100,1)</f>
        <v>6.7</v>
      </c>
    </row>
    <row r="13" spans="1:14" ht="16.5" customHeight="1">
      <c r="A13" s="22"/>
      <c r="B13" s="9" t="s">
        <v>15</v>
      </c>
      <c r="C13" s="7">
        <v>61</v>
      </c>
      <c r="D13" s="2">
        <v>75</v>
      </c>
      <c r="E13" s="3">
        <f t="shared" si="0"/>
        <v>22.950819672131146</v>
      </c>
      <c r="F13" s="6">
        <f>ROUND(D13/D7*100,1)</f>
        <v>8.7</v>
      </c>
      <c r="G13" s="2">
        <v>335</v>
      </c>
      <c r="H13" s="2">
        <v>665</v>
      </c>
      <c r="I13" s="3">
        <f t="shared" si="1"/>
        <v>98.50746268656715</v>
      </c>
      <c r="J13" s="6">
        <f>ROUND(H13/H7*100,1)</f>
        <v>12.5</v>
      </c>
      <c r="K13" s="2">
        <v>889782</v>
      </c>
      <c r="L13" s="2">
        <v>1372252</v>
      </c>
      <c r="M13" s="3">
        <f t="shared" si="2"/>
        <v>54.22339404483344</v>
      </c>
      <c r="N13" s="6">
        <f>ROUND(L13/L7*100,1)</f>
        <v>16.3</v>
      </c>
    </row>
    <row r="14" spans="1:14" ht="16.5" customHeight="1">
      <c r="A14" s="22" t="s">
        <v>19</v>
      </c>
      <c r="B14" s="9" t="s">
        <v>14</v>
      </c>
      <c r="C14" s="15">
        <v>19</v>
      </c>
      <c r="D14" s="4">
        <v>16</v>
      </c>
      <c r="E14" s="5">
        <f t="shared" si="0"/>
        <v>-15.789473684210535</v>
      </c>
      <c r="F14" s="1">
        <f>ROUND(D14/D6*100,1)</f>
        <v>6.8</v>
      </c>
      <c r="G14" s="4">
        <v>99</v>
      </c>
      <c r="H14" s="4">
        <v>117</v>
      </c>
      <c r="I14" s="5">
        <f t="shared" si="1"/>
        <v>18.181818181818187</v>
      </c>
      <c r="J14" s="1">
        <f>ROUND(H14/H6*100,1)</f>
        <v>8.5</v>
      </c>
      <c r="K14" s="4">
        <v>583066</v>
      </c>
      <c r="L14" s="4">
        <v>902287</v>
      </c>
      <c r="M14" s="5">
        <f t="shared" si="2"/>
        <v>54.7486905427516</v>
      </c>
      <c r="N14" s="1">
        <f>ROUND(L14/L6*100,1)</f>
        <v>16.1</v>
      </c>
    </row>
    <row r="15" spans="1:14" ht="16.5" customHeight="1">
      <c r="A15" s="22"/>
      <c r="B15" s="9" t="s">
        <v>15</v>
      </c>
      <c r="C15" s="7">
        <v>77</v>
      </c>
      <c r="D15" s="2">
        <v>118</v>
      </c>
      <c r="E15" s="3">
        <f t="shared" si="0"/>
        <v>53.24675324675326</v>
      </c>
      <c r="F15" s="6">
        <f>ROUND(D15/D7*100,1)</f>
        <v>13.6</v>
      </c>
      <c r="G15" s="2">
        <v>505</v>
      </c>
      <c r="H15" s="2">
        <v>904</v>
      </c>
      <c r="I15" s="3">
        <f t="shared" si="1"/>
        <v>79.00990099009903</v>
      </c>
      <c r="J15" s="3">
        <f>ROUND(H15/H7*100,1)</f>
        <v>17</v>
      </c>
      <c r="K15" s="2">
        <v>1456778</v>
      </c>
      <c r="L15" s="2">
        <v>1334845</v>
      </c>
      <c r="M15" s="3">
        <f t="shared" si="2"/>
        <v>-8.370046774457052</v>
      </c>
      <c r="N15" s="6">
        <f>ROUND(L15/L7*100,1)</f>
        <v>15.9</v>
      </c>
    </row>
    <row r="16" spans="1:14" ht="16.5" customHeight="1">
      <c r="A16" s="22" t="s">
        <v>20</v>
      </c>
      <c r="B16" s="9" t="s">
        <v>14</v>
      </c>
      <c r="C16" s="15">
        <v>4</v>
      </c>
      <c r="D16" s="4">
        <v>3</v>
      </c>
      <c r="E16" s="5">
        <f t="shared" si="0"/>
        <v>-25</v>
      </c>
      <c r="F16" s="1">
        <f>ROUND(D16/D6*100,1)</f>
        <v>1.3</v>
      </c>
      <c r="G16" s="4">
        <v>15</v>
      </c>
      <c r="H16" s="4">
        <v>11</v>
      </c>
      <c r="I16" s="5">
        <f t="shared" si="1"/>
        <v>-26.66666666666667</v>
      </c>
      <c r="J16" s="1">
        <f>ROUND(H16/H6*100,1)</f>
        <v>0.8</v>
      </c>
      <c r="K16" s="4">
        <v>56246</v>
      </c>
      <c r="L16" s="4">
        <v>58450</v>
      </c>
      <c r="M16" s="5">
        <f t="shared" si="2"/>
        <v>3.918500871173066</v>
      </c>
      <c r="N16" s="5">
        <f>ROUND(L16/L6*100,1)</f>
        <v>1</v>
      </c>
    </row>
    <row r="17" spans="1:14" ht="16.5" customHeight="1">
      <c r="A17" s="22"/>
      <c r="B17" s="9" t="s">
        <v>15</v>
      </c>
      <c r="C17" s="7">
        <v>28</v>
      </c>
      <c r="D17" s="2">
        <v>36</v>
      </c>
      <c r="E17" s="3">
        <f t="shared" si="0"/>
        <v>28.571428571428584</v>
      </c>
      <c r="F17" s="6">
        <f>ROUND(D17/D7*100,1)</f>
        <v>4.2</v>
      </c>
      <c r="G17" s="2">
        <v>181</v>
      </c>
      <c r="H17" s="2">
        <v>309</v>
      </c>
      <c r="I17" s="3">
        <f t="shared" si="1"/>
        <v>70.71823204419888</v>
      </c>
      <c r="J17" s="6">
        <f>ROUND(H17/H7*100,1)</f>
        <v>5.8</v>
      </c>
      <c r="K17" s="2">
        <v>597260</v>
      </c>
      <c r="L17" s="2">
        <v>541810</v>
      </c>
      <c r="M17" s="3">
        <f t="shared" si="2"/>
        <v>-9.284063891772433</v>
      </c>
      <c r="N17" s="6">
        <f>ROUND(L17/L7*100,1)</f>
        <v>6.5</v>
      </c>
    </row>
    <row r="18" spans="1:14" ht="16.5" customHeight="1">
      <c r="A18" s="29" t="s">
        <v>21</v>
      </c>
      <c r="B18" s="9" t="s">
        <v>14</v>
      </c>
      <c r="C18" s="15">
        <v>15</v>
      </c>
      <c r="D18" s="4">
        <v>18</v>
      </c>
      <c r="E18" s="5">
        <f t="shared" si="0"/>
        <v>20</v>
      </c>
      <c r="F18" s="1">
        <f>ROUND(D18/D6*100,1)</f>
        <v>7.7</v>
      </c>
      <c r="G18" s="4">
        <v>70</v>
      </c>
      <c r="H18" s="4">
        <v>215</v>
      </c>
      <c r="I18" s="5">
        <f t="shared" si="1"/>
        <v>207.14285714285717</v>
      </c>
      <c r="J18" s="1">
        <f>ROUND(H18/H6*100,1)</f>
        <v>15.7</v>
      </c>
      <c r="K18" s="4">
        <v>205661</v>
      </c>
      <c r="L18" s="4">
        <v>835029</v>
      </c>
      <c r="M18" s="5">
        <f t="shared" si="2"/>
        <v>306.0220459883011</v>
      </c>
      <c r="N18" s="1">
        <f>ROUND(L18/L6*100,1)</f>
        <v>14.9</v>
      </c>
    </row>
    <row r="19" spans="1:14" ht="16.5" customHeight="1">
      <c r="A19" s="29"/>
      <c r="B19" s="9" t="s">
        <v>15</v>
      </c>
      <c r="C19" s="7">
        <v>73</v>
      </c>
      <c r="D19" s="2">
        <v>63</v>
      </c>
      <c r="E19" s="3">
        <f t="shared" si="0"/>
        <v>-13.698630136986296</v>
      </c>
      <c r="F19" s="6">
        <f>ROUND(D19/D7*100,1)</f>
        <v>7.3</v>
      </c>
      <c r="G19" s="2">
        <v>313</v>
      </c>
      <c r="H19" s="2">
        <v>276</v>
      </c>
      <c r="I19" s="3">
        <f t="shared" si="1"/>
        <v>-11.821086261980824</v>
      </c>
      <c r="J19" s="6">
        <f>ROUND(H19/H7*100,1)</f>
        <v>5.2</v>
      </c>
      <c r="K19" s="2">
        <v>543517</v>
      </c>
      <c r="L19" s="2">
        <v>448374</v>
      </c>
      <c r="M19" s="3">
        <f t="shared" si="2"/>
        <v>-17.50506423902104</v>
      </c>
      <c r="N19" s="6">
        <f>ROUND(L19/L7*100,1)</f>
        <v>5.3</v>
      </c>
    </row>
    <row r="20" spans="1:14" ht="16.5" customHeight="1">
      <c r="A20" s="22" t="s">
        <v>22</v>
      </c>
      <c r="B20" s="9" t="s">
        <v>14</v>
      </c>
      <c r="C20" s="15">
        <v>9</v>
      </c>
      <c r="D20" s="4">
        <v>12</v>
      </c>
      <c r="E20" s="5">
        <f t="shared" si="0"/>
        <v>33.333333333333314</v>
      </c>
      <c r="F20" s="1">
        <f>ROUND(D20/D6*100,1)</f>
        <v>5.1</v>
      </c>
      <c r="G20" s="4">
        <v>179</v>
      </c>
      <c r="H20" s="4">
        <v>62</v>
      </c>
      <c r="I20" s="5">
        <f t="shared" si="1"/>
        <v>-65.3631284916201</v>
      </c>
      <c r="J20" s="1">
        <f>ROUND(H20/H6*100,1)</f>
        <v>4.5</v>
      </c>
      <c r="K20" s="4">
        <v>3576221</v>
      </c>
      <c r="L20" s="4">
        <v>300679</v>
      </c>
      <c r="M20" s="5">
        <f t="shared" si="2"/>
        <v>-91.59227016451165</v>
      </c>
      <c r="N20" s="1">
        <f>ROUND(L20/L6*100,1)</f>
        <v>5.4</v>
      </c>
    </row>
    <row r="21" spans="1:14" ht="16.5" customHeight="1">
      <c r="A21" s="22"/>
      <c r="B21" s="9" t="s">
        <v>15</v>
      </c>
      <c r="C21" s="7">
        <v>28</v>
      </c>
      <c r="D21" s="2">
        <v>25</v>
      </c>
      <c r="E21" s="3">
        <f t="shared" si="0"/>
        <v>-10.714285714285708</v>
      </c>
      <c r="F21" s="6">
        <f>ROUND(D21/D7*100,1)</f>
        <v>2.9</v>
      </c>
      <c r="G21" s="2">
        <v>118</v>
      </c>
      <c r="H21" s="2">
        <v>135</v>
      </c>
      <c r="I21" s="3">
        <f t="shared" si="1"/>
        <v>14.406779661016955</v>
      </c>
      <c r="J21" s="6">
        <f>ROUND(H21/H7*100,1)</f>
        <v>2.5</v>
      </c>
      <c r="K21" s="2">
        <v>213207</v>
      </c>
      <c r="L21" s="2">
        <v>196876</v>
      </c>
      <c r="M21" s="3">
        <f t="shared" si="2"/>
        <v>-7.659692223988884</v>
      </c>
      <c r="N21" s="6">
        <f>ROUND(L21/L7*100,1)</f>
        <v>2.3</v>
      </c>
    </row>
    <row r="22" spans="1:14" ht="16.5" customHeight="1">
      <c r="A22" s="22" t="s">
        <v>23</v>
      </c>
      <c r="B22" s="9" t="s">
        <v>14</v>
      </c>
      <c r="C22" s="15">
        <v>20</v>
      </c>
      <c r="D22" s="4">
        <v>23</v>
      </c>
      <c r="E22" s="5">
        <f t="shared" si="0"/>
        <v>14.999999999999986</v>
      </c>
      <c r="F22" s="1">
        <f>ROUND(D22/D6*100,1)</f>
        <v>9.8</v>
      </c>
      <c r="G22" s="4">
        <v>192</v>
      </c>
      <c r="H22" s="4">
        <v>193</v>
      </c>
      <c r="I22" s="5">
        <f t="shared" si="1"/>
        <v>0.5208333333333286</v>
      </c>
      <c r="J22" s="1">
        <f>ROUND(H22/H6*100,1)</f>
        <v>14.1</v>
      </c>
      <c r="K22" s="4">
        <v>960516</v>
      </c>
      <c r="L22" s="4">
        <v>1022496</v>
      </c>
      <c r="M22" s="5">
        <f t="shared" si="2"/>
        <v>6.452781629873954</v>
      </c>
      <c r="N22" s="1">
        <f>ROUND(L22/L6*100,1)</f>
        <v>18.2</v>
      </c>
    </row>
    <row r="23" spans="1:14" ht="16.5" customHeight="1">
      <c r="A23" s="22"/>
      <c r="B23" s="9" t="s">
        <v>15</v>
      </c>
      <c r="C23" s="7">
        <v>32</v>
      </c>
      <c r="D23" s="2">
        <v>39</v>
      </c>
      <c r="E23" s="3">
        <f t="shared" si="0"/>
        <v>21.875</v>
      </c>
      <c r="F23" s="6">
        <f>ROUND(D23/D7*100,1)</f>
        <v>4.5</v>
      </c>
      <c r="G23" s="2">
        <v>144</v>
      </c>
      <c r="H23" s="2">
        <v>185</v>
      </c>
      <c r="I23" s="3">
        <f t="shared" si="1"/>
        <v>28.47222222222223</v>
      </c>
      <c r="J23" s="6">
        <f>ROUND(H23/H7*100,1)</f>
        <v>3.5</v>
      </c>
      <c r="K23" s="2">
        <v>418628</v>
      </c>
      <c r="L23" s="2">
        <v>480093</v>
      </c>
      <c r="M23" s="3">
        <f t="shared" si="2"/>
        <v>14.682486599080804</v>
      </c>
      <c r="N23" s="6">
        <f>ROUND(L23/L7*100,1)</f>
        <v>5.7</v>
      </c>
    </row>
    <row r="24" spans="1:14" ht="16.5" customHeight="1">
      <c r="A24" s="22" t="s">
        <v>24</v>
      </c>
      <c r="B24" s="9" t="s">
        <v>14</v>
      </c>
      <c r="C24" s="15">
        <v>3</v>
      </c>
      <c r="D24" s="4">
        <v>3</v>
      </c>
      <c r="E24" s="5">
        <f t="shared" si="0"/>
        <v>0</v>
      </c>
      <c r="F24" s="1">
        <f>ROUND(D24/D6*100,1)</f>
        <v>1.3</v>
      </c>
      <c r="G24" s="4">
        <v>32</v>
      </c>
      <c r="H24" s="4">
        <v>21</v>
      </c>
      <c r="I24" s="5">
        <f t="shared" si="1"/>
        <v>-34.375</v>
      </c>
      <c r="J24" s="1">
        <f>ROUND(H24/H6*100,1)</f>
        <v>1.5</v>
      </c>
      <c r="K24" s="4">
        <v>50693</v>
      </c>
      <c r="L24" s="4">
        <v>29308</v>
      </c>
      <c r="M24" s="5">
        <f t="shared" si="2"/>
        <v>-42.185311581480676</v>
      </c>
      <c r="N24" s="1">
        <f>ROUND(L24/L6*100,1)</f>
        <v>0.5</v>
      </c>
    </row>
    <row r="25" spans="1:14" ht="16.5" customHeight="1">
      <c r="A25" s="22"/>
      <c r="B25" s="9" t="s">
        <v>15</v>
      </c>
      <c r="C25" s="7">
        <v>19</v>
      </c>
      <c r="D25" s="2">
        <v>14</v>
      </c>
      <c r="E25" s="3">
        <f t="shared" si="0"/>
        <v>-26.31578947368422</v>
      </c>
      <c r="F25" s="6">
        <f>ROUND(D25/D7*100,1)</f>
        <v>1.6</v>
      </c>
      <c r="G25" s="2">
        <v>66</v>
      </c>
      <c r="H25" s="2">
        <v>72</v>
      </c>
      <c r="I25" s="3">
        <f t="shared" si="1"/>
        <v>9.09090909090908</v>
      </c>
      <c r="J25" s="6">
        <f>ROUND(H25/H7*100,1)</f>
        <v>1.4</v>
      </c>
      <c r="K25" s="2">
        <v>116827</v>
      </c>
      <c r="L25" s="2">
        <v>81203</v>
      </c>
      <c r="M25" s="3">
        <f t="shared" si="2"/>
        <v>-30.492951115752348</v>
      </c>
      <c r="N25" s="3">
        <f>ROUND(L25/L7*100,1)</f>
        <v>1</v>
      </c>
    </row>
    <row r="26" spans="1:14" ht="16.5" customHeight="1">
      <c r="A26" s="22" t="s">
        <v>25</v>
      </c>
      <c r="B26" s="9" t="s">
        <v>14</v>
      </c>
      <c r="C26" s="15">
        <v>22</v>
      </c>
      <c r="D26" s="4">
        <v>22</v>
      </c>
      <c r="E26" s="5">
        <f t="shared" si="0"/>
        <v>0</v>
      </c>
      <c r="F26" s="1">
        <f>ROUND(D26/D6*100,1)</f>
        <v>9.4</v>
      </c>
      <c r="G26" s="4">
        <v>96</v>
      </c>
      <c r="H26" s="4">
        <v>93</v>
      </c>
      <c r="I26" s="5">
        <f t="shared" si="1"/>
        <v>-3.125</v>
      </c>
      <c r="J26" s="1">
        <f>ROUND(H26/H6*100,1)</f>
        <v>6.8</v>
      </c>
      <c r="K26" s="4">
        <v>255331</v>
      </c>
      <c r="L26" s="4">
        <v>202017</v>
      </c>
      <c r="M26" s="5">
        <f t="shared" si="2"/>
        <v>-20.88034747053824</v>
      </c>
      <c r="N26" s="1">
        <f>ROUND(L26/L6*100,1)</f>
        <v>3.6</v>
      </c>
    </row>
    <row r="27" spans="1:14" ht="16.5" customHeight="1">
      <c r="A27" s="22"/>
      <c r="B27" s="9" t="s">
        <v>15</v>
      </c>
      <c r="C27" s="7">
        <v>50</v>
      </c>
      <c r="D27" s="2">
        <v>44</v>
      </c>
      <c r="E27" s="3">
        <f t="shared" si="0"/>
        <v>-12</v>
      </c>
      <c r="F27" s="6">
        <f>ROUND(D27/D7*100,1)</f>
        <v>5.1</v>
      </c>
      <c r="G27" s="2">
        <v>229</v>
      </c>
      <c r="H27" s="2">
        <v>254</v>
      </c>
      <c r="I27" s="3">
        <f t="shared" si="1"/>
        <v>10.917030567685586</v>
      </c>
      <c r="J27" s="6">
        <f>ROUND(H27/H7*100,1)</f>
        <v>4.8</v>
      </c>
      <c r="K27" s="2">
        <v>325510</v>
      </c>
      <c r="L27" s="2">
        <v>288935</v>
      </c>
      <c r="M27" s="3">
        <f t="shared" si="2"/>
        <v>-11.236213941199964</v>
      </c>
      <c r="N27" s="6">
        <f>ROUND(L27/L7*100,1)</f>
        <v>3.4</v>
      </c>
    </row>
  </sheetData>
  <mergeCells count="15">
    <mergeCell ref="A22:A23"/>
    <mergeCell ref="A24:A25"/>
    <mergeCell ref="A26:A27"/>
    <mergeCell ref="A2:B4"/>
    <mergeCell ref="A14:A15"/>
    <mergeCell ref="A16:A17"/>
    <mergeCell ref="A18:A19"/>
    <mergeCell ref="A20:A21"/>
    <mergeCell ref="A6:A7"/>
    <mergeCell ref="A8:A9"/>
    <mergeCell ref="K2:N2"/>
    <mergeCell ref="A10:A11"/>
    <mergeCell ref="A12:A13"/>
    <mergeCell ref="C2:F2"/>
    <mergeCell ref="G2:J2"/>
  </mergeCells>
  <printOptions/>
  <pageMargins left="0.984251968503937" right="0.5905511811023623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SEKI</cp:lastModifiedBy>
  <cp:lastPrinted>2003-12-01T06:47:35Z</cp:lastPrinted>
  <dcterms:created xsi:type="dcterms:W3CDTF">2003-12-01T06:13:34Z</dcterms:created>
  <dcterms:modified xsi:type="dcterms:W3CDTF">2003-12-26T11:35:02Z</dcterms:modified>
  <cp:category/>
  <cp:version/>
  <cp:contentType/>
  <cp:contentStatus/>
</cp:coreProperties>
</file>