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6240" tabRatio="938" activeTab="0"/>
  </bookViews>
  <sheets>
    <sheet name="車種別保有自動車台数" sheetId="1" r:id="rId1"/>
    <sheet name="市内道路の状況" sheetId="2" r:id="rId2"/>
    <sheet name="幅員別道路延長" sheetId="3" r:id="rId3"/>
    <sheet name="高速利用の状況" sheetId="4" r:id="rId4"/>
    <sheet name="鉄道各駅乗客数の推移" sheetId="5" r:id="rId5"/>
    <sheet name="市営駐車場の状況" sheetId="6" r:id="rId6"/>
    <sheet name="電話加設台数" sheetId="7" r:id="rId7"/>
    <sheet name="郵便施設数" sheetId="8" r:id="rId8"/>
    <sheet name="郵便の状況" sheetId="9" r:id="rId9"/>
    <sheet name="テレビ受信契約数の推移" sheetId="10" r:id="rId10"/>
    <sheet name="道路の交通量" sheetId="11" r:id="rId11"/>
  </sheets>
  <definedNames>
    <definedName name="_xlnm.Print_Area" localSheetId="5">'市営駐車場の状況'!$B$2:$K$10</definedName>
    <definedName name="_xlnm.Print_Area" localSheetId="6">'電話加設台数'!$B$2:$J$12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<sst xmlns="http://schemas.openxmlformats.org/spreadsheetml/2006/main" count="307" uniqueCount="210">
  <si>
    <t>１３．交通・通信</t>
  </si>
  <si>
    <t>１３－１　車種別保有自動車台数</t>
  </si>
  <si>
    <t>資料：台　各年３月３１日現在</t>
  </si>
  <si>
    <t>区　　　分</t>
  </si>
  <si>
    <t>平成８年</t>
  </si>
  <si>
    <t>平成９年</t>
  </si>
  <si>
    <t>平成１０年</t>
  </si>
  <si>
    <t>平成１１年</t>
  </si>
  <si>
    <t>平成１２年</t>
  </si>
  <si>
    <t>総　　　計</t>
  </si>
  <si>
    <t>小　　計</t>
  </si>
  <si>
    <t>登　　録　　車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</si>
  <si>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</si>
  <si>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</si>
  <si>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</si>
  <si>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</si>
  <si>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</si>
  <si>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</si>
  <si>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</si>
  <si>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　　殊</t>
  </si>
  <si>
    <t>大型特殊</t>
  </si>
  <si>
    <t>小 型 二　輪</t>
  </si>
  <si>
    <t>二　　輪</t>
  </si>
  <si>
    <t>三　　輪</t>
  </si>
  <si>
    <t>四輪貨物</t>
  </si>
  <si>
    <t>四輪乗用</t>
  </si>
  <si>
    <t>50cc以下</t>
  </si>
  <si>
    <t>50 ～ 90</t>
  </si>
  <si>
    <t>90 ～ 125</t>
  </si>
  <si>
    <t>農耕作業用</t>
  </si>
  <si>
    <t>その他のもの</t>
  </si>
  <si>
    <t>資料：中部運輸局岐阜陸運支局</t>
  </si>
  <si>
    <t>　 　税　　　務　　　課</t>
  </si>
  <si>
    <t>１３－２　市内道路の状況</t>
  </si>
  <si>
    <t>単位：㎞</t>
  </si>
  <si>
    <t>市内道路</t>
  </si>
  <si>
    <t>高   速</t>
  </si>
  <si>
    <t>市　　　　　道</t>
  </si>
  <si>
    <t>区  　分</t>
  </si>
  <si>
    <t>総 延 長</t>
  </si>
  <si>
    <t>道   路</t>
  </si>
  <si>
    <t>国 　道</t>
  </si>
  <si>
    <t>県 　道</t>
  </si>
  <si>
    <t>市道延長</t>
  </si>
  <si>
    <t>砂 利 道</t>
  </si>
  <si>
    <t>舗　　装　　道</t>
  </si>
  <si>
    <t>セメント系</t>
  </si>
  <si>
    <t>アスファルト系</t>
  </si>
  <si>
    <t>平成</t>
  </si>
  <si>
    <t>8</t>
  </si>
  <si>
    <t>年</t>
  </si>
  <si>
    <t>9</t>
  </si>
  <si>
    <t>10</t>
  </si>
  <si>
    <t>11</t>
  </si>
  <si>
    <t>12</t>
  </si>
  <si>
    <t>単位：土木課道路台帳</t>
  </si>
  <si>
    <t>１３－３　市道の幅員別道路延長</t>
  </si>
  <si>
    <t>単位：m</t>
  </si>
  <si>
    <t>5.5ｍ以上</t>
  </si>
  <si>
    <t>４ｍ以上</t>
  </si>
  <si>
    <t>区　　分</t>
  </si>
  <si>
    <t>総　　数</t>
  </si>
  <si>
    <t>９ｍ以上</t>
  </si>
  <si>
    <t>４ｍ未満</t>
  </si>
  <si>
    <t>９ｍ未満</t>
  </si>
  <si>
    <t>5.5ｍ未満</t>
  </si>
  <si>
    <t xml:space="preserve">  平成</t>
  </si>
  <si>
    <t>１３－４　東海北陸自動車道関I.C利用状況</t>
  </si>
  <si>
    <t>単位：台</t>
  </si>
  <si>
    <t>入 　 口</t>
  </si>
  <si>
    <t>出  　口</t>
  </si>
  <si>
    <t>単位：日本道路公団</t>
  </si>
  <si>
    <t>１３－５　鉄道各駅乗客数の推移</t>
  </si>
  <si>
    <t>単位：人　長良川鉄道乗降人員調査　平成12年５月１８日現在</t>
  </si>
  <si>
    <t>長　　良　　川　　鉄　　道</t>
  </si>
  <si>
    <t>美　濃　町　線</t>
  </si>
  <si>
    <t>関　　駅</t>
  </si>
  <si>
    <t>（旧美濃関駅）</t>
  </si>
  <si>
    <t>うち定期</t>
  </si>
  <si>
    <t>関 口 駅</t>
  </si>
  <si>
    <t>新 関 駅</t>
  </si>
  <si>
    <t xml:space="preserve"> 平成</t>
  </si>
  <si>
    <t>資料：</t>
  </si>
  <si>
    <t>JR美濃太田駅</t>
  </si>
  <si>
    <t>長良川鉄道関駅</t>
  </si>
  <si>
    <t>名鉄新関駅</t>
  </si>
  <si>
    <t>１３－６　市営（有料）駐車場の利用状況</t>
  </si>
  <si>
    <t>各年３月３１日現在</t>
  </si>
  <si>
    <t>　</t>
  </si>
  <si>
    <t>駐車可能</t>
  </si>
  <si>
    <t>年　間　利　用　台　数</t>
  </si>
  <si>
    <t>管 理</t>
  </si>
  <si>
    <t>昼　間　普　通　駐　車</t>
  </si>
  <si>
    <t>台　　数</t>
  </si>
  <si>
    <t>平成１1年</t>
  </si>
  <si>
    <t>１日平均</t>
  </si>
  <si>
    <t>常盤駐車場</t>
  </si>
  <si>
    <t>委 託</t>
  </si>
  <si>
    <t>関口駐車場</t>
  </si>
  <si>
    <t>西木戸駐車場</t>
  </si>
  <si>
    <t>元重駐車場</t>
  </si>
  <si>
    <t>資料：交通防災課</t>
  </si>
  <si>
    <t>１３－７　電話加入・公衆電話設置台数の状況</t>
  </si>
  <si>
    <t>一般加入電話</t>
  </si>
  <si>
    <t>公 衆 電 話 設 置 台 数</t>
  </si>
  <si>
    <t>100人当</t>
  </si>
  <si>
    <t>加入数</t>
  </si>
  <si>
    <t>り普及</t>
  </si>
  <si>
    <t>総　数</t>
  </si>
  <si>
    <t>カード式</t>
  </si>
  <si>
    <t>街　頭</t>
  </si>
  <si>
    <t>店　頭</t>
  </si>
  <si>
    <t>回　線</t>
  </si>
  <si>
    <t>年度</t>
  </si>
  <si>
    <t>－</t>
  </si>
  <si>
    <t>平成９年度以降公衆電話設置台数の内訳は出ない。</t>
  </si>
  <si>
    <t>資料：ＮＴＴ西日本中濃営業支店</t>
  </si>
  <si>
    <t>１３－８　郵便施設数</t>
  </si>
  <si>
    <t>平成12年４月１日現在</t>
  </si>
  <si>
    <t>郵　　　便　　　局　　　数</t>
  </si>
  <si>
    <t>切手類</t>
  </si>
  <si>
    <t>郵 便 私 書 箱</t>
  </si>
  <si>
    <t>普通局</t>
  </si>
  <si>
    <t>特　 定　 局</t>
  </si>
  <si>
    <t>簡易局</t>
  </si>
  <si>
    <t>販売所</t>
  </si>
  <si>
    <t>ポスト数</t>
  </si>
  <si>
    <t>設備数</t>
  </si>
  <si>
    <t>貸与数</t>
  </si>
  <si>
    <t>集配局</t>
  </si>
  <si>
    <t>無集配局</t>
  </si>
  <si>
    <t>7</t>
  </si>
  <si>
    <t>資料：関郵便局</t>
  </si>
  <si>
    <t>１３－９　郵便の状況（１日当たり）　</t>
  </si>
  <si>
    <t>単位：通数</t>
  </si>
  <si>
    <t>引　　　　　　　受</t>
  </si>
  <si>
    <t>配　　　　　　　達</t>
  </si>
  <si>
    <t>普通郵便</t>
  </si>
  <si>
    <t>書留郵便</t>
  </si>
  <si>
    <t>速達郵便</t>
  </si>
  <si>
    <t>小包郵便</t>
  </si>
  <si>
    <t>１３－１０　テレビ受信契約数の推移</t>
  </si>
  <si>
    <t>受信契約数</t>
  </si>
  <si>
    <t>衛星契約数(再褐)</t>
  </si>
  <si>
    <t>世　帯　数</t>
  </si>
  <si>
    <t>普　及　率</t>
  </si>
  <si>
    <t>普及率は、契約数の合計を世帯数（年度末）で除したもの。</t>
  </si>
  <si>
    <t>資料：ＮＨＫ岐阜放送局</t>
  </si>
  <si>
    <t>放送受信契約数統計要覧による。</t>
  </si>
  <si>
    <t>１３－１１　主要道路の交通量</t>
  </si>
  <si>
    <t>単位：台　平成９年１０月１４日（火）午前７時から午後７時まで（１２時間）</t>
  </si>
  <si>
    <t>路　線　名</t>
  </si>
  <si>
    <t>観測地点名</t>
  </si>
  <si>
    <t>平成２年度</t>
  </si>
  <si>
    <t>平成６年度</t>
  </si>
  <si>
    <t>対前年比</t>
  </si>
  <si>
    <t>平成９年度</t>
  </si>
  <si>
    <t>乗用車数</t>
  </si>
  <si>
    <t>貨物車等</t>
  </si>
  <si>
    <t>％</t>
  </si>
  <si>
    <t>Ａ</t>
  </si>
  <si>
    <t>国道１５６号</t>
  </si>
  <si>
    <t>下有知</t>
  </si>
  <si>
    <t>Ｂ</t>
  </si>
  <si>
    <t>国道２４８号</t>
  </si>
  <si>
    <t>肥田瀬</t>
  </si>
  <si>
    <t>Ｃ</t>
  </si>
  <si>
    <t>〃</t>
  </si>
  <si>
    <t>西福野町２丁目</t>
  </si>
  <si>
    <t>Ｄ</t>
  </si>
  <si>
    <t>国道４１８号</t>
  </si>
  <si>
    <t>Ｅ</t>
  </si>
  <si>
    <t>小瀬</t>
  </si>
  <si>
    <t>Ｆ</t>
  </si>
  <si>
    <t>広見</t>
  </si>
  <si>
    <t>Ｇ</t>
  </si>
  <si>
    <t>江南関線</t>
  </si>
  <si>
    <t>倉知</t>
  </si>
  <si>
    <t>Ｈ</t>
  </si>
  <si>
    <t>関金山線</t>
  </si>
  <si>
    <t>市平賀</t>
  </si>
  <si>
    <t>Ｉ</t>
  </si>
  <si>
    <t>神野</t>
  </si>
  <si>
    <t>Ｊ</t>
  </si>
  <si>
    <t>関本巣線</t>
  </si>
  <si>
    <t>千疋</t>
  </si>
  <si>
    <t>Ｋ</t>
  </si>
  <si>
    <t>溝口下白金線</t>
  </si>
  <si>
    <t>関市</t>
  </si>
  <si>
    <t>Ｌ</t>
  </si>
  <si>
    <t>関美濃線</t>
  </si>
  <si>
    <t>Ｍ</t>
  </si>
  <si>
    <t>新関停車場線</t>
  </si>
  <si>
    <t>栄町１丁目</t>
  </si>
  <si>
    <t>Ｎ</t>
  </si>
  <si>
    <t>神野美濃線</t>
  </si>
  <si>
    <t>Ｏ</t>
  </si>
  <si>
    <t>関記念公園線</t>
  </si>
  <si>
    <t>小屋名</t>
  </si>
  <si>
    <t>Ｐ</t>
  </si>
  <si>
    <t>富加美濃線</t>
  </si>
  <si>
    <t>志津野</t>
  </si>
  <si>
    <t>Ｑ</t>
  </si>
  <si>
    <t>坂祝関線</t>
  </si>
  <si>
    <t>坂祝町深萱</t>
  </si>
  <si>
    <t>Ｒ</t>
  </si>
  <si>
    <t>勝山山田線</t>
  </si>
  <si>
    <t>資料：全国道路交通センサス</t>
  </si>
  <si>
    <t>軽自動車</t>
  </si>
  <si>
    <t>原動機付自転車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</si>
</sst>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5">
    <font>
      <sz val="12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2"/>
      <name val=""/>
      <family val="1"/>
    </font>
    <font>
      <b/>
      <sz val="12"/>
      <color indexed="58"/>
      <name val="ＭＳ 明朝"/>
      <family val="1"/>
    </font>
    <font>
      <sz val="9"/>
      <name val=""/>
      <family val="1"/>
    </font>
    <font>
      <sz val="10"/>
      <name val="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37" fontId="6" fillId="0" borderId="2" xfId="0" applyNumberFormat="1" applyFont="1" applyBorder="1" applyAlignment="1" applyProtection="1">
      <alignment vertical="center"/>
      <protection locked="0"/>
    </xf>
    <xf numFmtId="37" fontId="6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7" fontId="0" fillId="0" borderId="3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37" fontId="8" fillId="0" borderId="0" xfId="0" applyNumberFormat="1" applyFont="1" applyAlignment="1" applyProtection="1">
      <alignment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176" fontId="10" fillId="0" borderId="3" xfId="0" applyNumberFormat="1" applyFont="1" applyBorder="1" applyAlignment="1" applyProtection="1">
      <alignment vertical="center"/>
      <protection/>
    </xf>
    <xf numFmtId="176" fontId="10" fillId="0" borderId="3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9" fillId="0" borderId="15" xfId="0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horizontal="center" vertical="center"/>
      <protection locked="0"/>
    </xf>
    <xf numFmtId="37" fontId="10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17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37" fontId="9" fillId="0" borderId="17" xfId="0" applyNumberFormat="1" applyFont="1" applyBorder="1" applyAlignment="1" applyProtection="1">
      <alignment vertical="center"/>
      <protection locked="0"/>
    </xf>
    <xf numFmtId="37" fontId="10" fillId="0" borderId="3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>
      <alignment horizontal="centerContinuous" vertical="center"/>
    </xf>
    <xf numFmtId="0" fontId="9" fillId="0" borderId="5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vertical="top"/>
      <protection/>
    </xf>
    <xf numFmtId="0" fontId="9" fillId="0" borderId="4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top"/>
      <protection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37" fontId="9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7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37" fontId="9" fillId="0" borderId="3" xfId="0" applyNumberFormat="1" applyFont="1" applyBorder="1" applyAlignment="1" applyProtection="1">
      <alignment vertical="center"/>
      <protection locked="0"/>
    </xf>
    <xf numFmtId="37" fontId="9" fillId="0" borderId="3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37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 applyProtection="1">
      <alignment horizontal="left" vertical="center"/>
      <protection/>
    </xf>
    <xf numFmtId="37" fontId="9" fillId="0" borderId="0" xfId="0" applyNumberFormat="1" applyFont="1" applyAlignment="1" applyProtection="1">
      <alignment horizontal="right" vertical="center"/>
      <protection locked="0"/>
    </xf>
    <xf numFmtId="37" fontId="10" fillId="0" borderId="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9" fillId="0" borderId="5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1" fillId="0" borderId="0" xfId="0" applyFont="1" applyAlignment="1" applyProtection="1">
      <alignment horizontal="right"/>
      <protection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37" fontId="10" fillId="0" borderId="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right"/>
      <protection/>
    </xf>
    <xf numFmtId="0" fontId="9" fillId="0" borderId="25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/>
    </xf>
    <xf numFmtId="0" fontId="9" fillId="0" borderId="19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7" fontId="10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176" fontId="9" fillId="0" borderId="3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>
      <alignment horizontal="distributed" vertical="top" textRotation="255"/>
    </xf>
    <xf numFmtId="0" fontId="0" fillId="0" borderId="16" xfId="0" applyBorder="1" applyAlignment="1">
      <alignment horizontal="distributed" vertical="top" textRotation="255"/>
    </xf>
    <xf numFmtId="0" fontId="0" fillId="0" borderId="18" xfId="0" applyBorder="1" applyAlignment="1">
      <alignment horizontal="distributed" vertical="top" textRotation="255"/>
    </xf>
    <xf numFmtId="0" fontId="0" fillId="0" borderId="26" xfId="0" applyFont="1" applyBorder="1" applyAlignment="1">
      <alignment horizontal="distributed" vertical="center" textRotation="255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Font="1" applyBorder="1" applyAlignment="1">
      <alignment vertical="top" textRotation="255" shrinkToFit="1"/>
    </xf>
    <xf numFmtId="0" fontId="0" fillId="0" borderId="16" xfId="0" applyBorder="1" applyAlignment="1">
      <alignment vertical="top" textRotation="255" shrinkToFit="1"/>
    </xf>
    <xf numFmtId="0" fontId="0" fillId="0" borderId="21" xfId="0" applyBorder="1" applyAlignment="1">
      <alignment vertical="top" textRotation="255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1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4.59765625" style="0" customWidth="1"/>
    <col min="3" max="3" width="12.59765625" style="0" customWidth="1"/>
    <col min="11" max="16384" width="0" style="0" hidden="1" customWidth="1"/>
  </cols>
  <sheetData>
    <row r="1" spans="2:8" ht="22.5" customHeight="1">
      <c r="B1" s="1" t="s">
        <v>0</v>
      </c>
      <c r="C1" s="2"/>
      <c r="D1" s="2"/>
      <c r="E1" s="2"/>
      <c r="F1" s="2"/>
      <c r="G1" s="2"/>
      <c r="H1" s="2"/>
    </row>
    <row r="2" spans="2:8" ht="9.75" customHeight="1">
      <c r="B2" s="1"/>
      <c r="C2" s="2"/>
      <c r="D2" s="2"/>
      <c r="E2" s="2"/>
      <c r="F2" s="2"/>
      <c r="G2" s="2"/>
      <c r="H2" s="2"/>
    </row>
    <row r="3" spans="2:8" ht="15" thickBot="1">
      <c r="B3" s="23" t="s">
        <v>1</v>
      </c>
      <c r="H3" s="4" t="s">
        <v>2</v>
      </c>
    </row>
    <row r="4" spans="2:8" ht="15.75" customHeight="1">
      <c r="B4" s="24" t="s">
        <v>3</v>
      </c>
      <c r="C4" s="25"/>
      <c r="D4" s="26" t="s">
        <v>4</v>
      </c>
      <c r="E4" s="26" t="s">
        <v>5</v>
      </c>
      <c r="F4" s="26" t="s">
        <v>6</v>
      </c>
      <c r="G4" s="26" t="s">
        <v>7</v>
      </c>
      <c r="H4" s="35" t="s">
        <v>8</v>
      </c>
    </row>
    <row r="5" spans="2:8" ht="15" customHeight="1">
      <c r="B5" s="27" t="s">
        <v>9</v>
      </c>
      <c r="C5" s="28"/>
      <c r="D5" s="29">
        <v>55802</v>
      </c>
      <c r="E5" s="29">
        <v>57333</v>
      </c>
      <c r="F5" s="29">
        <v>58211</v>
      </c>
      <c r="G5" s="29">
        <v>59211</v>
      </c>
      <c r="H5" s="36">
        <v>60474</v>
      </c>
    </row>
    <row r="6" spans="2:8" ht="15" customHeight="1">
      <c r="B6" s="180" t="s">
        <v>11</v>
      </c>
      <c r="C6" s="30" t="s">
        <v>10</v>
      </c>
      <c r="D6" s="29">
        <v>36476</v>
      </c>
      <c r="E6" s="29">
        <v>37918</v>
      </c>
      <c r="F6" s="29">
        <v>38776</v>
      </c>
      <c r="G6" s="29">
        <v>39468</v>
      </c>
      <c r="H6" s="36">
        <v>39632</v>
      </c>
    </row>
    <row r="7" spans="2:8" ht="15" customHeight="1">
      <c r="B7" s="181"/>
      <c r="C7" s="31" t="s">
        <v>12</v>
      </c>
      <c r="D7" s="29">
        <v>1688</v>
      </c>
      <c r="E7" s="29">
        <v>1769</v>
      </c>
      <c r="F7" s="29">
        <v>1803</v>
      </c>
      <c r="G7" s="29">
        <v>1800</v>
      </c>
      <c r="H7" s="36">
        <v>1812</v>
      </c>
    </row>
    <row r="8" spans="2:8" ht="15" customHeight="1">
      <c r="B8" s="181"/>
      <c r="C8" s="31" t="s">
        <v>13</v>
      </c>
      <c r="D8" s="29">
        <v>4400</v>
      </c>
      <c r="E8" s="29">
        <v>4453</v>
      </c>
      <c r="F8" s="29">
        <v>4360</v>
      </c>
      <c r="G8" s="29">
        <v>4296</v>
      </c>
      <c r="H8" s="36">
        <v>4148</v>
      </c>
    </row>
    <row r="9" spans="2:8" ht="15" customHeight="1">
      <c r="B9" s="181"/>
      <c r="C9" s="31" t="s">
        <v>14</v>
      </c>
      <c r="D9" s="29">
        <v>15</v>
      </c>
      <c r="E9" s="29">
        <v>17</v>
      </c>
      <c r="F9" s="29">
        <v>12</v>
      </c>
      <c r="G9" s="29">
        <v>10</v>
      </c>
      <c r="H9" s="36">
        <v>10</v>
      </c>
    </row>
    <row r="10" spans="2:8" ht="15" customHeight="1">
      <c r="B10" s="181"/>
      <c r="C10" s="31" t="s">
        <v>15</v>
      </c>
      <c r="D10" s="29">
        <v>81</v>
      </c>
      <c r="E10" s="29">
        <v>84</v>
      </c>
      <c r="F10" s="29">
        <v>85</v>
      </c>
      <c r="G10" s="29">
        <v>97</v>
      </c>
      <c r="H10" s="36">
        <v>90</v>
      </c>
    </row>
    <row r="11" spans="2:8" ht="15" customHeight="1">
      <c r="B11" s="181"/>
      <c r="C11" s="31" t="s">
        <v>16</v>
      </c>
      <c r="D11" s="29">
        <v>120</v>
      </c>
      <c r="E11" s="29">
        <v>112</v>
      </c>
      <c r="F11" s="29">
        <v>109</v>
      </c>
      <c r="G11" s="29">
        <v>103</v>
      </c>
      <c r="H11" s="36">
        <v>103</v>
      </c>
    </row>
    <row r="12" spans="2:8" ht="15" customHeight="1">
      <c r="B12" s="181"/>
      <c r="C12" s="31" t="s">
        <v>17</v>
      </c>
      <c r="D12" s="29">
        <v>6359</v>
      </c>
      <c r="E12" s="29">
        <v>7707</v>
      </c>
      <c r="F12" s="29">
        <v>8818</v>
      </c>
      <c r="G12" s="29">
        <v>9712</v>
      </c>
      <c r="H12" s="36">
        <v>10418</v>
      </c>
    </row>
    <row r="13" spans="2:8" ht="15" customHeight="1">
      <c r="B13" s="181"/>
      <c r="C13" s="31" t="s">
        <v>18</v>
      </c>
      <c r="D13" s="29">
        <v>22953</v>
      </c>
      <c r="E13" s="29">
        <v>22841</v>
      </c>
      <c r="F13" s="29">
        <v>22580</v>
      </c>
      <c r="G13" s="29">
        <v>22352</v>
      </c>
      <c r="H13" s="36">
        <v>21884</v>
      </c>
    </row>
    <row r="14" spans="2:8" ht="15" customHeight="1">
      <c r="B14" s="181"/>
      <c r="C14" s="31" t="s">
        <v>19</v>
      </c>
      <c r="D14" s="29">
        <v>640</v>
      </c>
      <c r="E14" s="29">
        <v>730</v>
      </c>
      <c r="F14" s="29">
        <v>798</v>
      </c>
      <c r="G14" s="29">
        <v>889</v>
      </c>
      <c r="H14" s="36">
        <v>959</v>
      </c>
    </row>
    <row r="15" spans="2:8" ht="15" customHeight="1">
      <c r="B15" s="182"/>
      <c r="C15" s="31" t="s">
        <v>20</v>
      </c>
      <c r="D15" s="29">
        <v>220</v>
      </c>
      <c r="E15" s="29">
        <v>205</v>
      </c>
      <c r="F15" s="29">
        <v>211</v>
      </c>
      <c r="G15" s="29">
        <v>209</v>
      </c>
      <c r="H15" s="36">
        <v>208</v>
      </c>
    </row>
    <row r="16" spans="2:8" ht="15" customHeight="1">
      <c r="B16" s="27" t="s">
        <v>21</v>
      </c>
      <c r="C16" s="28"/>
      <c r="D16" s="29">
        <v>628</v>
      </c>
      <c r="E16" s="29">
        <v>644</v>
      </c>
      <c r="F16" s="29">
        <v>638</v>
      </c>
      <c r="G16" s="29">
        <v>643</v>
      </c>
      <c r="H16" s="36">
        <v>641</v>
      </c>
    </row>
    <row r="17" spans="2:8" ht="15" customHeight="1">
      <c r="B17" s="177" t="s">
        <v>208</v>
      </c>
      <c r="C17" s="32" t="s">
        <v>10</v>
      </c>
      <c r="D17" s="29">
        <v>14202</v>
      </c>
      <c r="E17" s="29">
        <v>14474</v>
      </c>
      <c r="F17" s="29">
        <v>14651</v>
      </c>
      <c r="G17" s="29">
        <v>15087</v>
      </c>
      <c r="H17" s="36">
        <v>16410</v>
      </c>
    </row>
    <row r="18" spans="2:8" ht="15" customHeight="1">
      <c r="B18" s="178"/>
      <c r="C18" s="31" t="s">
        <v>22</v>
      </c>
      <c r="D18" s="29">
        <v>718</v>
      </c>
      <c r="E18" s="29">
        <v>658</v>
      </c>
      <c r="F18" s="29">
        <v>621</v>
      </c>
      <c r="G18" s="29">
        <v>603</v>
      </c>
      <c r="H18" s="36">
        <v>629</v>
      </c>
    </row>
    <row r="19" spans="2:8" ht="15" customHeight="1">
      <c r="B19" s="178"/>
      <c r="C19" s="31" t="s">
        <v>23</v>
      </c>
      <c r="D19" s="29">
        <v>2</v>
      </c>
      <c r="E19" s="29">
        <v>3</v>
      </c>
      <c r="F19" s="29">
        <v>3</v>
      </c>
      <c r="G19" s="29">
        <v>3</v>
      </c>
      <c r="H19" s="36">
        <v>3</v>
      </c>
    </row>
    <row r="20" spans="2:8" ht="15" customHeight="1">
      <c r="B20" s="178"/>
      <c r="C20" s="31" t="s">
        <v>24</v>
      </c>
      <c r="D20" s="29">
        <v>8261</v>
      </c>
      <c r="E20" s="29">
        <v>7844</v>
      </c>
      <c r="F20" s="29">
        <v>7383</v>
      </c>
      <c r="G20" s="29">
        <v>7015</v>
      </c>
      <c r="H20" s="36">
        <v>6749</v>
      </c>
    </row>
    <row r="21" spans="2:8" ht="15" customHeight="1">
      <c r="B21" s="179"/>
      <c r="C21" s="32" t="s">
        <v>25</v>
      </c>
      <c r="D21" s="29">
        <v>5221</v>
      </c>
      <c r="E21" s="29">
        <v>5969</v>
      </c>
      <c r="F21" s="29">
        <v>6644</v>
      </c>
      <c r="G21" s="29">
        <v>7466</v>
      </c>
      <c r="H21" s="36">
        <v>8432</v>
      </c>
    </row>
    <row r="22" spans="2:8" ht="15" customHeight="1">
      <c r="B22" s="183" t="s">
        <v>209</v>
      </c>
      <c r="C22" s="32" t="s">
        <v>10</v>
      </c>
      <c r="D22" s="29">
        <v>4496</v>
      </c>
      <c r="E22" s="29">
        <v>4297</v>
      </c>
      <c r="F22" s="29">
        <v>4146</v>
      </c>
      <c r="G22" s="29">
        <v>4013</v>
      </c>
      <c r="H22" s="36">
        <v>3791</v>
      </c>
    </row>
    <row r="23" spans="2:8" ht="15" customHeight="1">
      <c r="B23" s="184"/>
      <c r="C23" s="31" t="s">
        <v>26</v>
      </c>
      <c r="D23" s="29">
        <v>3694</v>
      </c>
      <c r="E23" s="29">
        <v>3501</v>
      </c>
      <c r="F23" s="29">
        <v>3371</v>
      </c>
      <c r="G23" s="29">
        <v>3250</v>
      </c>
      <c r="H23" s="36">
        <v>3057</v>
      </c>
    </row>
    <row r="24" spans="2:8" ht="15" customHeight="1">
      <c r="B24" s="184"/>
      <c r="C24" s="31" t="s">
        <v>27</v>
      </c>
      <c r="D24" s="29">
        <v>275</v>
      </c>
      <c r="E24" s="29">
        <v>251</v>
      </c>
      <c r="F24" s="29">
        <v>244</v>
      </c>
      <c r="G24" s="29">
        <v>238</v>
      </c>
      <c r="H24" s="36">
        <v>230</v>
      </c>
    </row>
    <row r="25" spans="2:8" ht="15" customHeight="1">
      <c r="B25" s="184"/>
      <c r="C25" s="31" t="s">
        <v>28</v>
      </c>
      <c r="D25" s="29">
        <v>107</v>
      </c>
      <c r="E25" s="29">
        <v>102</v>
      </c>
      <c r="F25" s="29">
        <v>100</v>
      </c>
      <c r="G25" s="29">
        <v>101</v>
      </c>
      <c r="H25" s="36">
        <v>100</v>
      </c>
    </row>
    <row r="26" spans="2:8" ht="15" customHeight="1">
      <c r="B26" s="184"/>
      <c r="C26" s="31" t="s">
        <v>29</v>
      </c>
      <c r="D26" s="29">
        <v>273</v>
      </c>
      <c r="E26" s="29">
        <v>296</v>
      </c>
      <c r="F26" s="29">
        <v>286</v>
      </c>
      <c r="G26" s="29">
        <v>276</v>
      </c>
      <c r="H26" s="36">
        <v>261</v>
      </c>
    </row>
    <row r="27" spans="2:8" ht="15" customHeight="1" thickBot="1">
      <c r="B27" s="185"/>
      <c r="C27" s="33" t="s">
        <v>30</v>
      </c>
      <c r="D27" s="34">
        <v>147</v>
      </c>
      <c r="E27" s="34">
        <v>147</v>
      </c>
      <c r="F27" s="34">
        <v>145</v>
      </c>
      <c r="G27" s="34">
        <v>148</v>
      </c>
      <c r="H27" s="37">
        <v>143</v>
      </c>
    </row>
    <row r="28" ht="13.5" customHeight="1">
      <c r="H28" s="4" t="s">
        <v>31</v>
      </c>
    </row>
    <row r="29" spans="1:10" ht="13.5" customHeight="1">
      <c r="A29" s="5"/>
      <c r="B29" s="5"/>
      <c r="C29" s="5"/>
      <c r="D29" s="5"/>
      <c r="E29" s="5"/>
      <c r="F29" s="5"/>
      <c r="G29" s="7" t="s">
        <v>32</v>
      </c>
      <c r="H29" s="2"/>
      <c r="I29" s="5"/>
      <c r="J29" s="5"/>
    </row>
    <row r="30" spans="1:10" ht="27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7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7.7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7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7.7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7.7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7.7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7.7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7.7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7.7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7.7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7.7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7.7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27.7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27.7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7.7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7.7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7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7.7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7.7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7.7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7.7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</sheetData>
  <mergeCells count="3">
    <mergeCell ref="B22:B27"/>
    <mergeCell ref="B17:B21"/>
    <mergeCell ref="B6:B15"/>
  </mergeCells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J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4" customWidth="1"/>
    <col min="4" max="4" width="5.59765625" style="0" customWidth="1"/>
    <col min="5" max="8" width="17.59765625" style="0" customWidth="1"/>
    <col min="11" max="16384" width="0" style="0" hidden="1" customWidth="1"/>
  </cols>
  <sheetData>
    <row r="2" spans="2:8" ht="13.5" customHeight="1" thickBot="1">
      <c r="B2" s="38" t="s">
        <v>141</v>
      </c>
      <c r="C2" s="10"/>
      <c r="D2" s="3"/>
      <c r="E2" s="9"/>
      <c r="F2" s="8"/>
      <c r="G2" s="8"/>
      <c r="H2" s="11" t="s">
        <v>87</v>
      </c>
    </row>
    <row r="3" spans="1:10" ht="24" customHeight="1">
      <c r="A3" s="6"/>
      <c r="B3" s="152" t="s">
        <v>60</v>
      </c>
      <c r="C3" s="153"/>
      <c r="D3" s="154"/>
      <c r="E3" s="155" t="s">
        <v>142</v>
      </c>
      <c r="F3" s="155" t="s">
        <v>143</v>
      </c>
      <c r="G3" s="155" t="s">
        <v>144</v>
      </c>
      <c r="H3" s="155" t="s">
        <v>145</v>
      </c>
      <c r="I3" s="16"/>
      <c r="J3" s="16"/>
    </row>
    <row r="4" spans="1:10" ht="19.5" customHeight="1">
      <c r="A4" s="6"/>
      <c r="B4" s="56" t="s">
        <v>48</v>
      </c>
      <c r="C4" s="57">
        <v>7</v>
      </c>
      <c r="D4" s="77" t="s">
        <v>113</v>
      </c>
      <c r="E4" s="92">
        <v>18455</v>
      </c>
      <c r="F4" s="92">
        <v>4257</v>
      </c>
      <c r="G4" s="92">
        <v>21026</v>
      </c>
      <c r="H4" s="59">
        <f>E4/G4*100</f>
        <v>87.77228193664986</v>
      </c>
      <c r="I4" s="5"/>
      <c r="J4" s="5"/>
    </row>
    <row r="5" spans="1:10" ht="19.5" customHeight="1">
      <c r="A5" s="6"/>
      <c r="B5" s="61"/>
      <c r="C5" s="57">
        <v>8</v>
      </c>
      <c r="D5" s="58"/>
      <c r="E5" s="92">
        <v>18996</v>
      </c>
      <c r="F5" s="92">
        <v>4808</v>
      </c>
      <c r="G5" s="92">
        <v>21466</v>
      </c>
      <c r="H5" s="59">
        <f>E5/G5*100</f>
        <v>88.49343147302712</v>
      </c>
      <c r="I5" s="5"/>
      <c r="J5" s="5"/>
    </row>
    <row r="6" spans="2:8" ht="19.5" customHeight="1">
      <c r="B6" s="156"/>
      <c r="C6" s="57">
        <v>9</v>
      </c>
      <c r="D6" s="157"/>
      <c r="E6" s="92">
        <v>19407</v>
      </c>
      <c r="F6" s="92">
        <v>5175</v>
      </c>
      <c r="G6" s="92">
        <v>21932</v>
      </c>
      <c r="H6" s="59">
        <f>E6/G6*100</f>
        <v>88.48714207550611</v>
      </c>
    </row>
    <row r="7" spans="2:8" ht="19.5" customHeight="1">
      <c r="B7" s="61"/>
      <c r="C7" s="57">
        <v>10</v>
      </c>
      <c r="D7" s="58"/>
      <c r="E7" s="92">
        <v>19779</v>
      </c>
      <c r="F7" s="92">
        <v>5487</v>
      </c>
      <c r="G7" s="92">
        <v>22303</v>
      </c>
      <c r="H7" s="59">
        <v>88.7</v>
      </c>
    </row>
    <row r="8" spans="2:8" ht="19.5" customHeight="1" thickBot="1">
      <c r="B8" s="79"/>
      <c r="C8" s="65">
        <v>11</v>
      </c>
      <c r="D8" s="80"/>
      <c r="E8" s="94">
        <v>20106</v>
      </c>
      <c r="F8" s="94">
        <v>5767</v>
      </c>
      <c r="G8" s="94">
        <v>22691</v>
      </c>
      <c r="H8" s="67">
        <v>88.6</v>
      </c>
    </row>
    <row r="9" spans="2:8" ht="14.25">
      <c r="B9" s="20" t="s">
        <v>146</v>
      </c>
      <c r="C9" s="129"/>
      <c r="D9" s="22"/>
      <c r="E9" s="20"/>
      <c r="F9" s="20"/>
      <c r="G9" s="11"/>
      <c r="H9" s="11" t="s">
        <v>147</v>
      </c>
    </row>
    <row r="10" spans="2:6" ht="14.25">
      <c r="B10" s="20" t="s">
        <v>148</v>
      </c>
      <c r="C10" s="129"/>
      <c r="D10" s="22"/>
      <c r="E10" s="20"/>
      <c r="F10" s="20"/>
    </row>
  </sheetData>
  <printOptions/>
  <pageMargins left="0.5" right="0.5" top="0.787" bottom="0.5" header="0.512" footer="0.512"/>
  <pageSetup horizontalDpi="400" verticalDpi="4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2:Q2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12.59765625" style="0" customWidth="1"/>
    <col min="5" max="5" width="1.59765625" style="0" customWidth="1"/>
    <col min="6" max="6" width="15.59765625" style="0" customWidth="1"/>
    <col min="7" max="17" width="9.59765625" style="0" customWidth="1"/>
    <col min="20" max="16384" width="0" style="0" hidden="1" customWidth="1"/>
  </cols>
  <sheetData>
    <row r="2" spans="2:17" ht="13.5" customHeight="1" thickBot="1">
      <c r="B2" s="38" t="s">
        <v>149</v>
      </c>
      <c r="C2" s="3"/>
      <c r="D2" s="3"/>
      <c r="E2" s="3"/>
      <c r="F2" s="3"/>
      <c r="G2" s="8"/>
      <c r="H2" s="8"/>
      <c r="I2" s="8"/>
      <c r="J2" s="8"/>
      <c r="K2" s="158"/>
      <c r="L2" s="158"/>
      <c r="M2" s="158"/>
      <c r="N2" s="158"/>
      <c r="O2" s="158"/>
      <c r="P2" s="158"/>
      <c r="Q2" s="159" t="s">
        <v>150</v>
      </c>
    </row>
    <row r="3" spans="2:17" ht="14.25">
      <c r="B3" s="40"/>
      <c r="C3" s="39"/>
      <c r="D3" s="119" t="s">
        <v>151</v>
      </c>
      <c r="E3" s="39"/>
      <c r="F3" s="160" t="s">
        <v>152</v>
      </c>
      <c r="G3" s="120" t="s">
        <v>153</v>
      </c>
      <c r="H3" s="120"/>
      <c r="I3" s="120"/>
      <c r="J3" s="121" t="s">
        <v>154</v>
      </c>
      <c r="K3" s="120"/>
      <c r="L3" s="120"/>
      <c r="M3" s="71" t="s">
        <v>155</v>
      </c>
      <c r="N3" s="161" t="s">
        <v>156</v>
      </c>
      <c r="O3" s="162"/>
      <c r="P3" s="162"/>
      <c r="Q3" s="163" t="s">
        <v>155</v>
      </c>
    </row>
    <row r="4" spans="2:17" ht="14.25">
      <c r="B4" s="52"/>
      <c r="C4" s="51"/>
      <c r="D4" s="51"/>
      <c r="E4" s="51"/>
      <c r="F4" s="164"/>
      <c r="G4" s="55" t="s">
        <v>108</v>
      </c>
      <c r="H4" s="55" t="s">
        <v>157</v>
      </c>
      <c r="I4" s="55" t="s">
        <v>158</v>
      </c>
      <c r="J4" s="55" t="s">
        <v>108</v>
      </c>
      <c r="K4" s="55" t="s">
        <v>157</v>
      </c>
      <c r="L4" s="55" t="s">
        <v>158</v>
      </c>
      <c r="M4" s="165" t="s">
        <v>159</v>
      </c>
      <c r="N4" s="166" t="s">
        <v>108</v>
      </c>
      <c r="O4" s="166" t="s">
        <v>157</v>
      </c>
      <c r="P4" s="166" t="s">
        <v>158</v>
      </c>
      <c r="Q4" s="167" t="s">
        <v>159</v>
      </c>
    </row>
    <row r="5" spans="2:17" ht="14.25">
      <c r="B5" s="168" t="s">
        <v>160</v>
      </c>
      <c r="C5" s="61"/>
      <c r="D5" s="61" t="s">
        <v>161</v>
      </c>
      <c r="E5" s="61"/>
      <c r="F5" s="169" t="s">
        <v>162</v>
      </c>
      <c r="G5" s="107">
        <f aca="true" t="shared" si="0" ref="G5:G20">H5+I5</f>
        <v>14376</v>
      </c>
      <c r="H5" s="92">
        <v>7741</v>
      </c>
      <c r="I5" s="92">
        <v>6635</v>
      </c>
      <c r="J5" s="107">
        <f aca="true" t="shared" si="1" ref="J5:J22">K5+L5</f>
        <v>16064</v>
      </c>
      <c r="K5" s="92">
        <v>9237</v>
      </c>
      <c r="L5" s="92">
        <v>6827</v>
      </c>
      <c r="M5" s="59">
        <f aca="true" t="shared" si="2" ref="M5:M22">J5/G5*100</f>
        <v>111.7417918753478</v>
      </c>
      <c r="N5" s="170">
        <v>12148</v>
      </c>
      <c r="O5" s="170">
        <v>8053</v>
      </c>
      <c r="P5" s="170">
        <v>4095</v>
      </c>
      <c r="Q5" s="171">
        <v>75.6</v>
      </c>
    </row>
    <row r="6" spans="2:17" ht="14.25">
      <c r="B6" s="168" t="s">
        <v>163</v>
      </c>
      <c r="C6" s="61"/>
      <c r="D6" s="61" t="s">
        <v>164</v>
      </c>
      <c r="E6" s="61"/>
      <c r="F6" s="172" t="s">
        <v>165</v>
      </c>
      <c r="G6" s="107">
        <f t="shared" si="0"/>
        <v>13747</v>
      </c>
      <c r="H6" s="92">
        <v>7314</v>
      </c>
      <c r="I6" s="92">
        <v>6433</v>
      </c>
      <c r="J6" s="107">
        <f t="shared" si="1"/>
        <v>13330</v>
      </c>
      <c r="K6" s="92">
        <v>7107</v>
      </c>
      <c r="L6" s="92">
        <v>6223</v>
      </c>
      <c r="M6" s="59">
        <f t="shared" si="2"/>
        <v>96.96661089692297</v>
      </c>
      <c r="N6" s="170">
        <v>14948</v>
      </c>
      <c r="O6" s="170">
        <v>9465</v>
      </c>
      <c r="P6" s="170">
        <v>5483</v>
      </c>
      <c r="Q6" s="171">
        <v>112.1</v>
      </c>
    </row>
    <row r="7" spans="2:17" ht="14.25">
      <c r="B7" s="168" t="s">
        <v>166</v>
      </c>
      <c r="C7" s="61"/>
      <c r="D7" s="144" t="s">
        <v>167</v>
      </c>
      <c r="E7" s="61"/>
      <c r="F7" s="172" t="s">
        <v>168</v>
      </c>
      <c r="G7" s="107">
        <f t="shared" si="0"/>
        <v>11797</v>
      </c>
      <c r="H7" s="92">
        <v>8113</v>
      </c>
      <c r="I7" s="92">
        <v>3684</v>
      </c>
      <c r="J7" s="107">
        <f t="shared" si="1"/>
        <v>11353</v>
      </c>
      <c r="K7" s="92">
        <v>6624</v>
      </c>
      <c r="L7" s="92">
        <v>4729</v>
      </c>
      <c r="M7" s="59">
        <f t="shared" si="2"/>
        <v>96.23633127066203</v>
      </c>
      <c r="N7" s="170">
        <v>11505</v>
      </c>
      <c r="O7" s="170">
        <v>7474</v>
      </c>
      <c r="P7" s="170">
        <v>4031</v>
      </c>
      <c r="Q7" s="171">
        <v>101.3</v>
      </c>
    </row>
    <row r="8" spans="2:17" ht="14.25">
      <c r="B8" s="168" t="s">
        <v>169</v>
      </c>
      <c r="C8" s="61"/>
      <c r="D8" s="61" t="s">
        <v>170</v>
      </c>
      <c r="E8" s="61"/>
      <c r="F8" s="172" t="s">
        <v>165</v>
      </c>
      <c r="G8" s="107">
        <f t="shared" si="0"/>
        <v>6223</v>
      </c>
      <c r="H8" s="92">
        <v>4310</v>
      </c>
      <c r="I8" s="92">
        <v>1913</v>
      </c>
      <c r="J8" s="107">
        <f t="shared" si="1"/>
        <v>6964</v>
      </c>
      <c r="K8" s="92">
        <v>4155</v>
      </c>
      <c r="L8" s="92">
        <v>2809</v>
      </c>
      <c r="M8" s="59">
        <f t="shared" si="2"/>
        <v>111.9074401414109</v>
      </c>
      <c r="N8" s="170">
        <v>8061</v>
      </c>
      <c r="O8" s="170">
        <v>5244</v>
      </c>
      <c r="P8" s="170">
        <v>2817</v>
      </c>
      <c r="Q8" s="171">
        <v>115.8</v>
      </c>
    </row>
    <row r="9" spans="2:17" ht="14.25">
      <c r="B9" s="168" t="s">
        <v>171</v>
      </c>
      <c r="C9" s="61"/>
      <c r="D9" s="144" t="s">
        <v>167</v>
      </c>
      <c r="E9" s="61"/>
      <c r="F9" s="172" t="s">
        <v>172</v>
      </c>
      <c r="G9" s="107">
        <f t="shared" si="0"/>
        <v>8386</v>
      </c>
      <c r="H9" s="92">
        <v>4380</v>
      </c>
      <c r="I9" s="92">
        <v>4006</v>
      </c>
      <c r="J9" s="107">
        <f t="shared" si="1"/>
        <v>8840</v>
      </c>
      <c r="K9" s="92">
        <v>5873</v>
      </c>
      <c r="L9" s="92">
        <v>2967</v>
      </c>
      <c r="M9" s="59">
        <f t="shared" si="2"/>
        <v>105.41378487956116</v>
      </c>
      <c r="N9" s="170">
        <v>9555</v>
      </c>
      <c r="O9" s="170">
        <v>6295</v>
      </c>
      <c r="P9" s="170">
        <v>3260</v>
      </c>
      <c r="Q9" s="171">
        <v>108.1</v>
      </c>
    </row>
    <row r="10" spans="2:17" ht="14.25">
      <c r="B10" s="168" t="s">
        <v>173</v>
      </c>
      <c r="C10" s="61"/>
      <c r="D10" s="144" t="s">
        <v>167</v>
      </c>
      <c r="E10" s="61"/>
      <c r="F10" s="172" t="s">
        <v>174</v>
      </c>
      <c r="G10" s="107">
        <f t="shared" si="0"/>
        <v>5327</v>
      </c>
      <c r="H10" s="92">
        <v>2931</v>
      </c>
      <c r="I10" s="92">
        <v>2396</v>
      </c>
      <c r="J10" s="107">
        <f t="shared" si="1"/>
        <v>4468</v>
      </c>
      <c r="K10" s="92">
        <v>2607</v>
      </c>
      <c r="L10" s="92">
        <v>1861</v>
      </c>
      <c r="M10" s="59">
        <f t="shared" si="2"/>
        <v>83.87460108879294</v>
      </c>
      <c r="N10" s="170">
        <v>5728</v>
      </c>
      <c r="O10" s="170">
        <v>3664</v>
      </c>
      <c r="P10" s="170">
        <v>2064</v>
      </c>
      <c r="Q10" s="171">
        <v>128.2</v>
      </c>
    </row>
    <row r="11" spans="2:17" ht="14.25">
      <c r="B11" s="168" t="s">
        <v>175</v>
      </c>
      <c r="C11" s="61"/>
      <c r="D11" s="61" t="s">
        <v>176</v>
      </c>
      <c r="E11" s="61"/>
      <c r="F11" s="172" t="s">
        <v>177</v>
      </c>
      <c r="G11" s="107">
        <f t="shared" si="0"/>
        <v>12928</v>
      </c>
      <c r="H11" s="92">
        <v>6921</v>
      </c>
      <c r="I11" s="92">
        <v>6007</v>
      </c>
      <c r="J11" s="107">
        <f t="shared" si="1"/>
        <v>16003</v>
      </c>
      <c r="K11" s="92">
        <v>10561</v>
      </c>
      <c r="L11" s="92">
        <v>5442</v>
      </c>
      <c r="M11" s="59">
        <f t="shared" si="2"/>
        <v>123.78558168316832</v>
      </c>
      <c r="N11" s="170">
        <v>15930</v>
      </c>
      <c r="O11" s="170">
        <v>10224</v>
      </c>
      <c r="P11" s="170">
        <v>5706</v>
      </c>
      <c r="Q11" s="171">
        <v>99.5</v>
      </c>
    </row>
    <row r="12" spans="2:17" ht="14.25">
      <c r="B12" s="168" t="s">
        <v>178</v>
      </c>
      <c r="C12" s="61"/>
      <c r="D12" s="61" t="s">
        <v>179</v>
      </c>
      <c r="E12" s="61"/>
      <c r="F12" s="172" t="s">
        <v>180</v>
      </c>
      <c r="G12" s="107">
        <f t="shared" si="0"/>
        <v>8097</v>
      </c>
      <c r="H12" s="92">
        <v>6033</v>
      </c>
      <c r="I12" s="92">
        <v>2064</v>
      </c>
      <c r="J12" s="107">
        <f t="shared" si="1"/>
        <v>8924</v>
      </c>
      <c r="K12" s="92">
        <v>4899</v>
      </c>
      <c r="L12" s="92">
        <v>4025</v>
      </c>
      <c r="M12" s="59">
        <f t="shared" si="2"/>
        <v>110.21365938001728</v>
      </c>
      <c r="N12" s="170">
        <v>10505</v>
      </c>
      <c r="O12" s="170">
        <v>6819</v>
      </c>
      <c r="P12" s="170">
        <v>3686</v>
      </c>
      <c r="Q12" s="171">
        <v>117.7</v>
      </c>
    </row>
    <row r="13" spans="2:17" ht="14.25">
      <c r="B13" s="168" t="s">
        <v>181</v>
      </c>
      <c r="C13" s="61"/>
      <c r="D13" s="144" t="s">
        <v>167</v>
      </c>
      <c r="E13" s="61"/>
      <c r="F13" s="172" t="s">
        <v>182</v>
      </c>
      <c r="G13" s="107">
        <f t="shared" si="0"/>
        <v>6516</v>
      </c>
      <c r="H13" s="92">
        <v>3204</v>
      </c>
      <c r="I13" s="92">
        <v>3312</v>
      </c>
      <c r="J13" s="107">
        <f t="shared" si="1"/>
        <v>8400</v>
      </c>
      <c r="K13" s="92">
        <v>4888</v>
      </c>
      <c r="L13" s="92">
        <v>3512</v>
      </c>
      <c r="M13" s="59">
        <f t="shared" si="2"/>
        <v>128.9134438305709</v>
      </c>
      <c r="N13" s="170">
        <v>8582</v>
      </c>
      <c r="O13" s="170">
        <v>5488</v>
      </c>
      <c r="P13" s="170">
        <v>3094</v>
      </c>
      <c r="Q13" s="171">
        <v>102.2</v>
      </c>
    </row>
    <row r="14" spans="2:17" ht="14.25">
      <c r="B14" s="168" t="s">
        <v>183</v>
      </c>
      <c r="C14" s="61"/>
      <c r="D14" s="61" t="s">
        <v>184</v>
      </c>
      <c r="E14" s="61"/>
      <c r="F14" s="172" t="s">
        <v>185</v>
      </c>
      <c r="G14" s="107">
        <f t="shared" si="0"/>
        <v>6969</v>
      </c>
      <c r="H14" s="92">
        <v>3834</v>
      </c>
      <c r="I14" s="92">
        <v>3135</v>
      </c>
      <c r="J14" s="107">
        <f t="shared" si="1"/>
        <v>8858</v>
      </c>
      <c r="K14" s="92">
        <v>4674</v>
      </c>
      <c r="L14" s="92">
        <v>4184</v>
      </c>
      <c r="M14" s="59">
        <f t="shared" si="2"/>
        <v>127.10575405366625</v>
      </c>
      <c r="N14" s="170">
        <v>8787</v>
      </c>
      <c r="O14" s="170">
        <v>5143</v>
      </c>
      <c r="P14" s="170">
        <v>3644</v>
      </c>
      <c r="Q14" s="171">
        <v>99.2</v>
      </c>
    </row>
    <row r="15" spans="2:17" ht="14.25">
      <c r="B15" s="168" t="s">
        <v>186</v>
      </c>
      <c r="C15" s="61"/>
      <c r="D15" s="61" t="s">
        <v>187</v>
      </c>
      <c r="E15" s="61"/>
      <c r="F15" s="169" t="s">
        <v>188</v>
      </c>
      <c r="G15" s="107">
        <f t="shared" si="0"/>
        <v>1649</v>
      </c>
      <c r="H15" s="92">
        <v>892</v>
      </c>
      <c r="I15" s="92">
        <v>757</v>
      </c>
      <c r="J15" s="107">
        <f t="shared" si="1"/>
        <v>2068</v>
      </c>
      <c r="K15" s="92">
        <v>1073</v>
      </c>
      <c r="L15" s="92">
        <v>995</v>
      </c>
      <c r="M15" s="59">
        <f t="shared" si="2"/>
        <v>125.40933899332929</v>
      </c>
      <c r="N15" s="170">
        <v>1397</v>
      </c>
      <c r="O15" s="170">
        <v>892</v>
      </c>
      <c r="P15" s="170">
        <v>505</v>
      </c>
      <c r="Q15" s="171">
        <v>67.6</v>
      </c>
    </row>
    <row r="16" spans="2:17" ht="14.25">
      <c r="B16" s="168" t="s">
        <v>189</v>
      </c>
      <c r="C16" s="61"/>
      <c r="D16" s="61" t="s">
        <v>190</v>
      </c>
      <c r="E16" s="61"/>
      <c r="F16" s="172" t="s">
        <v>162</v>
      </c>
      <c r="G16" s="107">
        <f t="shared" si="0"/>
        <v>8579</v>
      </c>
      <c r="H16" s="92">
        <v>5415</v>
      </c>
      <c r="I16" s="92">
        <v>3164</v>
      </c>
      <c r="J16" s="107">
        <f t="shared" si="1"/>
        <v>9777</v>
      </c>
      <c r="K16" s="92">
        <v>5928</v>
      </c>
      <c r="L16" s="92">
        <v>3849</v>
      </c>
      <c r="M16" s="59">
        <f t="shared" si="2"/>
        <v>113.96433150716867</v>
      </c>
      <c r="N16" s="170">
        <v>10882</v>
      </c>
      <c r="O16" s="170">
        <v>7032</v>
      </c>
      <c r="P16" s="170">
        <v>3850</v>
      </c>
      <c r="Q16" s="171">
        <v>111.3</v>
      </c>
    </row>
    <row r="17" spans="2:17" ht="14.25">
      <c r="B17" s="168" t="s">
        <v>191</v>
      </c>
      <c r="C17" s="61"/>
      <c r="D17" s="61" t="s">
        <v>192</v>
      </c>
      <c r="E17" s="61"/>
      <c r="F17" s="172" t="s">
        <v>193</v>
      </c>
      <c r="G17" s="107">
        <f t="shared" si="0"/>
        <v>1189</v>
      </c>
      <c r="H17" s="92">
        <v>563</v>
      </c>
      <c r="I17" s="92">
        <v>626</v>
      </c>
      <c r="J17" s="107">
        <f t="shared" si="1"/>
        <v>2571</v>
      </c>
      <c r="K17" s="92">
        <v>2050</v>
      </c>
      <c r="L17" s="92">
        <v>521</v>
      </c>
      <c r="M17" s="59">
        <f t="shared" si="2"/>
        <v>216.23212783851974</v>
      </c>
      <c r="N17" s="170">
        <v>2918</v>
      </c>
      <c r="O17" s="170">
        <v>2443</v>
      </c>
      <c r="P17" s="170">
        <v>475</v>
      </c>
      <c r="Q17" s="171">
        <v>113.5</v>
      </c>
    </row>
    <row r="18" spans="2:17" ht="14.25">
      <c r="B18" s="168" t="s">
        <v>194</v>
      </c>
      <c r="C18" s="61"/>
      <c r="D18" s="61" t="s">
        <v>195</v>
      </c>
      <c r="E18" s="61"/>
      <c r="F18" s="172" t="s">
        <v>182</v>
      </c>
      <c r="G18" s="107">
        <f t="shared" si="0"/>
        <v>3070</v>
      </c>
      <c r="H18" s="92">
        <v>1408</v>
      </c>
      <c r="I18" s="92">
        <v>1662</v>
      </c>
      <c r="J18" s="107">
        <f t="shared" si="1"/>
        <v>4095</v>
      </c>
      <c r="K18" s="92">
        <v>2350</v>
      </c>
      <c r="L18" s="92">
        <v>1745</v>
      </c>
      <c r="M18" s="59">
        <f t="shared" si="2"/>
        <v>133.3876221498371</v>
      </c>
      <c r="N18" s="170">
        <v>4503</v>
      </c>
      <c r="O18" s="170">
        <v>2459</v>
      </c>
      <c r="P18" s="170">
        <v>2044</v>
      </c>
      <c r="Q18" s="171">
        <v>110</v>
      </c>
    </row>
    <row r="19" spans="2:17" ht="14.25">
      <c r="B19" s="168" t="s">
        <v>196</v>
      </c>
      <c r="C19" s="61"/>
      <c r="D19" s="61" t="s">
        <v>197</v>
      </c>
      <c r="E19" s="61"/>
      <c r="F19" s="172" t="s">
        <v>198</v>
      </c>
      <c r="G19" s="107">
        <f t="shared" si="0"/>
        <v>6893</v>
      </c>
      <c r="H19" s="92">
        <v>3959</v>
      </c>
      <c r="I19" s="92">
        <v>2934</v>
      </c>
      <c r="J19" s="107">
        <f t="shared" si="1"/>
        <v>7393</v>
      </c>
      <c r="K19" s="92">
        <v>5130</v>
      </c>
      <c r="L19" s="92">
        <v>2263</v>
      </c>
      <c r="M19" s="59">
        <f t="shared" si="2"/>
        <v>107.25373567387204</v>
      </c>
      <c r="N19" s="170">
        <v>5748</v>
      </c>
      <c r="O19" s="170">
        <v>4043</v>
      </c>
      <c r="P19" s="170">
        <v>1705</v>
      </c>
      <c r="Q19" s="171">
        <v>77.7</v>
      </c>
    </row>
    <row r="20" spans="2:17" ht="14.25">
      <c r="B20" s="168" t="s">
        <v>199</v>
      </c>
      <c r="C20" s="61"/>
      <c r="D20" s="61" t="s">
        <v>200</v>
      </c>
      <c r="E20" s="61"/>
      <c r="F20" s="172" t="s">
        <v>201</v>
      </c>
      <c r="G20" s="107">
        <f t="shared" si="0"/>
        <v>579</v>
      </c>
      <c r="H20" s="92">
        <v>208</v>
      </c>
      <c r="I20" s="92">
        <v>371</v>
      </c>
      <c r="J20" s="107">
        <f t="shared" si="1"/>
        <v>573</v>
      </c>
      <c r="K20" s="92">
        <v>289</v>
      </c>
      <c r="L20" s="92">
        <v>284</v>
      </c>
      <c r="M20" s="59">
        <f t="shared" si="2"/>
        <v>98.96373056994818</v>
      </c>
      <c r="N20" s="170">
        <v>780</v>
      </c>
      <c r="O20" s="170">
        <v>395</v>
      </c>
      <c r="P20" s="170">
        <v>385</v>
      </c>
      <c r="Q20" s="171">
        <v>136.1</v>
      </c>
    </row>
    <row r="21" spans="2:17" ht="14.25">
      <c r="B21" s="168" t="s">
        <v>202</v>
      </c>
      <c r="C21" s="61"/>
      <c r="D21" s="61" t="s">
        <v>203</v>
      </c>
      <c r="E21" s="61"/>
      <c r="F21" s="172" t="s">
        <v>204</v>
      </c>
      <c r="G21" s="107">
        <v>5267</v>
      </c>
      <c r="H21" s="92">
        <v>3103</v>
      </c>
      <c r="I21" s="92">
        <v>2164</v>
      </c>
      <c r="J21" s="107">
        <f t="shared" si="1"/>
        <v>6136</v>
      </c>
      <c r="K21" s="92">
        <v>3867</v>
      </c>
      <c r="L21" s="92">
        <v>2269</v>
      </c>
      <c r="M21" s="59">
        <f t="shared" si="2"/>
        <v>116.49895576229352</v>
      </c>
      <c r="N21" s="170">
        <v>6696</v>
      </c>
      <c r="O21" s="170">
        <v>3904</v>
      </c>
      <c r="P21" s="170">
        <v>2792</v>
      </c>
      <c r="Q21" s="171">
        <v>109.1</v>
      </c>
    </row>
    <row r="22" spans="2:17" ht="15" thickBot="1">
      <c r="B22" s="173" t="s">
        <v>205</v>
      </c>
      <c r="C22" s="108"/>
      <c r="D22" s="174" t="s">
        <v>206</v>
      </c>
      <c r="E22" s="108"/>
      <c r="F22" s="175" t="s">
        <v>177</v>
      </c>
      <c r="G22" s="113">
        <f>H22+I22</f>
        <v>4156</v>
      </c>
      <c r="H22" s="112">
        <v>2275</v>
      </c>
      <c r="I22" s="112">
        <v>1881</v>
      </c>
      <c r="J22" s="113">
        <f t="shared" si="1"/>
        <v>4848</v>
      </c>
      <c r="K22" s="112">
        <v>3030</v>
      </c>
      <c r="L22" s="112">
        <v>1818</v>
      </c>
      <c r="M22" s="176">
        <f t="shared" si="2"/>
        <v>116.65062560153994</v>
      </c>
      <c r="N22" s="150">
        <v>5071</v>
      </c>
      <c r="O22" s="150">
        <v>3309</v>
      </c>
      <c r="P22" s="150">
        <v>1762</v>
      </c>
      <c r="Q22" s="67">
        <v>104.6</v>
      </c>
    </row>
    <row r="23" spans="7:17" ht="14.25">
      <c r="G23" s="8"/>
      <c r="H23" s="8"/>
      <c r="I23" s="8"/>
      <c r="J23" s="8"/>
      <c r="K23" s="8"/>
      <c r="L23" s="8"/>
      <c r="M23" s="8"/>
      <c r="N23" s="11"/>
      <c r="O23" s="11"/>
      <c r="P23" s="11"/>
      <c r="Q23" s="15" t="s">
        <v>207</v>
      </c>
    </row>
  </sheetData>
  <printOptions/>
  <pageMargins left="0.5" right="0.5" top="0.787" bottom="0.5" header="0.512" footer="0.51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N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4" customWidth="1"/>
    <col min="4" max="4" width="4.59765625" style="0" customWidth="1"/>
    <col min="5" max="10" width="8.59765625" style="0" customWidth="1"/>
    <col min="11" max="11" width="12.8984375" style="0" customWidth="1"/>
    <col min="12" max="12" width="16.19921875" style="0" customWidth="1"/>
    <col min="15" max="16384" width="0" style="0" hidden="1" customWidth="1"/>
  </cols>
  <sheetData>
    <row r="2" spans="2:13" ht="15.75" customHeight="1" thickBot="1">
      <c r="B2" s="38" t="s">
        <v>33</v>
      </c>
      <c r="C2" s="10"/>
      <c r="D2" s="3"/>
      <c r="E2" s="9"/>
      <c r="F2" s="8"/>
      <c r="G2" s="8"/>
      <c r="H2" s="8"/>
      <c r="I2" s="8"/>
      <c r="J2" s="8"/>
      <c r="K2" s="8"/>
      <c r="L2" s="11" t="s">
        <v>34</v>
      </c>
      <c r="M2" s="8"/>
    </row>
    <row r="3" spans="2:13" ht="19.5" customHeight="1">
      <c r="B3" s="39"/>
      <c r="C3" s="39"/>
      <c r="D3" s="40"/>
      <c r="E3" s="41" t="s">
        <v>35</v>
      </c>
      <c r="F3" s="41" t="s">
        <v>36</v>
      </c>
      <c r="G3" s="42"/>
      <c r="H3" s="42"/>
      <c r="I3" s="42"/>
      <c r="J3" s="43" t="s">
        <v>37</v>
      </c>
      <c r="K3" s="44"/>
      <c r="L3" s="44"/>
      <c r="M3" s="8"/>
    </row>
    <row r="4" spans="2:13" ht="19.5" customHeight="1">
      <c r="B4" s="45" t="s">
        <v>38</v>
      </c>
      <c r="C4" s="46"/>
      <c r="D4" s="47"/>
      <c r="E4" s="48" t="s">
        <v>39</v>
      </c>
      <c r="F4" s="48" t="s">
        <v>40</v>
      </c>
      <c r="G4" s="49" t="s">
        <v>41</v>
      </c>
      <c r="H4" s="49" t="s">
        <v>42</v>
      </c>
      <c r="I4" s="49" t="s">
        <v>43</v>
      </c>
      <c r="J4" s="48" t="s">
        <v>44</v>
      </c>
      <c r="K4" s="50" t="s">
        <v>45</v>
      </c>
      <c r="L4" s="45"/>
      <c r="M4" s="8"/>
    </row>
    <row r="5" spans="2:13" ht="19.5" customHeight="1">
      <c r="B5" s="51"/>
      <c r="C5" s="51"/>
      <c r="D5" s="52"/>
      <c r="E5" s="53"/>
      <c r="F5" s="53"/>
      <c r="G5" s="53"/>
      <c r="H5" s="53"/>
      <c r="I5" s="53"/>
      <c r="J5" s="54"/>
      <c r="K5" s="55" t="s">
        <v>46</v>
      </c>
      <c r="L5" s="55" t="s">
        <v>47</v>
      </c>
      <c r="M5" s="8"/>
    </row>
    <row r="6" spans="1:14" ht="21.75" customHeight="1">
      <c r="A6" s="8"/>
      <c r="B6" s="56" t="s">
        <v>48</v>
      </c>
      <c r="C6" s="57" t="s">
        <v>49</v>
      </c>
      <c r="D6" s="58" t="s">
        <v>50</v>
      </c>
      <c r="E6" s="59">
        <f>SUM(F6:I6)</f>
        <v>889.2</v>
      </c>
      <c r="F6" s="60">
        <v>8.6</v>
      </c>
      <c r="G6" s="60">
        <v>33</v>
      </c>
      <c r="H6" s="60">
        <v>50.7</v>
      </c>
      <c r="I6" s="60">
        <v>796.9</v>
      </c>
      <c r="J6" s="60">
        <v>196.2</v>
      </c>
      <c r="K6" s="60">
        <v>1</v>
      </c>
      <c r="L6" s="60">
        <v>599.7</v>
      </c>
      <c r="M6" s="13"/>
      <c r="N6" s="8"/>
    </row>
    <row r="7" spans="1:14" ht="21.75" customHeight="1">
      <c r="A7" s="6"/>
      <c r="B7" s="61"/>
      <c r="C7" s="57" t="s">
        <v>51</v>
      </c>
      <c r="D7" s="58"/>
      <c r="E7" s="59">
        <f>SUM(F7:I7)</f>
        <v>894.7</v>
      </c>
      <c r="F7" s="60">
        <v>8.6</v>
      </c>
      <c r="G7" s="60">
        <v>33</v>
      </c>
      <c r="H7" s="60">
        <v>50.7</v>
      </c>
      <c r="I7" s="60">
        <v>802.4</v>
      </c>
      <c r="J7" s="60">
        <v>187.3</v>
      </c>
      <c r="K7" s="60">
        <v>1</v>
      </c>
      <c r="L7" s="60">
        <v>614.1</v>
      </c>
      <c r="M7" s="13"/>
      <c r="N7" s="6"/>
    </row>
    <row r="8" spans="2:12" ht="21.75" customHeight="1">
      <c r="B8" s="62"/>
      <c r="C8" s="57" t="s">
        <v>52</v>
      </c>
      <c r="D8" s="63"/>
      <c r="E8" s="59">
        <v>899.6</v>
      </c>
      <c r="F8" s="60">
        <v>8.6</v>
      </c>
      <c r="G8" s="60">
        <v>33</v>
      </c>
      <c r="H8" s="60">
        <v>50.7</v>
      </c>
      <c r="I8" s="60">
        <v>807.3</v>
      </c>
      <c r="J8" s="60">
        <v>175.1</v>
      </c>
      <c r="K8" s="60">
        <v>1</v>
      </c>
      <c r="L8" s="60">
        <v>631.2</v>
      </c>
    </row>
    <row r="9" spans="2:12" ht="21.75" customHeight="1">
      <c r="B9" s="62"/>
      <c r="C9" s="57" t="s">
        <v>53</v>
      </c>
      <c r="D9" s="63"/>
      <c r="E9" s="59">
        <v>901.5</v>
      </c>
      <c r="F9" s="60">
        <v>8.6</v>
      </c>
      <c r="G9" s="60">
        <v>33</v>
      </c>
      <c r="H9" s="60">
        <v>50.7</v>
      </c>
      <c r="I9" s="60">
        <v>809.2</v>
      </c>
      <c r="J9" s="60">
        <v>165.4</v>
      </c>
      <c r="K9" s="60">
        <v>1</v>
      </c>
      <c r="L9" s="60">
        <v>643.8</v>
      </c>
    </row>
    <row r="10" spans="2:12" ht="21.75" customHeight="1" thickBot="1">
      <c r="B10" s="64"/>
      <c r="C10" s="65" t="s">
        <v>54</v>
      </c>
      <c r="D10" s="66"/>
      <c r="E10" s="67">
        <v>919.2</v>
      </c>
      <c r="F10" s="68">
        <v>8.6</v>
      </c>
      <c r="G10" s="68">
        <v>33</v>
      </c>
      <c r="H10" s="68">
        <v>50.7</v>
      </c>
      <c r="I10" s="68">
        <v>811.5</v>
      </c>
      <c r="J10" s="68">
        <v>153.4</v>
      </c>
      <c r="K10" s="68">
        <v>2.1</v>
      </c>
      <c r="L10" s="68">
        <v>656</v>
      </c>
    </row>
    <row r="11" spans="5:12" ht="14.25">
      <c r="E11" s="8"/>
      <c r="F11" s="8"/>
      <c r="G11" s="8"/>
      <c r="H11" s="8"/>
      <c r="I11" s="8"/>
      <c r="J11" s="8"/>
      <c r="K11" s="11"/>
      <c r="L11" s="15" t="s">
        <v>55</v>
      </c>
    </row>
  </sheetData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K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4" customWidth="1"/>
    <col min="4" max="4" width="4.59765625" style="0" customWidth="1"/>
    <col min="5" max="9" width="12.59765625" style="0" customWidth="1"/>
    <col min="12" max="16384" width="0" style="0" hidden="1" customWidth="1"/>
  </cols>
  <sheetData>
    <row r="2" spans="2:10" ht="13.5" customHeight="1" thickBot="1">
      <c r="B2" s="38" t="s">
        <v>56</v>
      </c>
      <c r="C2" s="10"/>
      <c r="D2" s="3"/>
      <c r="E2" s="9"/>
      <c r="F2" s="8"/>
      <c r="G2" s="8"/>
      <c r="H2" s="8"/>
      <c r="I2" s="11" t="s">
        <v>57</v>
      </c>
      <c r="J2" s="8"/>
    </row>
    <row r="3" spans="1:11" ht="14.25">
      <c r="A3" s="6"/>
      <c r="B3" s="69"/>
      <c r="C3" s="69"/>
      <c r="D3" s="70"/>
      <c r="E3" s="71"/>
      <c r="F3" s="71"/>
      <c r="G3" s="41" t="s">
        <v>58</v>
      </c>
      <c r="H3" s="41" t="s">
        <v>59</v>
      </c>
      <c r="I3" s="71"/>
      <c r="J3" s="16"/>
      <c r="K3" s="6"/>
    </row>
    <row r="4" spans="1:11" ht="14.25">
      <c r="A4" s="6"/>
      <c r="B4" s="45" t="s">
        <v>60</v>
      </c>
      <c r="C4" s="46"/>
      <c r="D4" s="47"/>
      <c r="E4" s="49" t="s">
        <v>61</v>
      </c>
      <c r="F4" s="49" t="s">
        <v>62</v>
      </c>
      <c r="G4" s="49"/>
      <c r="H4" s="49"/>
      <c r="I4" s="49" t="s">
        <v>63</v>
      </c>
      <c r="J4" s="16"/>
      <c r="K4" s="6"/>
    </row>
    <row r="5" spans="1:11" ht="14.25">
      <c r="A5" s="6"/>
      <c r="B5" s="72"/>
      <c r="C5" s="72"/>
      <c r="D5" s="73"/>
      <c r="E5" s="74"/>
      <c r="F5" s="74"/>
      <c r="G5" s="75" t="s">
        <v>64</v>
      </c>
      <c r="H5" s="75" t="s">
        <v>65</v>
      </c>
      <c r="I5" s="74"/>
      <c r="J5" s="16"/>
      <c r="K5" s="6"/>
    </row>
    <row r="6" spans="1:11" ht="19.5" customHeight="1">
      <c r="A6" s="6"/>
      <c r="B6" s="76" t="s">
        <v>66</v>
      </c>
      <c r="C6" s="57" t="s">
        <v>49</v>
      </c>
      <c r="D6" s="77" t="s">
        <v>50</v>
      </c>
      <c r="E6" s="59">
        <f>SUM(F6:I6)</f>
        <v>796999.7</v>
      </c>
      <c r="F6" s="60">
        <v>52851.9</v>
      </c>
      <c r="G6" s="60">
        <v>184264.5</v>
      </c>
      <c r="H6" s="60">
        <v>306640.1</v>
      </c>
      <c r="I6" s="60">
        <v>253243.2</v>
      </c>
      <c r="J6" s="13"/>
      <c r="K6" s="6"/>
    </row>
    <row r="7" spans="1:11" ht="19.5" customHeight="1">
      <c r="A7" s="6"/>
      <c r="B7" s="61"/>
      <c r="C7" s="57" t="s">
        <v>51</v>
      </c>
      <c r="D7" s="58"/>
      <c r="E7" s="59">
        <f>SUM(F7:I7)</f>
        <v>802401.5</v>
      </c>
      <c r="F7" s="60">
        <v>54011.6</v>
      </c>
      <c r="G7" s="60">
        <v>191310.4</v>
      </c>
      <c r="H7" s="60">
        <v>308619.1</v>
      </c>
      <c r="I7" s="60">
        <v>248460.4</v>
      </c>
      <c r="J7" s="13"/>
      <c r="K7" s="6"/>
    </row>
    <row r="8" spans="2:10" ht="19.5" customHeight="1">
      <c r="B8" s="78"/>
      <c r="C8" s="57" t="s">
        <v>52</v>
      </c>
      <c r="D8" s="58"/>
      <c r="E8" s="59">
        <v>807325.6</v>
      </c>
      <c r="F8" s="60">
        <v>56125.6</v>
      </c>
      <c r="G8" s="60">
        <v>199285.5</v>
      </c>
      <c r="H8" s="60">
        <v>309351.8</v>
      </c>
      <c r="I8" s="60">
        <v>242562.8</v>
      </c>
      <c r="J8" s="17"/>
    </row>
    <row r="9" spans="2:9" ht="19.5" customHeight="1">
      <c r="B9" s="61"/>
      <c r="C9" s="57" t="s">
        <v>53</v>
      </c>
      <c r="D9" s="58"/>
      <c r="E9" s="59">
        <v>809249.5</v>
      </c>
      <c r="F9" s="59">
        <v>58878.5</v>
      </c>
      <c r="G9" s="59">
        <v>203193.4</v>
      </c>
      <c r="H9" s="59">
        <v>308957.1</v>
      </c>
      <c r="I9" s="59">
        <v>232550.9</v>
      </c>
    </row>
    <row r="10" spans="2:9" ht="19.5" customHeight="1" thickBot="1">
      <c r="B10" s="79"/>
      <c r="C10" s="65" t="s">
        <v>54</v>
      </c>
      <c r="D10" s="80"/>
      <c r="E10" s="67">
        <v>811461.4</v>
      </c>
      <c r="F10" s="67">
        <v>61722.5</v>
      </c>
      <c r="G10" s="67">
        <v>205385.9</v>
      </c>
      <c r="H10" s="67">
        <v>314805.1</v>
      </c>
      <c r="I10" s="67">
        <v>229547.9</v>
      </c>
    </row>
    <row r="11" spans="3:9" ht="14.25">
      <c r="C11" s="10"/>
      <c r="E11" s="8"/>
      <c r="F11" s="8"/>
      <c r="G11" s="8"/>
      <c r="H11" s="11"/>
      <c r="I11" s="15" t="s">
        <v>55</v>
      </c>
    </row>
    <row r="21" ht="19.5" customHeight="1"/>
  </sheetData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H9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4" width="3.59765625" style="0" customWidth="1"/>
    <col min="5" max="6" width="13.59765625" style="0" customWidth="1"/>
    <col min="9" max="16384" width="0" style="0" hidden="1" customWidth="1"/>
  </cols>
  <sheetData>
    <row r="2" spans="1:6" ht="13.5" customHeight="1" thickBot="1">
      <c r="A2" s="8"/>
      <c r="B2" s="38" t="s">
        <v>67</v>
      </c>
      <c r="C2" s="3"/>
      <c r="D2" s="3"/>
      <c r="E2" s="9"/>
      <c r="F2" s="11" t="s">
        <v>68</v>
      </c>
    </row>
    <row r="3" spans="1:6" ht="30" customHeight="1">
      <c r="A3" s="8"/>
      <c r="B3" s="44" t="s">
        <v>60</v>
      </c>
      <c r="C3" s="81"/>
      <c r="D3" s="82"/>
      <c r="E3" s="83" t="s">
        <v>69</v>
      </c>
      <c r="F3" s="83" t="s">
        <v>70</v>
      </c>
    </row>
    <row r="4" spans="1:8" ht="30" customHeight="1">
      <c r="A4" s="5"/>
      <c r="B4" s="76" t="s">
        <v>48</v>
      </c>
      <c r="C4" s="57" t="s">
        <v>49</v>
      </c>
      <c r="D4" s="77" t="s">
        <v>50</v>
      </c>
      <c r="E4" s="84">
        <v>1185408</v>
      </c>
      <c r="F4" s="84">
        <v>1121033</v>
      </c>
      <c r="G4" s="8"/>
      <c r="H4" s="8"/>
    </row>
    <row r="5" spans="1:8" ht="30" customHeight="1">
      <c r="A5" s="5"/>
      <c r="B5" s="61"/>
      <c r="C5" s="57" t="s">
        <v>51</v>
      </c>
      <c r="D5" s="58"/>
      <c r="E5" s="84">
        <v>1355479</v>
      </c>
      <c r="F5" s="84">
        <v>1273502</v>
      </c>
      <c r="G5" s="8"/>
      <c r="H5" s="8"/>
    </row>
    <row r="6" spans="1:8" ht="30" customHeight="1">
      <c r="A6" s="5"/>
      <c r="B6" s="61"/>
      <c r="C6" s="57" t="s">
        <v>52</v>
      </c>
      <c r="D6" s="58"/>
      <c r="E6" s="84">
        <v>1486204</v>
      </c>
      <c r="F6" s="84">
        <v>1377079</v>
      </c>
      <c r="G6" s="8"/>
      <c r="H6" s="8"/>
    </row>
    <row r="7" spans="1:8" ht="30" customHeight="1">
      <c r="A7" s="5"/>
      <c r="B7" s="61"/>
      <c r="C7" s="57" t="s">
        <v>53</v>
      </c>
      <c r="D7" s="58"/>
      <c r="E7" s="84">
        <v>1672405</v>
      </c>
      <c r="F7" s="84">
        <v>1563702</v>
      </c>
      <c r="G7" s="8"/>
      <c r="H7" s="8"/>
    </row>
    <row r="8" spans="1:8" ht="30" customHeight="1" thickBot="1">
      <c r="A8" s="5"/>
      <c r="B8" s="79"/>
      <c r="C8" s="65" t="s">
        <v>54</v>
      </c>
      <c r="D8" s="80"/>
      <c r="E8" s="85">
        <v>1812268</v>
      </c>
      <c r="F8" s="85">
        <v>1702949</v>
      </c>
      <c r="G8" s="8"/>
      <c r="H8" s="8"/>
    </row>
    <row r="9" spans="1:8" ht="13.5" customHeight="1">
      <c r="A9" s="5"/>
      <c r="B9" s="5"/>
      <c r="C9" s="5"/>
      <c r="D9" s="5"/>
      <c r="E9" s="5"/>
      <c r="F9" s="11" t="s">
        <v>71</v>
      </c>
      <c r="G9" s="5"/>
      <c r="H9" s="5"/>
    </row>
    <row r="10" ht="30" customHeight="1"/>
  </sheetData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L1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4" customWidth="1"/>
    <col min="4" max="4" width="4.59765625" style="0" customWidth="1"/>
    <col min="5" max="5" width="16.09765625" style="0" customWidth="1"/>
    <col min="6" max="10" width="11.59765625" style="0" customWidth="1"/>
    <col min="12" max="12" width="11.59765625" style="0" customWidth="1"/>
    <col min="13" max="16384" width="0" style="0" hidden="1" customWidth="1"/>
  </cols>
  <sheetData>
    <row r="2" spans="2:10" ht="15.75" customHeight="1" thickBot="1">
      <c r="B2" s="38" t="s">
        <v>72</v>
      </c>
      <c r="C2" s="10"/>
      <c r="D2" s="3"/>
      <c r="E2" s="9"/>
      <c r="F2" s="9"/>
      <c r="G2" s="8"/>
      <c r="H2" s="8"/>
      <c r="I2" s="8"/>
      <c r="J2" s="15" t="s">
        <v>73</v>
      </c>
    </row>
    <row r="3" spans="2:10" ht="24" customHeight="1">
      <c r="B3" s="39"/>
      <c r="C3" s="39"/>
      <c r="D3" s="40"/>
      <c r="E3" s="44" t="s">
        <v>74</v>
      </c>
      <c r="F3" s="44"/>
      <c r="G3" s="44"/>
      <c r="H3" s="44"/>
      <c r="I3" s="43" t="s">
        <v>75</v>
      </c>
      <c r="J3" s="44"/>
    </row>
    <row r="4" spans="2:10" ht="14.25">
      <c r="B4" s="86" t="s">
        <v>60</v>
      </c>
      <c r="C4" s="87"/>
      <c r="D4" s="88"/>
      <c r="E4" s="89" t="s">
        <v>76</v>
      </c>
      <c r="F4" s="78"/>
      <c r="G4" s="90"/>
      <c r="H4" s="78"/>
      <c r="I4" s="90"/>
      <c r="J4" s="62"/>
    </row>
    <row r="5" spans="2:10" ht="24" customHeight="1">
      <c r="B5" s="51"/>
      <c r="C5" s="51"/>
      <c r="D5" s="52"/>
      <c r="E5" s="91" t="s">
        <v>77</v>
      </c>
      <c r="F5" s="55" t="s">
        <v>78</v>
      </c>
      <c r="G5" s="75" t="s">
        <v>79</v>
      </c>
      <c r="H5" s="55" t="s">
        <v>78</v>
      </c>
      <c r="I5" s="75" t="s">
        <v>80</v>
      </c>
      <c r="J5" s="55" t="s">
        <v>78</v>
      </c>
    </row>
    <row r="6" spans="1:12" ht="19.5" customHeight="1">
      <c r="A6" s="6"/>
      <c r="B6" s="76" t="s">
        <v>81</v>
      </c>
      <c r="C6" s="57" t="s">
        <v>49</v>
      </c>
      <c r="D6" s="77" t="s">
        <v>50</v>
      </c>
      <c r="E6" s="92">
        <v>166440</v>
      </c>
      <c r="F6" s="92">
        <v>94535</v>
      </c>
      <c r="G6" s="92">
        <v>236885</v>
      </c>
      <c r="H6" s="92">
        <v>194180</v>
      </c>
      <c r="I6" s="93">
        <v>587604</v>
      </c>
      <c r="J6" s="92">
        <v>296100</v>
      </c>
      <c r="K6" s="5"/>
      <c r="L6" s="5"/>
    </row>
    <row r="7" spans="1:12" ht="19.5" customHeight="1">
      <c r="A7" s="6"/>
      <c r="B7" s="61"/>
      <c r="C7" s="57" t="s">
        <v>51</v>
      </c>
      <c r="D7" s="58"/>
      <c r="E7" s="92">
        <v>175200</v>
      </c>
      <c r="F7" s="92">
        <v>81760</v>
      </c>
      <c r="G7" s="92">
        <v>283240</v>
      </c>
      <c r="H7" s="92">
        <v>180310</v>
      </c>
      <c r="I7" s="93">
        <v>586719</v>
      </c>
      <c r="J7" s="92">
        <v>315060</v>
      </c>
      <c r="K7" s="5"/>
      <c r="L7" s="5"/>
    </row>
    <row r="8" spans="1:12" ht="19.5" customHeight="1">
      <c r="A8" s="6"/>
      <c r="B8" s="61"/>
      <c r="C8" s="57" t="s">
        <v>52</v>
      </c>
      <c r="D8" s="58"/>
      <c r="E8" s="92">
        <v>193085</v>
      </c>
      <c r="F8" s="92">
        <v>128845</v>
      </c>
      <c r="G8" s="92">
        <v>302585</v>
      </c>
      <c r="H8" s="92">
        <v>232140</v>
      </c>
      <c r="I8" s="93">
        <v>572401</v>
      </c>
      <c r="J8" s="92">
        <v>292920</v>
      </c>
      <c r="K8" s="5"/>
      <c r="L8" s="5"/>
    </row>
    <row r="9" spans="1:12" ht="19.5" customHeight="1">
      <c r="A9" s="6"/>
      <c r="B9" s="61"/>
      <c r="C9" s="57" t="s">
        <v>53</v>
      </c>
      <c r="D9" s="58"/>
      <c r="E9" s="92">
        <v>314995</v>
      </c>
      <c r="F9" s="92">
        <v>197830</v>
      </c>
      <c r="G9" s="92">
        <v>240900</v>
      </c>
      <c r="H9" s="92">
        <v>162790</v>
      </c>
      <c r="I9" s="93">
        <v>463249</v>
      </c>
      <c r="J9" s="92">
        <v>210480</v>
      </c>
      <c r="K9" s="5"/>
      <c r="L9" s="5"/>
    </row>
    <row r="10" spans="1:12" ht="19.5" customHeight="1" thickBot="1">
      <c r="A10" s="6"/>
      <c r="B10" s="79"/>
      <c r="C10" s="65" t="s">
        <v>54</v>
      </c>
      <c r="D10" s="80"/>
      <c r="E10" s="94">
        <v>248565</v>
      </c>
      <c r="F10" s="94">
        <v>162425</v>
      </c>
      <c r="G10" s="94">
        <v>200020</v>
      </c>
      <c r="H10" s="94">
        <v>157680</v>
      </c>
      <c r="I10" s="18"/>
      <c r="J10" s="19"/>
      <c r="K10" s="5"/>
      <c r="L10" s="5"/>
    </row>
    <row r="11" spans="5:10" ht="14.25">
      <c r="E11" s="8"/>
      <c r="F11" s="8"/>
      <c r="G11" s="8"/>
      <c r="H11" s="8"/>
      <c r="I11" s="15" t="s">
        <v>82</v>
      </c>
      <c r="J11" s="20" t="s">
        <v>83</v>
      </c>
    </row>
    <row r="12" spans="5:10" ht="14.25">
      <c r="E12" s="8"/>
      <c r="F12" s="8"/>
      <c r="G12" s="8"/>
      <c r="H12" s="8"/>
      <c r="I12" s="8"/>
      <c r="J12" s="20" t="s">
        <v>84</v>
      </c>
    </row>
    <row r="13" spans="5:10" ht="14.25">
      <c r="E13" s="8"/>
      <c r="F13" s="8"/>
      <c r="G13" s="8"/>
      <c r="H13" s="8"/>
      <c r="I13" s="8"/>
      <c r="J13" s="20" t="s">
        <v>85</v>
      </c>
    </row>
  </sheetData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M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4.59765625" style="0" customWidth="1"/>
    <col min="4" max="4" width="1.59765625" style="0" customWidth="1"/>
    <col min="5" max="5" width="9.59765625" style="8" customWidth="1"/>
    <col min="6" max="6" width="6.59765625" style="0" customWidth="1"/>
    <col min="7" max="8" width="9.59765625" style="0" customWidth="1"/>
    <col min="9" max="9" width="12.09765625" style="0" customWidth="1"/>
    <col min="10" max="11" width="9.59765625" style="0" customWidth="1"/>
    <col min="14" max="16384" width="0" style="0" hidden="1" customWidth="1"/>
  </cols>
  <sheetData>
    <row r="2" spans="2:11" ht="13.5" customHeight="1" thickBot="1">
      <c r="B2" s="38" t="s">
        <v>86</v>
      </c>
      <c r="C2" s="3"/>
      <c r="D2" s="3"/>
      <c r="E2" s="9"/>
      <c r="F2" s="3"/>
      <c r="G2" s="8"/>
      <c r="H2" s="8"/>
      <c r="I2" s="8"/>
      <c r="J2" s="8"/>
      <c r="K2" s="15" t="s">
        <v>87</v>
      </c>
    </row>
    <row r="3" spans="2:11" ht="18" customHeight="1">
      <c r="B3" s="39"/>
      <c r="C3" s="95" t="s">
        <v>88</v>
      </c>
      <c r="D3" s="96"/>
      <c r="E3" s="97" t="s">
        <v>89</v>
      </c>
      <c r="F3" s="98"/>
      <c r="G3" s="43" t="s">
        <v>90</v>
      </c>
      <c r="H3" s="44"/>
      <c r="I3" s="44"/>
      <c r="J3" s="12"/>
      <c r="K3" s="12"/>
    </row>
    <row r="4" spans="2:11" ht="18" customHeight="1">
      <c r="B4" s="62"/>
      <c r="C4" s="89" t="s">
        <v>3</v>
      </c>
      <c r="D4" s="63"/>
      <c r="E4" s="57"/>
      <c r="F4" s="99" t="s">
        <v>91</v>
      </c>
      <c r="G4" s="100" t="s">
        <v>92</v>
      </c>
      <c r="H4" s="101"/>
      <c r="I4" s="101"/>
      <c r="J4" s="21"/>
      <c r="K4" s="21"/>
    </row>
    <row r="5" spans="2:11" ht="18" customHeight="1">
      <c r="B5" s="102" t="s">
        <v>88</v>
      </c>
      <c r="C5" s="103"/>
      <c r="D5" s="52"/>
      <c r="E5" s="104" t="s">
        <v>93</v>
      </c>
      <c r="F5" s="105"/>
      <c r="G5" s="74" t="s">
        <v>4</v>
      </c>
      <c r="H5" s="74" t="s">
        <v>5</v>
      </c>
      <c r="I5" s="74" t="s">
        <v>6</v>
      </c>
      <c r="J5" s="114" t="s">
        <v>94</v>
      </c>
      <c r="K5" s="114" t="s">
        <v>95</v>
      </c>
    </row>
    <row r="6" spans="1:13" ht="18" customHeight="1">
      <c r="A6" s="6"/>
      <c r="B6" s="61"/>
      <c r="C6" s="61" t="s">
        <v>96</v>
      </c>
      <c r="D6" s="58"/>
      <c r="E6" s="84">
        <v>29</v>
      </c>
      <c r="F6" s="106" t="s">
        <v>97</v>
      </c>
      <c r="G6" s="92">
        <v>1692</v>
      </c>
      <c r="H6" s="92">
        <v>1409</v>
      </c>
      <c r="I6" s="107">
        <v>1174</v>
      </c>
      <c r="J6" s="115">
        <v>1109</v>
      </c>
      <c r="K6" s="116">
        <v>4</v>
      </c>
      <c r="L6" s="5"/>
      <c r="M6" s="5"/>
    </row>
    <row r="7" spans="1:13" ht="18" customHeight="1">
      <c r="A7" s="6"/>
      <c r="B7" s="61"/>
      <c r="C7" s="61" t="s">
        <v>98</v>
      </c>
      <c r="D7" s="58"/>
      <c r="E7" s="84">
        <v>38</v>
      </c>
      <c r="F7" s="106" t="s">
        <v>97</v>
      </c>
      <c r="G7" s="92">
        <v>571</v>
      </c>
      <c r="H7" s="92">
        <v>542</v>
      </c>
      <c r="I7" s="107">
        <v>431</v>
      </c>
      <c r="J7" s="115">
        <v>412</v>
      </c>
      <c r="K7" s="116">
        <v>1</v>
      </c>
      <c r="L7" s="5"/>
      <c r="M7" s="5"/>
    </row>
    <row r="8" spans="1:13" ht="18" customHeight="1">
      <c r="A8" s="6"/>
      <c r="B8" s="61"/>
      <c r="C8" s="61" t="s">
        <v>99</v>
      </c>
      <c r="D8" s="58"/>
      <c r="E8" s="84">
        <v>21</v>
      </c>
      <c r="F8" s="106" t="s">
        <v>97</v>
      </c>
      <c r="G8" s="92">
        <v>1242</v>
      </c>
      <c r="H8" s="92">
        <v>1167</v>
      </c>
      <c r="I8" s="107">
        <v>1312</v>
      </c>
      <c r="J8" s="115">
        <v>1214</v>
      </c>
      <c r="K8" s="116">
        <v>4</v>
      </c>
      <c r="L8" s="5"/>
      <c r="M8" s="5"/>
    </row>
    <row r="9" spans="1:13" ht="18" customHeight="1" thickBot="1">
      <c r="A9" s="6"/>
      <c r="B9" s="108"/>
      <c r="C9" s="108" t="s">
        <v>100</v>
      </c>
      <c r="D9" s="109"/>
      <c r="E9" s="110">
        <v>20</v>
      </c>
      <c r="F9" s="111" t="s">
        <v>97</v>
      </c>
      <c r="G9" s="112">
        <v>30</v>
      </c>
      <c r="H9" s="112">
        <v>30</v>
      </c>
      <c r="I9" s="113">
        <v>36</v>
      </c>
      <c r="J9" s="117">
        <v>36</v>
      </c>
      <c r="K9" s="118">
        <v>0</v>
      </c>
      <c r="L9" s="5"/>
      <c r="M9" s="5"/>
    </row>
    <row r="10" spans="1:13" ht="13.5" customHeight="1">
      <c r="A10" s="6"/>
      <c r="B10" s="8"/>
      <c r="C10" s="8"/>
      <c r="D10" s="8"/>
      <c r="F10" s="8"/>
      <c r="G10" s="8"/>
      <c r="H10" s="8"/>
      <c r="I10" s="8"/>
      <c r="J10" s="8"/>
      <c r="K10" s="15" t="s">
        <v>101</v>
      </c>
      <c r="L10" s="5"/>
      <c r="M10" s="5"/>
    </row>
    <row r="11" spans="2:5" ht="14.25">
      <c r="B11" s="20"/>
      <c r="C11" s="22"/>
      <c r="D11" s="22"/>
      <c r="E11" s="20"/>
    </row>
  </sheetData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L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4" customWidth="1"/>
    <col min="4" max="4" width="5.59765625" style="0" customWidth="1"/>
    <col min="13" max="16384" width="0" style="0" hidden="1" customWidth="1"/>
  </cols>
  <sheetData>
    <row r="2" spans="2:10" ht="13.5" customHeight="1" thickBot="1">
      <c r="B2" s="38" t="s">
        <v>102</v>
      </c>
      <c r="C2" s="10"/>
      <c r="D2" s="3"/>
      <c r="E2" s="9"/>
      <c r="F2" s="9"/>
      <c r="G2" s="20"/>
      <c r="H2" s="8"/>
      <c r="I2" s="11"/>
      <c r="J2" s="15" t="s">
        <v>87</v>
      </c>
    </row>
    <row r="3" spans="2:10" ht="21.75" customHeight="1">
      <c r="B3" s="39"/>
      <c r="C3" s="119"/>
      <c r="D3" s="40"/>
      <c r="E3" s="120" t="s">
        <v>103</v>
      </c>
      <c r="F3" s="120"/>
      <c r="G3" s="121" t="s">
        <v>104</v>
      </c>
      <c r="H3" s="120"/>
      <c r="I3" s="120"/>
      <c r="J3" s="120"/>
    </row>
    <row r="4" spans="2:10" ht="15.75" customHeight="1">
      <c r="B4" s="86" t="s">
        <v>60</v>
      </c>
      <c r="C4" s="87"/>
      <c r="D4" s="88"/>
      <c r="E4" s="122"/>
      <c r="F4" s="123" t="s">
        <v>105</v>
      </c>
      <c r="G4" s="122"/>
      <c r="H4" s="122"/>
      <c r="I4" s="122"/>
      <c r="J4" s="122"/>
    </row>
    <row r="5" spans="2:10" ht="15.75" customHeight="1">
      <c r="B5" s="62"/>
      <c r="C5" s="124"/>
      <c r="D5" s="63"/>
      <c r="E5" s="49" t="s">
        <v>106</v>
      </c>
      <c r="F5" s="49" t="s">
        <v>107</v>
      </c>
      <c r="G5" s="49" t="s">
        <v>108</v>
      </c>
      <c r="H5" s="49" t="s">
        <v>109</v>
      </c>
      <c r="I5" s="49" t="s">
        <v>110</v>
      </c>
      <c r="J5" s="49" t="s">
        <v>111</v>
      </c>
    </row>
    <row r="6" spans="2:10" ht="15.75" customHeight="1">
      <c r="B6" s="51"/>
      <c r="C6" s="125"/>
      <c r="D6" s="52"/>
      <c r="E6" s="53"/>
      <c r="F6" s="75" t="s">
        <v>112</v>
      </c>
      <c r="G6" s="53"/>
      <c r="H6" s="53"/>
      <c r="I6" s="53"/>
      <c r="J6" s="53"/>
    </row>
    <row r="7" spans="1:12" ht="19.5" customHeight="1">
      <c r="A7" s="6"/>
      <c r="B7" s="56" t="s">
        <v>48</v>
      </c>
      <c r="C7" s="57">
        <v>7</v>
      </c>
      <c r="D7" s="126" t="s">
        <v>113</v>
      </c>
      <c r="E7" s="92">
        <v>29854</v>
      </c>
      <c r="F7" s="60">
        <v>41.5</v>
      </c>
      <c r="G7" s="92">
        <v>342</v>
      </c>
      <c r="H7" s="92">
        <v>342</v>
      </c>
      <c r="I7" s="127" t="s">
        <v>114</v>
      </c>
      <c r="J7" s="127" t="s">
        <v>114</v>
      </c>
      <c r="K7" s="5"/>
      <c r="L7" s="5"/>
    </row>
    <row r="8" spans="1:12" ht="19.5" customHeight="1">
      <c r="A8" s="6"/>
      <c r="B8" s="61"/>
      <c r="C8" s="57">
        <v>8</v>
      </c>
      <c r="D8" s="58"/>
      <c r="E8" s="92">
        <v>30693</v>
      </c>
      <c r="F8" s="60">
        <v>42.3</v>
      </c>
      <c r="G8" s="92">
        <v>350</v>
      </c>
      <c r="H8" s="92">
        <v>350</v>
      </c>
      <c r="I8" s="127" t="s">
        <v>114</v>
      </c>
      <c r="J8" s="127" t="s">
        <v>114</v>
      </c>
      <c r="K8" s="5"/>
      <c r="L8" s="5"/>
    </row>
    <row r="9" spans="2:10" ht="19.5" customHeight="1">
      <c r="B9" s="61"/>
      <c r="C9" s="57">
        <v>9</v>
      </c>
      <c r="D9" s="58"/>
      <c r="E9" s="92">
        <v>31258</v>
      </c>
      <c r="F9" s="60">
        <v>42.7</v>
      </c>
      <c r="G9" s="92">
        <v>341</v>
      </c>
      <c r="H9" s="127" t="s">
        <v>114</v>
      </c>
      <c r="I9" s="127" t="s">
        <v>114</v>
      </c>
      <c r="J9" s="127" t="s">
        <v>114</v>
      </c>
    </row>
    <row r="10" spans="2:10" ht="19.5" customHeight="1">
      <c r="B10" s="61"/>
      <c r="C10" s="57">
        <v>10</v>
      </c>
      <c r="D10" s="58"/>
      <c r="E10" s="92">
        <v>30500</v>
      </c>
      <c r="F10" s="60">
        <v>41.4</v>
      </c>
      <c r="G10" s="92">
        <v>322</v>
      </c>
      <c r="H10" s="127" t="s">
        <v>114</v>
      </c>
      <c r="I10" s="127" t="s">
        <v>114</v>
      </c>
      <c r="J10" s="127" t="s">
        <v>114</v>
      </c>
    </row>
    <row r="11" spans="2:10" ht="19.5" customHeight="1" thickBot="1">
      <c r="B11" s="79"/>
      <c r="C11" s="65">
        <v>11</v>
      </c>
      <c r="D11" s="80"/>
      <c r="E11" s="94">
        <v>30534</v>
      </c>
      <c r="F11" s="68">
        <v>41.3</v>
      </c>
      <c r="G11" s="94">
        <v>305</v>
      </c>
      <c r="H11" s="128" t="s">
        <v>114</v>
      </c>
      <c r="I11" s="128" t="s">
        <v>114</v>
      </c>
      <c r="J11" s="128" t="s">
        <v>114</v>
      </c>
    </row>
    <row r="12" spans="2:10" ht="14.25">
      <c r="B12" s="20" t="s">
        <v>115</v>
      </c>
      <c r="C12" s="129"/>
      <c r="D12" s="22"/>
      <c r="E12" s="20"/>
      <c r="F12" s="20"/>
      <c r="G12" s="20"/>
      <c r="H12" s="11"/>
      <c r="I12" s="11"/>
      <c r="J12" s="15" t="s">
        <v>116</v>
      </c>
    </row>
  </sheetData>
  <printOptions/>
  <pageMargins left="0.5" right="0.5" top="0.787" bottom="0.5" header="0.512" footer="0.512"/>
  <pageSetup horizontalDpi="400" verticalDpi="4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O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6" width="7.59765625" style="0" customWidth="1"/>
    <col min="7" max="7" width="9.59765625" style="0" customWidth="1"/>
    <col min="8" max="8" width="10.8984375" style="0" customWidth="1"/>
    <col min="9" max="10" width="7.59765625" style="0" customWidth="1"/>
    <col min="11" max="11" width="10.59765625" style="0" customWidth="1"/>
    <col min="12" max="12" width="8.8984375" style="0" customWidth="1"/>
    <col min="13" max="13" width="10.09765625" style="0" customWidth="1"/>
    <col min="16" max="16384" width="0" style="0" hidden="1" customWidth="1"/>
  </cols>
  <sheetData>
    <row r="2" spans="2:13" ht="13.5" customHeight="1" thickBot="1">
      <c r="B2" s="23" t="s">
        <v>117</v>
      </c>
      <c r="C2" s="3"/>
      <c r="D2" s="3"/>
      <c r="E2" s="3"/>
      <c r="K2" s="130"/>
      <c r="L2" s="130"/>
      <c r="M2" s="131" t="s">
        <v>118</v>
      </c>
    </row>
    <row r="3" spans="2:13" ht="15.75" customHeight="1">
      <c r="B3" s="39"/>
      <c r="C3" s="39"/>
      <c r="D3" s="40"/>
      <c r="E3" s="132" t="s">
        <v>119</v>
      </c>
      <c r="F3" s="132"/>
      <c r="G3" s="132"/>
      <c r="H3" s="132"/>
      <c r="I3" s="132"/>
      <c r="J3" s="133" t="s">
        <v>120</v>
      </c>
      <c r="K3" s="134"/>
      <c r="L3" s="135" t="s">
        <v>121</v>
      </c>
      <c r="M3" s="132"/>
    </row>
    <row r="4" spans="2:13" ht="15.75" customHeight="1">
      <c r="B4" s="46" t="s">
        <v>60</v>
      </c>
      <c r="C4" s="46"/>
      <c r="D4" s="47"/>
      <c r="E4" s="136" t="s">
        <v>108</v>
      </c>
      <c r="F4" s="137" t="s">
        <v>122</v>
      </c>
      <c r="G4" s="138" t="s">
        <v>123</v>
      </c>
      <c r="H4" s="139"/>
      <c r="I4" s="137" t="s">
        <v>124</v>
      </c>
      <c r="J4" s="140" t="s">
        <v>125</v>
      </c>
      <c r="K4" s="99" t="s">
        <v>126</v>
      </c>
      <c r="L4" s="141" t="s">
        <v>127</v>
      </c>
      <c r="M4" s="141" t="s">
        <v>128</v>
      </c>
    </row>
    <row r="5" spans="2:13" ht="15.75" customHeight="1">
      <c r="B5" s="51"/>
      <c r="C5" s="51"/>
      <c r="D5" s="52"/>
      <c r="E5" s="51"/>
      <c r="F5" s="142"/>
      <c r="G5" s="143" t="s">
        <v>129</v>
      </c>
      <c r="H5" s="143" t="s">
        <v>130</v>
      </c>
      <c r="I5" s="142"/>
      <c r="J5" s="142"/>
      <c r="K5" s="142"/>
      <c r="L5" s="142"/>
      <c r="M5" s="142"/>
    </row>
    <row r="6" spans="1:15" ht="19.5" customHeight="1">
      <c r="A6" s="6"/>
      <c r="B6" s="56" t="s">
        <v>66</v>
      </c>
      <c r="C6" s="144" t="s">
        <v>131</v>
      </c>
      <c r="D6" s="58" t="s">
        <v>113</v>
      </c>
      <c r="E6" s="61">
        <v>12</v>
      </c>
      <c r="F6" s="61">
        <v>1</v>
      </c>
      <c r="G6" s="56" t="s">
        <v>114</v>
      </c>
      <c r="H6" s="61">
        <v>8</v>
      </c>
      <c r="I6" s="61">
        <v>3</v>
      </c>
      <c r="J6" s="61">
        <v>104</v>
      </c>
      <c r="K6" s="61">
        <v>101</v>
      </c>
      <c r="L6" s="61">
        <v>70</v>
      </c>
      <c r="M6" s="61">
        <v>55</v>
      </c>
      <c r="N6" s="6"/>
      <c r="O6" s="6"/>
    </row>
    <row r="7" spans="1:15" ht="19.5" customHeight="1">
      <c r="A7" s="6"/>
      <c r="B7" s="61"/>
      <c r="C7" s="144" t="s">
        <v>49</v>
      </c>
      <c r="D7" s="58"/>
      <c r="E7" s="61">
        <v>12</v>
      </c>
      <c r="F7" s="61">
        <v>1</v>
      </c>
      <c r="G7" s="56" t="s">
        <v>114</v>
      </c>
      <c r="H7" s="61">
        <v>8</v>
      </c>
      <c r="I7" s="61">
        <v>3</v>
      </c>
      <c r="J7" s="61">
        <v>121</v>
      </c>
      <c r="K7" s="61">
        <v>101</v>
      </c>
      <c r="L7" s="61">
        <v>70</v>
      </c>
      <c r="M7" s="61">
        <v>52</v>
      </c>
      <c r="N7" s="6"/>
      <c r="O7" s="6"/>
    </row>
    <row r="8" spans="2:13" ht="19.5" customHeight="1">
      <c r="B8" s="61"/>
      <c r="C8" s="144" t="s">
        <v>51</v>
      </c>
      <c r="D8" s="58"/>
      <c r="E8" s="61">
        <v>12</v>
      </c>
      <c r="F8" s="61">
        <v>1</v>
      </c>
      <c r="G8" s="56" t="s">
        <v>114</v>
      </c>
      <c r="H8" s="61">
        <v>8</v>
      </c>
      <c r="I8" s="61">
        <v>3</v>
      </c>
      <c r="J8" s="61">
        <v>122</v>
      </c>
      <c r="K8" s="61">
        <v>105</v>
      </c>
      <c r="L8" s="61">
        <v>70</v>
      </c>
      <c r="M8" s="61">
        <v>49</v>
      </c>
    </row>
    <row r="9" spans="2:13" ht="19.5" customHeight="1">
      <c r="B9" s="61"/>
      <c r="C9" s="144" t="s">
        <v>52</v>
      </c>
      <c r="D9" s="58"/>
      <c r="E9" s="61">
        <v>12</v>
      </c>
      <c r="F9" s="61">
        <v>1</v>
      </c>
      <c r="G9" s="56" t="s">
        <v>114</v>
      </c>
      <c r="H9" s="61">
        <v>8</v>
      </c>
      <c r="I9" s="61">
        <v>3</v>
      </c>
      <c r="J9" s="61">
        <v>118</v>
      </c>
      <c r="K9" s="61">
        <v>106</v>
      </c>
      <c r="L9" s="61">
        <v>70</v>
      </c>
      <c r="M9" s="61">
        <v>49</v>
      </c>
    </row>
    <row r="10" spans="2:13" ht="19.5" customHeight="1" thickBot="1">
      <c r="B10" s="79"/>
      <c r="C10" s="145" t="s">
        <v>53</v>
      </c>
      <c r="D10" s="80"/>
      <c r="E10" s="79">
        <v>12</v>
      </c>
      <c r="F10" s="79">
        <v>1</v>
      </c>
      <c r="G10" s="146" t="s">
        <v>114</v>
      </c>
      <c r="H10" s="79">
        <v>8</v>
      </c>
      <c r="I10" s="79">
        <v>3</v>
      </c>
      <c r="J10" s="79">
        <v>120</v>
      </c>
      <c r="K10" s="79">
        <v>107</v>
      </c>
      <c r="L10" s="79">
        <v>70</v>
      </c>
      <c r="M10" s="79">
        <v>49</v>
      </c>
    </row>
    <row r="11" spans="12:13" ht="13.5" customHeight="1">
      <c r="L11" s="130"/>
      <c r="M11" s="4" t="s">
        <v>132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printOptions/>
  <pageMargins left="0.5" right="0.5" top="0.787" bottom="0.5" header="0.512" footer="0.512"/>
  <pageSetup horizontalDpi="400" verticalDpi="4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P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3.59765625" style="14" customWidth="1"/>
    <col min="4" max="4" width="6.59765625" style="0" customWidth="1"/>
    <col min="5" max="14" width="8.59765625" style="0" customWidth="1"/>
    <col min="15" max="15" width="10.5" style="0" customWidth="1"/>
    <col min="17" max="16384" width="0" style="0" hidden="1" customWidth="1"/>
  </cols>
  <sheetData>
    <row r="2" spans="2:14" ht="15.75" customHeight="1" thickBot="1">
      <c r="B2" s="38" t="s">
        <v>133</v>
      </c>
      <c r="C2" s="10"/>
      <c r="D2" s="3"/>
      <c r="E2" s="9"/>
      <c r="F2" s="9"/>
      <c r="G2" s="8"/>
      <c r="H2" s="8"/>
      <c r="I2" s="8"/>
      <c r="J2" s="8"/>
      <c r="K2" s="8"/>
      <c r="L2" s="8"/>
      <c r="M2" s="8"/>
      <c r="N2" s="147" t="s">
        <v>134</v>
      </c>
    </row>
    <row r="3" spans="2:14" ht="24.75" customHeight="1">
      <c r="B3" s="95" t="s">
        <v>60</v>
      </c>
      <c r="C3" s="148"/>
      <c r="D3" s="149"/>
      <c r="E3" s="120" t="s">
        <v>135</v>
      </c>
      <c r="F3" s="120"/>
      <c r="G3" s="120"/>
      <c r="H3" s="120"/>
      <c r="I3" s="120"/>
      <c r="J3" s="121" t="s">
        <v>136</v>
      </c>
      <c r="K3" s="120"/>
      <c r="L3" s="120"/>
      <c r="M3" s="120"/>
      <c r="N3" s="120"/>
    </row>
    <row r="4" spans="2:14" ht="30" customHeight="1">
      <c r="B4" s="51"/>
      <c r="C4" s="125"/>
      <c r="D4" s="52"/>
      <c r="E4" s="55" t="s">
        <v>108</v>
      </c>
      <c r="F4" s="55" t="s">
        <v>137</v>
      </c>
      <c r="G4" s="55" t="s">
        <v>138</v>
      </c>
      <c r="H4" s="55" t="s">
        <v>139</v>
      </c>
      <c r="I4" s="55" t="s">
        <v>140</v>
      </c>
      <c r="J4" s="55" t="s">
        <v>108</v>
      </c>
      <c r="K4" s="55" t="s">
        <v>137</v>
      </c>
      <c r="L4" s="55" t="s">
        <v>138</v>
      </c>
      <c r="M4" s="55" t="s">
        <v>139</v>
      </c>
      <c r="N4" s="55" t="s">
        <v>140</v>
      </c>
    </row>
    <row r="5" spans="1:16" ht="31.5" customHeight="1">
      <c r="A5" s="6"/>
      <c r="B5" s="76" t="s">
        <v>66</v>
      </c>
      <c r="C5" s="57" t="s">
        <v>131</v>
      </c>
      <c r="D5" s="126" t="s">
        <v>113</v>
      </c>
      <c r="E5" s="107">
        <f>SUM(F5:I5)</f>
        <v>13015</v>
      </c>
      <c r="F5" s="92">
        <v>12485</v>
      </c>
      <c r="G5" s="92">
        <v>254</v>
      </c>
      <c r="H5" s="92">
        <v>184</v>
      </c>
      <c r="I5" s="92">
        <v>92</v>
      </c>
      <c r="J5" s="107">
        <v>31229</v>
      </c>
      <c r="K5" s="92">
        <v>30146</v>
      </c>
      <c r="L5" s="92">
        <v>631</v>
      </c>
      <c r="M5" s="92">
        <v>272</v>
      </c>
      <c r="N5" s="92">
        <v>180</v>
      </c>
      <c r="O5" s="5"/>
      <c r="P5" s="5"/>
    </row>
    <row r="6" spans="1:16" ht="31.5" customHeight="1">
      <c r="A6" s="6"/>
      <c r="B6" s="78"/>
      <c r="C6" s="57" t="s">
        <v>49</v>
      </c>
      <c r="D6" s="58"/>
      <c r="E6" s="107">
        <v>12729</v>
      </c>
      <c r="F6" s="92">
        <v>12439</v>
      </c>
      <c r="G6" s="92">
        <v>142</v>
      </c>
      <c r="H6" s="92">
        <v>115</v>
      </c>
      <c r="I6" s="92">
        <v>33</v>
      </c>
      <c r="J6" s="107">
        <v>30340</v>
      </c>
      <c r="K6" s="92">
        <v>29247</v>
      </c>
      <c r="L6" s="92">
        <v>631</v>
      </c>
      <c r="M6" s="92">
        <v>272</v>
      </c>
      <c r="N6" s="92">
        <v>190</v>
      </c>
      <c r="O6" s="5"/>
      <c r="P6" s="5"/>
    </row>
    <row r="7" spans="2:14" ht="31.5" customHeight="1">
      <c r="B7" s="78"/>
      <c r="C7" s="57" t="s">
        <v>51</v>
      </c>
      <c r="D7" s="58"/>
      <c r="E7" s="107">
        <f>SUM(F7:I7)</f>
        <v>13861</v>
      </c>
      <c r="F7" s="92">
        <v>13532</v>
      </c>
      <c r="G7" s="92">
        <v>126</v>
      </c>
      <c r="H7" s="92">
        <v>175</v>
      </c>
      <c r="I7" s="92">
        <v>28</v>
      </c>
      <c r="J7" s="107">
        <v>30402</v>
      </c>
      <c r="K7" s="92">
        <v>29283</v>
      </c>
      <c r="L7" s="92">
        <v>543</v>
      </c>
      <c r="M7" s="92">
        <v>263</v>
      </c>
      <c r="N7" s="92">
        <v>313</v>
      </c>
    </row>
    <row r="8" spans="2:14" ht="31.5" customHeight="1">
      <c r="B8" s="78"/>
      <c r="C8" s="57" t="s">
        <v>52</v>
      </c>
      <c r="D8" s="58"/>
      <c r="E8" s="107">
        <v>12943</v>
      </c>
      <c r="F8" s="92">
        <v>12459</v>
      </c>
      <c r="G8" s="92">
        <v>151</v>
      </c>
      <c r="H8" s="92">
        <v>161</v>
      </c>
      <c r="I8" s="92">
        <v>172</v>
      </c>
      <c r="J8" s="107">
        <v>35075</v>
      </c>
      <c r="K8" s="92">
        <v>33824</v>
      </c>
      <c r="L8" s="92">
        <v>685</v>
      </c>
      <c r="M8" s="92">
        <v>273</v>
      </c>
      <c r="N8" s="92">
        <v>293</v>
      </c>
    </row>
    <row r="9" spans="2:14" ht="30" customHeight="1" thickBot="1">
      <c r="B9" s="118"/>
      <c r="C9" s="65" t="s">
        <v>53</v>
      </c>
      <c r="D9" s="80"/>
      <c r="E9" s="150">
        <v>12935</v>
      </c>
      <c r="F9" s="94">
        <v>12471</v>
      </c>
      <c r="G9" s="94">
        <v>148</v>
      </c>
      <c r="H9" s="94">
        <v>149</v>
      </c>
      <c r="I9" s="94">
        <v>167</v>
      </c>
      <c r="J9" s="150">
        <v>34803</v>
      </c>
      <c r="K9" s="94">
        <v>33591</v>
      </c>
      <c r="L9" s="94">
        <v>671</v>
      </c>
      <c r="M9" s="94">
        <v>265</v>
      </c>
      <c r="N9" s="94">
        <v>276</v>
      </c>
    </row>
    <row r="10" spans="1:14" ht="14.25">
      <c r="A10" s="8"/>
      <c r="B10" s="8"/>
      <c r="C10" s="151"/>
      <c r="D10" s="8"/>
      <c r="E10" s="8"/>
      <c r="F10" s="8"/>
      <c r="G10" s="8"/>
      <c r="H10" s="8"/>
      <c r="I10" s="8"/>
      <c r="J10" s="8"/>
      <c r="K10" s="8"/>
      <c r="L10" s="8"/>
      <c r="M10" s="11"/>
      <c r="N10" s="147" t="s">
        <v>132</v>
      </c>
    </row>
  </sheetData>
  <printOptions/>
  <pageMargins left="0.5" right="0.5" top="0.787" bottom="0.5" header="0.512" footer="0.51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山田　嘉文</cp:lastModifiedBy>
  <dcterms:created xsi:type="dcterms:W3CDTF">2001-06-22T05:15:28Z</dcterms:created>
  <dcterms:modified xsi:type="dcterms:W3CDTF">2001-07-01T14:24:11Z</dcterms:modified>
  <cp:category/>
  <cp:version/>
  <cp:contentType/>
  <cp:contentStatus/>
</cp:coreProperties>
</file>