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075" activeTab="0"/>
  </bookViews>
  <sheets>
    <sheet name="産業分類別事業所数・従業者数" sheetId="1" r:id="rId1"/>
    <sheet name="従業者規模別事業所数・従業者数" sheetId="2" r:id="rId2"/>
    <sheet name="産業・経営組織別事業所数・従業者数" sheetId="3" r:id="rId3"/>
    <sheet name="産業別従業者規模別事業所数・従業者数" sheetId="4" r:id="rId4"/>
    <sheet name="市郡別事業所数・従業者数" sheetId="5" r:id="rId5"/>
  </sheets>
  <definedNames>
    <definedName name="_xlnm.Print_Area" localSheetId="0">'産業分類別事業所数・従業者数'!$B$1:$N$18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<sst xmlns="http://schemas.openxmlformats.org/spreadsheetml/2006/main" count="257" uniqueCount="109">
  <si>
    <t>　　　　　　　　　　　　　　　　　５．　事　業　所</t>
  </si>
  <si>
    <t>５－１　産業分類別事業所数及び従業者数（民営）</t>
  </si>
  <si>
    <t>各年７月１日現在</t>
  </si>
  <si>
    <t>産 業 分 類</t>
  </si>
  <si>
    <t>昭和５６年</t>
  </si>
  <si>
    <t>昭和６１年</t>
  </si>
  <si>
    <t>平成３年</t>
  </si>
  <si>
    <t>平成８年</t>
  </si>
  <si>
    <t>事業所</t>
  </si>
  <si>
    <t>従業者</t>
  </si>
  <si>
    <t>総数</t>
  </si>
  <si>
    <t>農林漁業</t>
  </si>
  <si>
    <t>鉱業</t>
  </si>
  <si>
    <t>建設業</t>
  </si>
  <si>
    <t>製造業</t>
  </si>
  <si>
    <t>電気・ガス・水道業</t>
  </si>
  <si>
    <t>運輸・通信業</t>
  </si>
  <si>
    <t>金融・保険業</t>
  </si>
  <si>
    <t>不動産業</t>
  </si>
  <si>
    <t>サービス業</t>
  </si>
  <si>
    <t>（注）８年は、１０月１日現在</t>
  </si>
  <si>
    <t>資料：事業所・企業統計調査</t>
  </si>
  <si>
    <t>５－２　従業者規模別事業所数及び従業者数</t>
  </si>
  <si>
    <t>民　　　　　　　　　　　　　　　　　　　　　営</t>
  </si>
  <si>
    <t>区　分</t>
  </si>
  <si>
    <t>総　数</t>
  </si>
  <si>
    <t>1～4人</t>
  </si>
  <si>
    <t>5～9人</t>
  </si>
  <si>
    <t>10～19人</t>
  </si>
  <si>
    <t>20～29人</t>
  </si>
  <si>
    <t>30人以上</t>
  </si>
  <si>
    <t>事業</t>
  </si>
  <si>
    <t>従業</t>
  </si>
  <si>
    <t>所数</t>
  </si>
  <si>
    <t>者数</t>
  </si>
  <si>
    <t>昭和</t>
  </si>
  <si>
    <t>年</t>
  </si>
  <si>
    <t>平成</t>
  </si>
  <si>
    <t xml:space="preserve"> </t>
  </si>
  <si>
    <t>５－３　産業・経営組織・従業者規模別事業所数及び従業上の地位別従業者数</t>
  </si>
  <si>
    <t>民　　　　　　　　　　　　　　　　　営</t>
  </si>
  <si>
    <t>産 業 大 分 類</t>
  </si>
  <si>
    <t>従　　　業　　　者　　　数</t>
  </si>
  <si>
    <t>総　 数</t>
  </si>
  <si>
    <t>個人業主</t>
  </si>
  <si>
    <t>家族従業者</t>
  </si>
  <si>
    <t>有給役員</t>
  </si>
  <si>
    <t>雇 用 者</t>
  </si>
  <si>
    <t>うち常雇</t>
  </si>
  <si>
    <t>－</t>
  </si>
  <si>
    <t>公務</t>
  </si>
  <si>
    <t>各年１０月１日現在</t>
  </si>
  <si>
    <t>市 郡 別</t>
  </si>
  <si>
    <t>対前回増減</t>
  </si>
  <si>
    <t>１ｋ㎡当たり</t>
  </si>
  <si>
    <t>岐阜県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</si>
  <si>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</si>
  <si>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</si>
  <si>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</si>
  <si>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</si>
  <si>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</si>
  <si>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</si>
  <si>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</si>
  <si>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</si>
  <si>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</si>
  <si>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</si>
  <si>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</si>
  <si>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</si>
  <si>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</si>
  <si>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</si>
  <si>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</si>
  <si>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</si>
  <si>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</si>
  <si>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</si>
  <si>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</si>
  <si>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</si>
  <si>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</si>
  <si>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</si>
  <si>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</si>
  <si>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</si>
  <si>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</si>
  <si>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</si>
  <si>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</si>
  <si>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</si>
  <si>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</si>
  <si>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</si>
  <si>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</si>
  <si>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</si>
  <si>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</si>
  <si>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総数</t>
  </si>
  <si>
    <t>平成１３年</t>
  </si>
  <si>
    <r>
      <t>3</t>
    </r>
    <r>
      <rPr>
        <sz val="12"/>
        <rFont val="ＭＳ 明朝"/>
        <family val="1"/>
      </rPr>
      <t>0人以上</t>
    </r>
  </si>
  <si>
    <t>国・地方公共団体等</t>
  </si>
  <si>
    <t>-</t>
  </si>
  <si>
    <t>国・地方公共団体等</t>
  </si>
  <si>
    <t>派遣下請従業
者のみ事業所</t>
  </si>
  <si>
    <t>事業所数</t>
  </si>
  <si>
    <t>従業者数</t>
  </si>
  <si>
    <t>５－４　市郡別全事業所数及び従業者数　　</t>
  </si>
  <si>
    <r>
      <t>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</si>
  <si>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平成8年</t>
  </si>
  <si>
    <t>平成１３年１０月１日現在</t>
  </si>
  <si>
    <t>資料：事業所・企業統計調査</t>
  </si>
  <si>
    <t>卸売・小売業，飲食店</t>
  </si>
  <si>
    <t>農林漁業</t>
  </si>
  <si>
    <t>非農林漁業</t>
  </si>
  <si>
    <t>卸売・小売業、飲食店</t>
  </si>
  <si>
    <t>農林漁業</t>
  </si>
  <si>
    <t>非農林漁業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</si>
</sst>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</numFmts>
  <fonts count="1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b/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b/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.5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37" fontId="6" fillId="0" borderId="0" xfId="0" applyNumberFormat="1" applyFont="1" applyAlignment="1" applyProtection="1">
      <alignment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1" xfId="0" applyNumberFormat="1" applyBorder="1" applyAlignment="1" applyProtection="1">
      <alignment vertical="center"/>
      <protection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11" xfId="0" applyNumberFormat="1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0" fontId="9" fillId="0" borderId="8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37" fontId="9" fillId="0" borderId="0" xfId="0" applyNumberFormat="1" applyFont="1" applyAlignment="1" applyProtection="1">
      <alignment vertical="center"/>
      <protection/>
    </xf>
    <xf numFmtId="37" fontId="9" fillId="0" borderId="1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0" fillId="0" borderId="11" xfId="0" applyNumberFormat="1" applyFont="1" applyBorder="1" applyAlignment="1" applyProtection="1">
      <alignment horizontal="left" vertical="center"/>
      <protection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3" xfId="0" applyFont="1" applyBorder="1" applyAlignment="1">
      <alignment horizontal="centerContinuous" vertical="center"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>
      <alignment horizontal="distributed" vertical="center"/>
    </xf>
    <xf numFmtId="37" fontId="0" fillId="0" borderId="0" xfId="0" applyNumberFormat="1" applyFont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7" fontId="10" fillId="0" borderId="0" xfId="0" applyNumberFormat="1" applyFont="1" applyAlignment="1" applyProtection="1">
      <alignment vertical="center"/>
      <protection/>
    </xf>
    <xf numFmtId="0" fontId="12" fillId="0" borderId="0" xfId="0" applyFont="1" applyAlignment="1">
      <alignment horizontal="distributed" vertical="center"/>
    </xf>
    <xf numFmtId="0" fontId="13" fillId="0" borderId="14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37" fontId="10" fillId="0" borderId="0" xfId="0" applyNumberFormat="1" applyFont="1" applyAlignment="1" applyProtection="1">
      <alignment/>
      <protection/>
    </xf>
    <xf numFmtId="0" fontId="5" fillId="0" borderId="1" xfId="0" applyFont="1" applyBorder="1" applyAlignment="1">
      <alignment/>
    </xf>
    <xf numFmtId="37" fontId="0" fillId="0" borderId="1" xfId="0" applyNumberFormat="1" applyBorder="1" applyAlignment="1" applyProtection="1">
      <alignment horizontal="right" vertical="center"/>
      <protection/>
    </xf>
    <xf numFmtId="0" fontId="10" fillId="0" borderId="0" xfId="0" applyFont="1" applyAlignment="1">
      <alignment horizontal="distributed" vertical="center" shrinkToFit="1"/>
    </xf>
    <xf numFmtId="0" fontId="14" fillId="0" borderId="1" xfId="0" applyFont="1" applyBorder="1" applyAlignment="1">
      <alignment horizontal="center" vertical="center"/>
    </xf>
    <xf numFmtId="37" fontId="14" fillId="0" borderId="15" xfId="0" applyNumberFormat="1" applyFont="1" applyBorder="1" applyAlignment="1" applyProtection="1">
      <alignment vertical="center"/>
      <protection/>
    </xf>
    <xf numFmtId="37" fontId="14" fillId="0" borderId="1" xfId="0" applyNumberFormat="1" applyFont="1" applyBorder="1" applyAlignment="1" applyProtection="1">
      <alignment vertical="center"/>
      <protection/>
    </xf>
    <xf numFmtId="0" fontId="14" fillId="0" borderId="1" xfId="0" applyFont="1" applyBorder="1" applyAlignment="1">
      <alignment horizontal="right" vertical="center"/>
    </xf>
    <xf numFmtId="37" fontId="14" fillId="0" borderId="1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distributed" vertical="center"/>
    </xf>
    <xf numFmtId="37" fontId="9" fillId="0" borderId="11" xfId="0" applyNumberFormat="1" applyFont="1" applyBorder="1" applyAlignment="1" applyProtection="1">
      <alignment vertical="center"/>
      <protection/>
    </xf>
    <xf numFmtId="177" fontId="10" fillId="0" borderId="0" xfId="0" applyNumberFormat="1" applyFont="1" applyAlignment="1" applyProtection="1">
      <alignment vertical="center"/>
      <protection/>
    </xf>
    <xf numFmtId="177" fontId="10" fillId="0" borderId="0" xfId="0" applyNumberFormat="1" applyFont="1" applyAlignment="1" applyProtection="1">
      <alignment/>
      <protection/>
    </xf>
    <xf numFmtId="177" fontId="9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textRotation="255"/>
    </xf>
    <xf numFmtId="0" fontId="13" fillId="0" borderId="19" xfId="0" applyFont="1" applyBorder="1" applyAlignment="1">
      <alignment horizontal="center" vertical="center" textRotation="255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18" xfId="0" applyFont="1" applyBorder="1" applyAlignment="1">
      <alignment vertical="center" textRotation="255" wrapText="1"/>
    </xf>
    <xf numFmtId="0" fontId="13" fillId="0" borderId="18" xfId="0" applyFont="1" applyBorder="1" applyAlignment="1">
      <alignment vertical="center" textRotation="255"/>
    </xf>
    <xf numFmtId="0" fontId="13" fillId="0" borderId="19" xfId="0" applyFont="1" applyBorder="1" applyAlignment="1">
      <alignment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8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7.59765625" style="0" customWidth="1"/>
    <col min="4" max="4" width="1.59765625" style="0" customWidth="1"/>
    <col min="5" max="14" width="8.59765625" style="0" customWidth="1"/>
  </cols>
  <sheetData>
    <row r="1" ht="22.5" customHeight="1">
      <c r="B1" s="75" t="s">
        <v>0</v>
      </c>
    </row>
    <row r="2" spans="2:12" ht="12" customHeight="1">
      <c r="B2" s="1"/>
      <c r="L2" s="44"/>
    </row>
    <row r="3" spans="2:14" ht="15" customHeight="1" thickBot="1">
      <c r="B3" s="24" t="s">
        <v>1</v>
      </c>
      <c r="M3" s="3"/>
      <c r="N3" s="43" t="s">
        <v>2</v>
      </c>
    </row>
    <row r="4" spans="2:14" ht="24" customHeight="1">
      <c r="B4" s="25"/>
      <c r="C4" s="26" t="s">
        <v>3</v>
      </c>
      <c r="D4" s="27"/>
      <c r="E4" s="29" t="s">
        <v>4</v>
      </c>
      <c r="F4" s="28"/>
      <c r="G4" s="29" t="s">
        <v>5</v>
      </c>
      <c r="H4" s="28"/>
      <c r="I4" s="29" t="s">
        <v>6</v>
      </c>
      <c r="J4" s="28"/>
      <c r="K4" s="29" t="s">
        <v>7</v>
      </c>
      <c r="L4" s="28"/>
      <c r="M4" s="38" t="s">
        <v>90</v>
      </c>
      <c r="N4" s="39"/>
    </row>
    <row r="5" spans="2:14" ht="24" customHeight="1">
      <c r="B5" s="30"/>
      <c r="C5" s="30"/>
      <c r="D5" s="31"/>
      <c r="E5" s="32" t="s">
        <v>8</v>
      </c>
      <c r="F5" s="32" t="s">
        <v>9</v>
      </c>
      <c r="G5" s="32" t="s">
        <v>8</v>
      </c>
      <c r="H5" s="32" t="s">
        <v>9</v>
      </c>
      <c r="I5" s="32" t="s">
        <v>8</v>
      </c>
      <c r="J5" s="32" t="s">
        <v>9</v>
      </c>
      <c r="K5" s="32" t="s">
        <v>8</v>
      </c>
      <c r="L5" s="32" t="s">
        <v>9</v>
      </c>
      <c r="M5" s="40" t="s">
        <v>8</v>
      </c>
      <c r="N5" s="40" t="s">
        <v>9</v>
      </c>
    </row>
    <row r="6" spans="1:15" ht="31.5" customHeight="1">
      <c r="A6" s="5"/>
      <c r="B6" s="33"/>
      <c r="C6" s="45" t="s">
        <v>10</v>
      </c>
      <c r="D6" s="35"/>
      <c r="E6" s="33">
        <f aca="true" t="shared" si="0" ref="E6:L6">SUM(E8:E17)</f>
        <v>4490</v>
      </c>
      <c r="F6" s="33">
        <f t="shared" si="0"/>
        <v>24201</v>
      </c>
      <c r="G6" s="33">
        <f t="shared" si="0"/>
        <v>5043</v>
      </c>
      <c r="H6" s="33">
        <f t="shared" si="0"/>
        <v>27994</v>
      </c>
      <c r="I6" s="33">
        <f t="shared" si="0"/>
        <v>5141</v>
      </c>
      <c r="J6" s="33">
        <f t="shared" si="0"/>
        <v>32148</v>
      </c>
      <c r="K6" s="33">
        <f t="shared" si="0"/>
        <v>5088</v>
      </c>
      <c r="L6" s="33">
        <f t="shared" si="0"/>
        <v>34103</v>
      </c>
      <c r="M6" s="41">
        <f>SUM(M8:M17)</f>
        <v>4890</v>
      </c>
      <c r="N6" s="41">
        <f>SUM(N8:N17)</f>
        <v>35108</v>
      </c>
      <c r="O6" s="5"/>
    </row>
    <row r="7" spans="1:15" ht="15" customHeight="1">
      <c r="A7" s="5"/>
      <c r="B7" s="33"/>
      <c r="C7" s="45"/>
      <c r="D7" s="35"/>
      <c r="E7" s="33"/>
      <c r="F7" s="33"/>
      <c r="G7" s="33"/>
      <c r="H7" s="33"/>
      <c r="I7" s="33"/>
      <c r="J7" s="33"/>
      <c r="K7" s="33"/>
      <c r="L7" s="33"/>
      <c r="M7" s="41"/>
      <c r="N7" s="41"/>
      <c r="O7" s="5"/>
    </row>
    <row r="8" spans="1:15" ht="31.5" customHeight="1">
      <c r="A8" s="5"/>
      <c r="B8" s="33"/>
      <c r="C8" s="45" t="s">
        <v>11</v>
      </c>
      <c r="D8" s="35"/>
      <c r="E8" s="33">
        <v>13</v>
      </c>
      <c r="F8" s="33">
        <v>76</v>
      </c>
      <c r="G8" s="33">
        <v>10</v>
      </c>
      <c r="H8" s="33">
        <v>75</v>
      </c>
      <c r="I8" s="33">
        <v>10</v>
      </c>
      <c r="J8" s="33">
        <v>61</v>
      </c>
      <c r="K8" s="33">
        <v>10</v>
      </c>
      <c r="L8" s="33">
        <v>88</v>
      </c>
      <c r="M8" s="41">
        <v>9</v>
      </c>
      <c r="N8" s="41">
        <v>82</v>
      </c>
      <c r="O8" s="5"/>
    </row>
    <row r="9" spans="1:15" ht="31.5" customHeight="1">
      <c r="A9" s="5"/>
      <c r="B9" s="33"/>
      <c r="C9" s="45" t="s">
        <v>12</v>
      </c>
      <c r="D9" s="35"/>
      <c r="E9" s="33">
        <v>6</v>
      </c>
      <c r="F9" s="33">
        <v>25</v>
      </c>
      <c r="G9" s="33">
        <v>5</v>
      </c>
      <c r="H9" s="33">
        <v>20</v>
      </c>
      <c r="I9" s="33">
        <v>4</v>
      </c>
      <c r="J9" s="33">
        <v>16</v>
      </c>
      <c r="K9" s="33">
        <v>5</v>
      </c>
      <c r="L9" s="33">
        <v>19</v>
      </c>
      <c r="M9" s="41">
        <v>4</v>
      </c>
      <c r="N9" s="41">
        <v>22</v>
      </c>
      <c r="O9" s="5"/>
    </row>
    <row r="10" spans="1:15" ht="31.5" customHeight="1">
      <c r="A10" s="5"/>
      <c r="B10" s="33"/>
      <c r="C10" s="45" t="s">
        <v>13</v>
      </c>
      <c r="D10" s="35"/>
      <c r="E10" s="33">
        <v>303</v>
      </c>
      <c r="F10" s="33">
        <v>1903</v>
      </c>
      <c r="G10" s="33">
        <v>373</v>
      </c>
      <c r="H10" s="33">
        <v>2327</v>
      </c>
      <c r="I10" s="33">
        <v>397</v>
      </c>
      <c r="J10" s="33">
        <v>2275</v>
      </c>
      <c r="K10" s="33">
        <v>422</v>
      </c>
      <c r="L10" s="33">
        <v>2650</v>
      </c>
      <c r="M10" s="41">
        <v>411</v>
      </c>
      <c r="N10" s="41">
        <v>2580</v>
      </c>
      <c r="O10" s="5"/>
    </row>
    <row r="11" spans="1:15" ht="31.5" customHeight="1">
      <c r="A11" s="5"/>
      <c r="B11" s="33"/>
      <c r="C11" s="45" t="s">
        <v>14</v>
      </c>
      <c r="D11" s="35"/>
      <c r="E11" s="33">
        <v>1858</v>
      </c>
      <c r="F11" s="33">
        <v>11817</v>
      </c>
      <c r="G11" s="33">
        <v>2014</v>
      </c>
      <c r="H11" s="33">
        <v>13490</v>
      </c>
      <c r="I11" s="33">
        <v>1949</v>
      </c>
      <c r="J11" s="33">
        <v>15867</v>
      </c>
      <c r="K11" s="33">
        <v>1745</v>
      </c>
      <c r="L11" s="33">
        <v>14830</v>
      </c>
      <c r="M11" s="41">
        <v>1507</v>
      </c>
      <c r="N11" s="41">
        <v>14115</v>
      </c>
      <c r="O11" s="5"/>
    </row>
    <row r="12" spans="1:15" ht="31.5" customHeight="1">
      <c r="A12" s="5"/>
      <c r="B12" s="33"/>
      <c r="C12" s="83" t="s">
        <v>15</v>
      </c>
      <c r="D12" s="35"/>
      <c r="E12" s="33">
        <v>3</v>
      </c>
      <c r="F12" s="33">
        <v>157</v>
      </c>
      <c r="G12" s="33">
        <v>3</v>
      </c>
      <c r="H12" s="33">
        <v>139</v>
      </c>
      <c r="I12" s="33">
        <v>2</v>
      </c>
      <c r="J12" s="33">
        <v>94</v>
      </c>
      <c r="K12" s="33">
        <v>2</v>
      </c>
      <c r="L12" s="33">
        <v>86</v>
      </c>
      <c r="M12" s="41">
        <v>2</v>
      </c>
      <c r="N12" s="41">
        <v>80</v>
      </c>
      <c r="O12" s="5"/>
    </row>
    <row r="13" spans="1:15" ht="31.5" customHeight="1">
      <c r="A13" s="5"/>
      <c r="B13" s="33"/>
      <c r="C13" s="45" t="s">
        <v>16</v>
      </c>
      <c r="D13" s="35"/>
      <c r="E13" s="33">
        <v>33</v>
      </c>
      <c r="F13" s="33">
        <v>596</v>
      </c>
      <c r="G13" s="33">
        <v>33</v>
      </c>
      <c r="H13" s="33">
        <v>760</v>
      </c>
      <c r="I13" s="33">
        <v>50</v>
      </c>
      <c r="J13" s="33">
        <v>963</v>
      </c>
      <c r="K13" s="33">
        <v>56</v>
      </c>
      <c r="L13" s="33">
        <v>1003</v>
      </c>
      <c r="M13" s="41">
        <v>74</v>
      </c>
      <c r="N13" s="41">
        <v>1060</v>
      </c>
      <c r="O13" s="5"/>
    </row>
    <row r="14" spans="1:15" ht="31.5" customHeight="1">
      <c r="A14" s="5"/>
      <c r="B14" s="33"/>
      <c r="C14" s="77" t="s">
        <v>103</v>
      </c>
      <c r="D14" s="35"/>
      <c r="E14" s="33">
        <v>1507</v>
      </c>
      <c r="F14" s="33">
        <v>6054</v>
      </c>
      <c r="G14" s="33">
        <v>1609</v>
      </c>
      <c r="H14" s="33">
        <v>6545</v>
      </c>
      <c r="I14" s="33">
        <v>1621</v>
      </c>
      <c r="J14" s="33">
        <v>7530</v>
      </c>
      <c r="K14" s="33">
        <v>1635</v>
      </c>
      <c r="L14" s="33">
        <v>8871</v>
      </c>
      <c r="M14" s="41">
        <v>1642</v>
      </c>
      <c r="N14" s="41">
        <v>9677</v>
      </c>
      <c r="O14" s="5"/>
    </row>
    <row r="15" spans="1:15" ht="31.5" customHeight="1">
      <c r="A15" s="5"/>
      <c r="B15" s="33"/>
      <c r="C15" s="45" t="s">
        <v>17</v>
      </c>
      <c r="D15" s="35"/>
      <c r="E15" s="33">
        <v>36</v>
      </c>
      <c r="F15" s="33">
        <v>519</v>
      </c>
      <c r="G15" s="33">
        <v>38</v>
      </c>
      <c r="H15" s="33">
        <v>596</v>
      </c>
      <c r="I15" s="33">
        <v>50</v>
      </c>
      <c r="J15" s="33">
        <v>776</v>
      </c>
      <c r="K15" s="33">
        <v>59</v>
      </c>
      <c r="L15" s="33">
        <v>801</v>
      </c>
      <c r="M15" s="41">
        <v>58</v>
      </c>
      <c r="N15" s="41">
        <v>672</v>
      </c>
      <c r="O15" s="5"/>
    </row>
    <row r="16" spans="1:15" ht="31.5" customHeight="1">
      <c r="A16" s="5"/>
      <c r="B16" s="33"/>
      <c r="C16" s="45" t="s">
        <v>18</v>
      </c>
      <c r="D16" s="35"/>
      <c r="E16" s="33">
        <v>54</v>
      </c>
      <c r="F16" s="33">
        <v>123</v>
      </c>
      <c r="G16" s="33">
        <v>100</v>
      </c>
      <c r="H16" s="33">
        <v>165</v>
      </c>
      <c r="I16" s="33">
        <v>118</v>
      </c>
      <c r="J16" s="33">
        <v>206</v>
      </c>
      <c r="K16" s="33">
        <v>147</v>
      </c>
      <c r="L16" s="33">
        <v>261</v>
      </c>
      <c r="M16" s="41">
        <v>164</v>
      </c>
      <c r="N16" s="41">
        <v>335</v>
      </c>
      <c r="O16" s="5"/>
    </row>
    <row r="17" spans="2:14" ht="15" thickBot="1">
      <c r="B17" s="36"/>
      <c r="C17" s="46" t="s">
        <v>19</v>
      </c>
      <c r="D17" s="37"/>
      <c r="E17" s="36">
        <v>677</v>
      </c>
      <c r="F17" s="36">
        <v>2931</v>
      </c>
      <c r="G17" s="36">
        <v>858</v>
      </c>
      <c r="H17" s="36">
        <v>3877</v>
      </c>
      <c r="I17" s="36">
        <v>940</v>
      </c>
      <c r="J17" s="36">
        <v>4360</v>
      </c>
      <c r="K17" s="36">
        <v>1007</v>
      </c>
      <c r="L17" s="36">
        <v>5494</v>
      </c>
      <c r="M17" s="42">
        <v>1019</v>
      </c>
      <c r="N17" s="42">
        <v>6485</v>
      </c>
    </row>
    <row r="18" spans="2:14" ht="14.25">
      <c r="B18" s="44" t="s">
        <v>20</v>
      </c>
      <c r="C18" s="9"/>
      <c r="D18" s="10"/>
      <c r="N18" s="43" t="s">
        <v>21</v>
      </c>
    </row>
  </sheetData>
  <printOptions/>
  <pageMargins left="0.591" right="0.591" top="1" bottom="1.102" header="0.512" footer="0.512"/>
  <pageSetup horizontalDpi="400" verticalDpi="4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T13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5" width="7.59765625" style="0" customWidth="1"/>
    <col min="6" max="6" width="8.09765625" style="0" customWidth="1"/>
    <col min="7" max="7" width="7.59765625" style="0" customWidth="1"/>
    <col min="8" max="8" width="8.09765625" style="0" customWidth="1"/>
    <col min="9" max="9" width="7.59765625" style="0" customWidth="1"/>
    <col min="10" max="10" width="8.09765625" style="0" customWidth="1"/>
    <col min="11" max="11" width="7.59765625" style="0" customWidth="1"/>
    <col min="12" max="12" width="8.09765625" style="0" customWidth="1"/>
    <col min="13" max="13" width="7.59765625" style="0" customWidth="1"/>
    <col min="14" max="14" width="8.09765625" style="0" customWidth="1"/>
    <col min="15" max="15" width="7.59765625" style="0" customWidth="1"/>
    <col min="16" max="16" width="8.09765625" style="0" customWidth="1"/>
    <col min="17" max="17" width="7.59765625" style="0" customWidth="1"/>
    <col min="18" max="19" width="10" style="0" customWidth="1"/>
  </cols>
  <sheetData>
    <row r="1" ht="12" customHeight="1"/>
    <row r="2" spans="2:19" ht="15" customHeight="1" thickBot="1">
      <c r="B2" s="24" t="s">
        <v>22</v>
      </c>
      <c r="C2" s="2"/>
      <c r="J2" s="11"/>
      <c r="S2" s="43" t="s">
        <v>2</v>
      </c>
    </row>
    <row r="3" spans="2:19" ht="24.75" customHeight="1">
      <c r="B3" s="25"/>
      <c r="C3" s="25"/>
      <c r="D3" s="27"/>
      <c r="E3" s="98" t="s">
        <v>23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79"/>
      <c r="R3" s="100" t="s">
        <v>92</v>
      </c>
      <c r="S3" s="101"/>
    </row>
    <row r="4" spans="2:19" ht="24.75" customHeight="1">
      <c r="B4" s="47" t="s">
        <v>24</v>
      </c>
      <c r="C4" s="47"/>
      <c r="D4" s="48"/>
      <c r="E4" s="49" t="s">
        <v>25</v>
      </c>
      <c r="F4" s="49"/>
      <c r="G4" s="50" t="s">
        <v>26</v>
      </c>
      <c r="H4" s="49"/>
      <c r="I4" s="50" t="s">
        <v>27</v>
      </c>
      <c r="J4" s="49"/>
      <c r="K4" s="50" t="s">
        <v>28</v>
      </c>
      <c r="L4" s="49"/>
      <c r="M4" s="96" t="s">
        <v>29</v>
      </c>
      <c r="N4" s="97"/>
      <c r="O4" s="96" t="s">
        <v>91</v>
      </c>
      <c r="P4" s="97"/>
      <c r="Q4" s="104" t="s">
        <v>95</v>
      </c>
      <c r="R4" s="102"/>
      <c r="S4" s="103"/>
    </row>
    <row r="5" spans="2:19" ht="24.75" customHeight="1">
      <c r="B5" s="51"/>
      <c r="C5" s="51"/>
      <c r="D5" s="52"/>
      <c r="E5" s="53" t="s">
        <v>31</v>
      </c>
      <c r="F5" s="54" t="s">
        <v>32</v>
      </c>
      <c r="G5" s="54" t="s">
        <v>31</v>
      </c>
      <c r="H5" s="54" t="s">
        <v>32</v>
      </c>
      <c r="I5" s="54" t="s">
        <v>31</v>
      </c>
      <c r="J5" s="54" t="s">
        <v>32</v>
      </c>
      <c r="K5" s="54" t="s">
        <v>31</v>
      </c>
      <c r="L5" s="54" t="s">
        <v>32</v>
      </c>
      <c r="M5" s="54" t="s">
        <v>31</v>
      </c>
      <c r="N5" s="54" t="s">
        <v>32</v>
      </c>
      <c r="O5" s="54" t="s">
        <v>31</v>
      </c>
      <c r="P5" s="54" t="s">
        <v>32</v>
      </c>
      <c r="Q5" s="105"/>
      <c r="R5" s="54" t="s">
        <v>31</v>
      </c>
      <c r="S5" s="54" t="s">
        <v>32</v>
      </c>
    </row>
    <row r="6" spans="2:19" ht="24.75" customHeight="1">
      <c r="B6" s="30"/>
      <c r="C6" s="30"/>
      <c r="D6" s="31"/>
      <c r="E6" s="55" t="s">
        <v>33</v>
      </c>
      <c r="F6" s="56" t="s">
        <v>34</v>
      </c>
      <c r="G6" s="56" t="s">
        <v>33</v>
      </c>
      <c r="H6" s="56" t="s">
        <v>34</v>
      </c>
      <c r="I6" s="56" t="s">
        <v>33</v>
      </c>
      <c r="J6" s="56" t="s">
        <v>34</v>
      </c>
      <c r="K6" s="56" t="s">
        <v>33</v>
      </c>
      <c r="L6" s="56" t="s">
        <v>34</v>
      </c>
      <c r="M6" s="56" t="s">
        <v>33</v>
      </c>
      <c r="N6" s="56" t="s">
        <v>34</v>
      </c>
      <c r="O6" s="56" t="s">
        <v>33</v>
      </c>
      <c r="P6" s="56" t="s">
        <v>34</v>
      </c>
      <c r="Q6" s="106"/>
      <c r="R6" s="56" t="s">
        <v>33</v>
      </c>
      <c r="S6" s="56" t="s">
        <v>34</v>
      </c>
    </row>
    <row r="7" spans="2:20" ht="24.75" customHeight="1">
      <c r="B7" s="53"/>
      <c r="C7" s="53"/>
      <c r="D7" s="3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5"/>
    </row>
    <row r="8" spans="2:20" ht="24.75" customHeight="1">
      <c r="B8" s="57" t="s">
        <v>35</v>
      </c>
      <c r="C8" s="53">
        <v>56</v>
      </c>
      <c r="D8" s="58" t="s">
        <v>36</v>
      </c>
      <c r="E8" s="33">
        <f>G8+I8+K8+M8+O8</f>
        <v>4490</v>
      </c>
      <c r="F8" s="33">
        <v>24201</v>
      </c>
      <c r="G8" s="33">
        <v>3337</v>
      </c>
      <c r="H8" s="33">
        <v>7036</v>
      </c>
      <c r="I8" s="33">
        <v>673</v>
      </c>
      <c r="J8" s="33">
        <v>4344</v>
      </c>
      <c r="K8" s="33">
        <v>279</v>
      </c>
      <c r="L8" s="33">
        <v>3698</v>
      </c>
      <c r="M8" s="33">
        <v>88</v>
      </c>
      <c r="N8" s="33">
        <v>2075</v>
      </c>
      <c r="O8" s="33">
        <v>113</v>
      </c>
      <c r="P8" s="33">
        <v>7048</v>
      </c>
      <c r="Q8" s="65" t="s">
        <v>93</v>
      </c>
      <c r="R8" s="33">
        <v>92</v>
      </c>
      <c r="S8" s="33">
        <v>1835</v>
      </c>
      <c r="T8" s="5"/>
    </row>
    <row r="9" spans="2:20" ht="24.75" customHeight="1">
      <c r="B9" s="57"/>
      <c r="C9" s="53">
        <v>61</v>
      </c>
      <c r="D9" s="58"/>
      <c r="E9" s="33">
        <f>G9+I9+K9+M9+O9</f>
        <v>5043</v>
      </c>
      <c r="F9" s="33">
        <f>H9+J9+L9+N9+P9</f>
        <v>27994</v>
      </c>
      <c r="G9" s="33">
        <v>3711</v>
      </c>
      <c r="H9" s="33">
        <v>7781</v>
      </c>
      <c r="I9" s="33">
        <v>778</v>
      </c>
      <c r="J9" s="33">
        <v>5010</v>
      </c>
      <c r="K9" s="33">
        <v>331</v>
      </c>
      <c r="L9" s="33">
        <v>4372</v>
      </c>
      <c r="M9" s="33">
        <v>99</v>
      </c>
      <c r="N9" s="33">
        <v>2382</v>
      </c>
      <c r="O9" s="33">
        <v>124</v>
      </c>
      <c r="P9" s="33">
        <v>8449</v>
      </c>
      <c r="Q9" s="65" t="s">
        <v>93</v>
      </c>
      <c r="R9" s="33">
        <v>90</v>
      </c>
      <c r="S9" s="33">
        <v>1734</v>
      </c>
      <c r="T9" s="5"/>
    </row>
    <row r="10" spans="2:20" ht="24.75" customHeight="1">
      <c r="B10" s="57" t="s">
        <v>37</v>
      </c>
      <c r="C10" s="53">
        <v>3</v>
      </c>
      <c r="D10" s="58" t="s">
        <v>36</v>
      </c>
      <c r="E10" s="33">
        <f>G10+I10+K10+M10+O10</f>
        <v>5141</v>
      </c>
      <c r="F10" s="33">
        <f>H10+J10+L10+N10+P10</f>
        <v>32148</v>
      </c>
      <c r="G10" s="33">
        <v>3649</v>
      </c>
      <c r="H10" s="33">
        <v>7660</v>
      </c>
      <c r="I10" s="33">
        <v>862</v>
      </c>
      <c r="J10" s="33">
        <v>5554</v>
      </c>
      <c r="K10" s="33">
        <v>358</v>
      </c>
      <c r="L10" s="33">
        <v>4619</v>
      </c>
      <c r="M10" s="33">
        <v>116</v>
      </c>
      <c r="N10" s="33">
        <v>2738</v>
      </c>
      <c r="O10" s="33">
        <v>156</v>
      </c>
      <c r="P10" s="33">
        <v>11577</v>
      </c>
      <c r="Q10" s="65" t="s">
        <v>93</v>
      </c>
      <c r="R10" s="33">
        <v>92</v>
      </c>
      <c r="S10" s="33">
        <v>1887</v>
      </c>
      <c r="T10" s="5"/>
    </row>
    <row r="11" spans="2:20" ht="24.75" customHeight="1">
      <c r="B11" s="34"/>
      <c r="C11" s="53">
        <v>8</v>
      </c>
      <c r="D11" s="35"/>
      <c r="E11" s="33">
        <f>G11+I11+K11+M11+O11</f>
        <v>5088</v>
      </c>
      <c r="F11" s="33">
        <f>H11+J11+L11+N11+P11</f>
        <v>34103</v>
      </c>
      <c r="G11" s="33">
        <v>3512</v>
      </c>
      <c r="H11" s="33">
        <v>7450</v>
      </c>
      <c r="I11" s="33">
        <v>867</v>
      </c>
      <c r="J11" s="33">
        <v>5625</v>
      </c>
      <c r="K11" s="33">
        <v>415</v>
      </c>
      <c r="L11" s="33">
        <v>5484</v>
      </c>
      <c r="M11" s="33">
        <v>111</v>
      </c>
      <c r="N11" s="33">
        <v>2619</v>
      </c>
      <c r="O11" s="33">
        <v>183</v>
      </c>
      <c r="P11" s="33">
        <v>12925</v>
      </c>
      <c r="Q11" s="65" t="s">
        <v>93</v>
      </c>
      <c r="R11" s="57">
        <v>89</v>
      </c>
      <c r="S11" s="65">
        <v>2042</v>
      </c>
      <c r="T11" s="5"/>
    </row>
    <row r="12" spans="2:20" ht="24.75" customHeight="1" thickBot="1">
      <c r="B12" s="59" t="s">
        <v>38</v>
      </c>
      <c r="C12" s="84">
        <v>13</v>
      </c>
      <c r="D12" s="60"/>
      <c r="E12" s="85">
        <f>G12+I12+K12+M12+O12+Q12</f>
        <v>4890</v>
      </c>
      <c r="F12" s="86">
        <f>H12+J12+L12+N12+P12</f>
        <v>35108</v>
      </c>
      <c r="G12" s="86">
        <v>3281</v>
      </c>
      <c r="H12" s="86">
        <v>7069</v>
      </c>
      <c r="I12" s="86">
        <v>874</v>
      </c>
      <c r="J12" s="86">
        <v>5699</v>
      </c>
      <c r="K12" s="86">
        <v>422</v>
      </c>
      <c r="L12" s="86">
        <v>5657</v>
      </c>
      <c r="M12" s="86">
        <v>117</v>
      </c>
      <c r="N12" s="86">
        <v>2765</v>
      </c>
      <c r="O12" s="86">
        <v>193</v>
      </c>
      <c r="P12" s="86">
        <v>13918</v>
      </c>
      <c r="Q12" s="86">
        <v>3</v>
      </c>
      <c r="R12" s="87">
        <v>116</v>
      </c>
      <c r="S12" s="88">
        <v>2205</v>
      </c>
      <c r="T12" s="12"/>
    </row>
    <row r="13" spans="2:19" ht="14.25">
      <c r="B13" s="44" t="s">
        <v>20</v>
      </c>
      <c r="C13" s="8"/>
      <c r="Q13" s="94"/>
      <c r="R13" s="94"/>
      <c r="S13" s="95" t="s">
        <v>21</v>
      </c>
    </row>
  </sheetData>
  <mergeCells count="5">
    <mergeCell ref="M4:N4"/>
    <mergeCell ref="O4:P4"/>
    <mergeCell ref="E3:P3"/>
    <mergeCell ref="R3:S4"/>
    <mergeCell ref="Q4:Q6"/>
  </mergeCells>
  <printOptions/>
  <pageMargins left="0.591" right="0.591" top="1" bottom="1.102" header="0.512" footer="0.512"/>
  <pageSetup horizontalDpi="400" verticalDpi="4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K20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3" width="17.59765625" style="0" customWidth="1"/>
    <col min="4" max="4" width="1.59765625" style="0" customWidth="1"/>
  </cols>
  <sheetData>
    <row r="1" ht="12" customHeight="1"/>
    <row r="2" ht="15" customHeight="1">
      <c r="B2" s="24" t="s">
        <v>39</v>
      </c>
    </row>
    <row r="3" spans="2:10" ht="15" customHeight="1" thickBot="1">
      <c r="B3" s="24"/>
      <c r="J3" s="43" t="s">
        <v>101</v>
      </c>
    </row>
    <row r="4" spans="2:10" ht="21" customHeight="1">
      <c r="B4" s="25"/>
      <c r="C4" s="25"/>
      <c r="D4" s="27"/>
      <c r="E4" s="28" t="s">
        <v>40</v>
      </c>
      <c r="F4" s="28"/>
      <c r="G4" s="28"/>
      <c r="H4" s="28"/>
      <c r="I4" s="28"/>
      <c r="J4" s="28"/>
    </row>
    <row r="5" spans="2:10" ht="21" customHeight="1">
      <c r="B5" s="51"/>
      <c r="C5" s="53" t="s">
        <v>41</v>
      </c>
      <c r="D5" s="52"/>
      <c r="E5" s="61" t="s">
        <v>42</v>
      </c>
      <c r="F5" s="61"/>
      <c r="G5" s="61"/>
      <c r="H5" s="61"/>
      <c r="I5" s="61"/>
      <c r="J5" s="61"/>
    </row>
    <row r="6" spans="2:10" ht="3.75" customHeight="1">
      <c r="B6" s="51"/>
      <c r="C6" s="53"/>
      <c r="D6" s="52"/>
      <c r="E6" s="51"/>
      <c r="F6" s="62"/>
      <c r="G6" s="62"/>
      <c r="H6" s="62"/>
      <c r="I6" s="62"/>
      <c r="J6" s="51"/>
    </row>
    <row r="7" spans="2:10" ht="16.5" customHeight="1">
      <c r="B7" s="30"/>
      <c r="C7" s="30"/>
      <c r="D7" s="31"/>
      <c r="E7" s="63" t="s">
        <v>43</v>
      </c>
      <c r="F7" s="64" t="s">
        <v>44</v>
      </c>
      <c r="G7" s="64" t="s">
        <v>45</v>
      </c>
      <c r="H7" s="64" t="s">
        <v>46</v>
      </c>
      <c r="I7" s="64" t="s">
        <v>47</v>
      </c>
      <c r="J7" s="32" t="s">
        <v>48</v>
      </c>
    </row>
    <row r="8" spans="1:11" ht="24" customHeight="1">
      <c r="A8" s="5"/>
      <c r="B8" s="33"/>
      <c r="C8" s="45" t="s">
        <v>10</v>
      </c>
      <c r="D8" s="35"/>
      <c r="E8" s="33">
        <f>SUM(F8:I8)</f>
        <v>35108</v>
      </c>
      <c r="F8" s="33">
        <f>F9+F11+F12+F13+F14+F15+F16+F17+F18+F19+F20</f>
        <v>2938</v>
      </c>
      <c r="G8" s="33">
        <f>G9+G11+G12+G13+G14+G15+G16+G17+G18+G19+G20</f>
        <v>1019</v>
      </c>
      <c r="H8" s="33">
        <f>H9+H11+H12+H13+H14+H15+H16+H17+H18+H19+H20</f>
        <v>2722</v>
      </c>
      <c r="I8" s="33">
        <f>I9+I11+I12+I13+I14+I15+I16+I17+I18+I19+I20</f>
        <v>28429</v>
      </c>
      <c r="J8" s="33">
        <f>J9+J11+J12+J13+J14+J15+J16+J17+J18+J19+J20</f>
        <v>27245</v>
      </c>
      <c r="K8" s="5"/>
    </row>
    <row r="9" spans="1:11" ht="24" customHeight="1">
      <c r="A9" s="5"/>
      <c r="B9" s="33"/>
      <c r="C9" s="45" t="s">
        <v>107</v>
      </c>
      <c r="D9" s="35"/>
      <c r="E9" s="33">
        <v>82</v>
      </c>
      <c r="F9" s="65" t="s">
        <v>49</v>
      </c>
      <c r="G9" s="65" t="s">
        <v>49</v>
      </c>
      <c r="H9" s="33">
        <v>14</v>
      </c>
      <c r="I9" s="33">
        <v>68</v>
      </c>
      <c r="J9" s="33">
        <v>56</v>
      </c>
      <c r="K9" s="5"/>
    </row>
    <row r="10" spans="1:11" ht="24" customHeight="1">
      <c r="A10" s="5"/>
      <c r="B10" s="33"/>
      <c r="C10" s="45" t="s">
        <v>108</v>
      </c>
      <c r="D10" s="35"/>
      <c r="E10" s="33">
        <f>SUM(F10:I10)</f>
        <v>35026</v>
      </c>
      <c r="F10" s="33">
        <f>F8-F9</f>
        <v>2938</v>
      </c>
      <c r="G10" s="33">
        <f>G8-G9</f>
        <v>1019</v>
      </c>
      <c r="H10" s="33">
        <f>H8-H9</f>
        <v>2708</v>
      </c>
      <c r="I10" s="33">
        <f>I8-I9</f>
        <v>28361</v>
      </c>
      <c r="J10" s="33">
        <f>J8-J9</f>
        <v>27189</v>
      </c>
      <c r="K10" s="5"/>
    </row>
    <row r="11" spans="1:11" ht="24" customHeight="1">
      <c r="A11" s="5"/>
      <c r="B11" s="33"/>
      <c r="C11" s="45" t="s">
        <v>12</v>
      </c>
      <c r="D11" s="35"/>
      <c r="E11" s="33">
        <v>22</v>
      </c>
      <c r="F11" s="33">
        <v>2</v>
      </c>
      <c r="G11" s="65">
        <v>1</v>
      </c>
      <c r="H11" s="65" t="s">
        <v>49</v>
      </c>
      <c r="I11" s="33">
        <v>19</v>
      </c>
      <c r="J11" s="33">
        <v>18</v>
      </c>
      <c r="K11" s="5"/>
    </row>
    <row r="12" spans="1:11" ht="24" customHeight="1">
      <c r="A12" s="5"/>
      <c r="B12" s="33"/>
      <c r="C12" s="45" t="s">
        <v>13</v>
      </c>
      <c r="D12" s="35"/>
      <c r="E12" s="33">
        <v>2580</v>
      </c>
      <c r="F12" s="33">
        <v>213</v>
      </c>
      <c r="G12" s="33">
        <v>61</v>
      </c>
      <c r="H12" s="33">
        <v>394</v>
      </c>
      <c r="I12" s="33">
        <v>1912</v>
      </c>
      <c r="J12" s="33">
        <v>1818</v>
      </c>
      <c r="K12" s="5"/>
    </row>
    <row r="13" spans="1:11" ht="24" customHeight="1">
      <c r="A13" s="5"/>
      <c r="B13" s="33"/>
      <c r="C13" s="45" t="s">
        <v>14</v>
      </c>
      <c r="D13" s="35"/>
      <c r="E13" s="33">
        <v>14115</v>
      </c>
      <c r="F13" s="33">
        <v>916</v>
      </c>
      <c r="G13" s="33">
        <v>355</v>
      </c>
      <c r="H13" s="33">
        <v>1138</v>
      </c>
      <c r="I13" s="33">
        <v>11706</v>
      </c>
      <c r="J13" s="33">
        <v>11552</v>
      </c>
      <c r="K13" s="5"/>
    </row>
    <row r="14" spans="1:11" ht="24" customHeight="1">
      <c r="A14" s="5"/>
      <c r="B14" s="33"/>
      <c r="C14" s="67" t="s">
        <v>15</v>
      </c>
      <c r="D14" s="35"/>
      <c r="E14" s="33">
        <v>80</v>
      </c>
      <c r="F14" s="65" t="s">
        <v>49</v>
      </c>
      <c r="G14" s="65" t="s">
        <v>49</v>
      </c>
      <c r="H14" s="65" t="s">
        <v>49</v>
      </c>
      <c r="I14" s="33">
        <v>80</v>
      </c>
      <c r="J14" s="33">
        <v>80</v>
      </c>
      <c r="K14" s="5"/>
    </row>
    <row r="15" spans="1:11" ht="24" customHeight="1">
      <c r="A15" s="5"/>
      <c r="B15" s="33"/>
      <c r="C15" s="45" t="s">
        <v>16</v>
      </c>
      <c r="D15" s="35"/>
      <c r="E15" s="33">
        <v>1060</v>
      </c>
      <c r="F15" s="33">
        <v>14</v>
      </c>
      <c r="G15" s="33">
        <v>8</v>
      </c>
      <c r="H15" s="33">
        <v>64</v>
      </c>
      <c r="I15" s="33">
        <v>974</v>
      </c>
      <c r="J15" s="33">
        <v>945</v>
      </c>
      <c r="K15" s="5"/>
    </row>
    <row r="16" spans="1:11" ht="24" customHeight="1">
      <c r="A16" s="5"/>
      <c r="B16" s="33"/>
      <c r="C16" s="77" t="s">
        <v>106</v>
      </c>
      <c r="D16" s="35"/>
      <c r="E16" s="33">
        <v>9677</v>
      </c>
      <c r="F16" s="33">
        <v>992</v>
      </c>
      <c r="G16" s="33">
        <v>416</v>
      </c>
      <c r="H16" s="33">
        <v>676</v>
      </c>
      <c r="I16" s="33">
        <v>7593</v>
      </c>
      <c r="J16" s="33">
        <v>7380</v>
      </c>
      <c r="K16" s="5"/>
    </row>
    <row r="17" spans="1:11" ht="24" customHeight="1">
      <c r="A17" s="5"/>
      <c r="B17" s="33"/>
      <c r="C17" s="45" t="s">
        <v>17</v>
      </c>
      <c r="D17" s="35"/>
      <c r="E17" s="33">
        <v>672</v>
      </c>
      <c r="F17" s="33">
        <v>15</v>
      </c>
      <c r="G17" s="33">
        <v>3</v>
      </c>
      <c r="H17" s="33">
        <v>20</v>
      </c>
      <c r="I17" s="33">
        <v>634</v>
      </c>
      <c r="J17" s="33">
        <v>634</v>
      </c>
      <c r="K17" s="5"/>
    </row>
    <row r="18" spans="1:11" ht="24" customHeight="1">
      <c r="A18" s="5"/>
      <c r="B18" s="33"/>
      <c r="C18" s="45" t="s">
        <v>18</v>
      </c>
      <c r="D18" s="35"/>
      <c r="E18" s="33">
        <v>335</v>
      </c>
      <c r="F18" s="33">
        <v>127</v>
      </c>
      <c r="G18" s="33">
        <v>44</v>
      </c>
      <c r="H18" s="33">
        <v>45</v>
      </c>
      <c r="I18" s="33">
        <v>119</v>
      </c>
      <c r="J18" s="33">
        <v>112</v>
      </c>
      <c r="K18" s="5"/>
    </row>
    <row r="19" spans="1:11" ht="24" customHeight="1">
      <c r="A19" s="5"/>
      <c r="B19" s="33"/>
      <c r="C19" s="45" t="s">
        <v>19</v>
      </c>
      <c r="D19" s="35"/>
      <c r="E19" s="33">
        <v>6485</v>
      </c>
      <c r="F19" s="33">
        <v>659</v>
      </c>
      <c r="G19" s="33">
        <v>131</v>
      </c>
      <c r="H19" s="33">
        <v>371</v>
      </c>
      <c r="I19" s="33">
        <v>5324</v>
      </c>
      <c r="J19" s="33">
        <v>4650</v>
      </c>
      <c r="K19" s="5"/>
    </row>
    <row r="20" spans="1:11" ht="24" customHeight="1" thickBot="1">
      <c r="A20" s="5"/>
      <c r="B20" s="36"/>
      <c r="C20" s="46" t="s">
        <v>50</v>
      </c>
      <c r="D20" s="37"/>
      <c r="E20" s="66" t="s">
        <v>49</v>
      </c>
      <c r="F20" s="66" t="s">
        <v>49</v>
      </c>
      <c r="G20" s="66" t="s">
        <v>49</v>
      </c>
      <c r="H20" s="66" t="s">
        <v>49</v>
      </c>
      <c r="I20" s="66" t="s">
        <v>49</v>
      </c>
      <c r="J20" s="66" t="s">
        <v>49</v>
      </c>
      <c r="K20" s="5"/>
    </row>
  </sheetData>
  <printOptions/>
  <pageMargins left="0.591" right="0.591" top="1" bottom="1.102" header="0.512" footer="0.512"/>
  <pageSetup horizontalDpi="400" verticalDpi="4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2:T21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2" max="2" width="1.59765625" style="0" customWidth="1"/>
    <col min="3" max="3" width="17.59765625" style="0" customWidth="1"/>
    <col min="4" max="4" width="1.59765625" style="0" customWidth="1"/>
    <col min="5" max="6" width="7.59765625" style="0" customWidth="1"/>
    <col min="7" max="7" width="6.59765625" style="0" customWidth="1"/>
    <col min="8" max="8" width="7.59765625" style="0" customWidth="1"/>
    <col min="9" max="9" width="6.59765625" style="0" customWidth="1"/>
    <col min="10" max="10" width="7.59765625" style="0" customWidth="1"/>
    <col min="11" max="11" width="6.59765625" style="0" customWidth="1"/>
    <col min="12" max="12" width="7.59765625" style="0" customWidth="1"/>
    <col min="13" max="13" width="6.59765625" style="0" customWidth="1"/>
    <col min="14" max="14" width="7.59765625" style="0" customWidth="1"/>
    <col min="15" max="15" width="6.59765625" style="0" customWidth="1"/>
    <col min="16" max="16" width="7.59765625" style="0" customWidth="1"/>
    <col min="17" max="17" width="6.59765625" style="0" customWidth="1"/>
    <col min="18" max="18" width="7.59765625" style="0" customWidth="1"/>
    <col min="19" max="19" width="11.69921875" style="0" customWidth="1"/>
  </cols>
  <sheetData>
    <row r="1" ht="12" customHeight="1"/>
    <row r="2" ht="14.25">
      <c r="B2" s="24" t="s">
        <v>39</v>
      </c>
    </row>
    <row r="3" ht="15" thickBot="1">
      <c r="B3" s="24"/>
    </row>
    <row r="4" spans="2:19" ht="18" customHeight="1">
      <c r="B4" s="69"/>
      <c r="C4" s="15" t="s">
        <v>23</v>
      </c>
      <c r="D4" s="69"/>
      <c r="E4" s="69"/>
      <c r="F4" s="69"/>
      <c r="G4" s="15"/>
      <c r="H4" s="15"/>
      <c r="I4" s="15"/>
      <c r="J4" s="15"/>
      <c r="K4" s="15"/>
      <c r="L4" s="15"/>
      <c r="M4" s="15"/>
      <c r="N4" s="15"/>
      <c r="O4" s="15"/>
      <c r="P4" s="15"/>
      <c r="Q4" s="78"/>
      <c r="R4" s="107" t="s">
        <v>94</v>
      </c>
      <c r="S4" s="108"/>
    </row>
    <row r="5" spans="2:19" ht="18" customHeight="1">
      <c r="B5" s="68"/>
      <c r="C5" s="68"/>
      <c r="D5" s="52"/>
      <c r="E5" s="17" t="s">
        <v>89</v>
      </c>
      <c r="F5" s="16"/>
      <c r="G5" s="17" t="s">
        <v>26</v>
      </c>
      <c r="H5" s="16"/>
      <c r="I5" s="17" t="s">
        <v>27</v>
      </c>
      <c r="J5" s="16"/>
      <c r="K5" s="17" t="s">
        <v>28</v>
      </c>
      <c r="L5" s="16"/>
      <c r="M5" s="17" t="s">
        <v>29</v>
      </c>
      <c r="N5" s="16"/>
      <c r="O5" s="17" t="s">
        <v>30</v>
      </c>
      <c r="P5" s="16"/>
      <c r="Q5" s="111" t="s">
        <v>95</v>
      </c>
      <c r="R5" s="109"/>
      <c r="S5" s="110"/>
    </row>
    <row r="6" spans="2:19" ht="18" customHeight="1">
      <c r="B6" s="51"/>
      <c r="C6" s="53" t="s">
        <v>41</v>
      </c>
      <c r="D6" s="52"/>
      <c r="E6" s="114" t="s">
        <v>96</v>
      </c>
      <c r="F6" s="114" t="s">
        <v>97</v>
      </c>
      <c r="G6" s="114" t="s">
        <v>96</v>
      </c>
      <c r="H6" s="114" t="s">
        <v>97</v>
      </c>
      <c r="I6" s="114" t="s">
        <v>96</v>
      </c>
      <c r="J6" s="114" t="s">
        <v>97</v>
      </c>
      <c r="K6" s="114" t="s">
        <v>96</v>
      </c>
      <c r="L6" s="114" t="s">
        <v>97</v>
      </c>
      <c r="M6" s="114" t="s">
        <v>96</v>
      </c>
      <c r="N6" s="114" t="s">
        <v>97</v>
      </c>
      <c r="O6" s="114" t="s">
        <v>96</v>
      </c>
      <c r="P6" s="114" t="s">
        <v>97</v>
      </c>
      <c r="Q6" s="112"/>
      <c r="R6" s="114" t="s">
        <v>96</v>
      </c>
      <c r="S6" s="116" t="s">
        <v>97</v>
      </c>
    </row>
    <row r="7" spans="2:19" ht="44.25" customHeight="1">
      <c r="B7" s="30"/>
      <c r="C7" s="55"/>
      <c r="D7" s="31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3"/>
      <c r="R7" s="115"/>
      <c r="S7" s="117"/>
    </row>
    <row r="8" spans="2:20" ht="25.5" customHeight="1">
      <c r="B8" s="33"/>
      <c r="C8" s="45" t="s">
        <v>10</v>
      </c>
      <c r="D8" s="35"/>
      <c r="E8" s="5">
        <f>E9+E11+E12+E13+E14+E15+E16+E17+E18+E19+E20</f>
        <v>4890</v>
      </c>
      <c r="F8" s="5">
        <f>F9+F11+F12+F13+F14+F15+F16+F17+F18+F19+F20</f>
        <v>35108</v>
      </c>
      <c r="G8" s="5">
        <f aca="true" t="shared" si="0" ref="G8:M8">G9+G11+G12+G13+G14+G15+G16+G17+G18+G19+G20</f>
        <v>3281</v>
      </c>
      <c r="H8" s="5">
        <f t="shared" si="0"/>
        <v>7069</v>
      </c>
      <c r="I8" s="5">
        <f t="shared" si="0"/>
        <v>874</v>
      </c>
      <c r="J8" s="5">
        <f t="shared" si="0"/>
        <v>5699</v>
      </c>
      <c r="K8" s="5">
        <f t="shared" si="0"/>
        <v>422</v>
      </c>
      <c r="L8" s="5">
        <f t="shared" si="0"/>
        <v>5657</v>
      </c>
      <c r="M8" s="5">
        <f t="shared" si="0"/>
        <v>117</v>
      </c>
      <c r="N8" s="5">
        <f aca="true" t="shared" si="1" ref="N8:S8">N9+N11+N12+N13+N14+N15+N16+N17+N18+N19+N20</f>
        <v>2765</v>
      </c>
      <c r="O8" s="5">
        <f t="shared" si="1"/>
        <v>193</v>
      </c>
      <c r="P8" s="5">
        <f t="shared" si="1"/>
        <v>13918</v>
      </c>
      <c r="Q8" s="5">
        <f t="shared" si="1"/>
        <v>3</v>
      </c>
      <c r="R8" s="5">
        <f t="shared" si="1"/>
        <v>116</v>
      </c>
      <c r="S8" s="5">
        <f t="shared" si="1"/>
        <v>2205</v>
      </c>
      <c r="T8" s="5"/>
    </row>
    <row r="9" spans="2:20" ht="25.5" customHeight="1">
      <c r="B9" s="33"/>
      <c r="C9" s="45" t="s">
        <v>104</v>
      </c>
      <c r="D9" s="35"/>
      <c r="E9" s="5">
        <v>9</v>
      </c>
      <c r="F9" s="5">
        <v>82</v>
      </c>
      <c r="G9" s="5">
        <v>4</v>
      </c>
      <c r="H9" s="5">
        <v>9</v>
      </c>
      <c r="I9" s="5">
        <v>1</v>
      </c>
      <c r="J9" s="5">
        <v>9</v>
      </c>
      <c r="K9" s="5">
        <v>3</v>
      </c>
      <c r="L9" s="5">
        <v>34</v>
      </c>
      <c r="M9" s="13" t="s">
        <v>49</v>
      </c>
      <c r="N9" s="13" t="s">
        <v>49</v>
      </c>
      <c r="O9" s="13">
        <v>1</v>
      </c>
      <c r="P9" s="13">
        <v>30</v>
      </c>
      <c r="Q9" s="13" t="s">
        <v>49</v>
      </c>
      <c r="R9" s="5">
        <v>1</v>
      </c>
      <c r="S9" s="13" t="s">
        <v>49</v>
      </c>
      <c r="T9" s="5"/>
    </row>
    <row r="10" spans="2:20" ht="25.5" customHeight="1">
      <c r="B10" s="33"/>
      <c r="C10" s="45" t="s">
        <v>105</v>
      </c>
      <c r="D10" s="35"/>
      <c r="E10" s="5">
        <v>4881</v>
      </c>
      <c r="F10" s="5">
        <v>35026</v>
      </c>
      <c r="G10" s="5">
        <v>3277</v>
      </c>
      <c r="H10" s="5">
        <v>7060</v>
      </c>
      <c r="I10" s="5">
        <v>873</v>
      </c>
      <c r="J10" s="5">
        <v>5690</v>
      </c>
      <c r="K10" s="5">
        <v>419</v>
      </c>
      <c r="L10" s="5">
        <v>5623</v>
      </c>
      <c r="M10" s="5">
        <v>117</v>
      </c>
      <c r="N10" s="5">
        <v>2765</v>
      </c>
      <c r="O10" s="5">
        <v>192</v>
      </c>
      <c r="P10" s="5">
        <v>13888</v>
      </c>
      <c r="Q10" s="5">
        <v>3</v>
      </c>
      <c r="R10" s="5">
        <v>115</v>
      </c>
      <c r="S10" s="5">
        <v>2205</v>
      </c>
      <c r="T10" s="5"/>
    </row>
    <row r="11" spans="2:20" ht="25.5" customHeight="1">
      <c r="B11" s="33"/>
      <c r="C11" s="45" t="s">
        <v>12</v>
      </c>
      <c r="D11" s="35"/>
      <c r="E11" s="5">
        <v>4</v>
      </c>
      <c r="F11" s="5">
        <v>22</v>
      </c>
      <c r="G11" s="5">
        <v>2</v>
      </c>
      <c r="H11" s="5">
        <v>6</v>
      </c>
      <c r="I11" s="13">
        <v>2</v>
      </c>
      <c r="J11" s="13">
        <v>16</v>
      </c>
      <c r="K11" s="18" t="s">
        <v>49</v>
      </c>
      <c r="L11" s="13" t="s">
        <v>49</v>
      </c>
      <c r="M11" s="13" t="s">
        <v>49</v>
      </c>
      <c r="N11" s="13" t="s">
        <v>49</v>
      </c>
      <c r="O11" s="13" t="s">
        <v>49</v>
      </c>
      <c r="P11" s="13" t="s">
        <v>49</v>
      </c>
      <c r="Q11" s="13" t="s">
        <v>49</v>
      </c>
      <c r="R11" s="13" t="s">
        <v>49</v>
      </c>
      <c r="S11" s="13" t="s">
        <v>49</v>
      </c>
      <c r="T11" s="5"/>
    </row>
    <row r="12" spans="2:20" ht="25.5" customHeight="1">
      <c r="B12" s="33"/>
      <c r="C12" s="45" t="s">
        <v>13</v>
      </c>
      <c r="D12" s="35"/>
      <c r="E12" s="5">
        <v>411</v>
      </c>
      <c r="F12" s="5">
        <v>2580</v>
      </c>
      <c r="G12" s="5">
        <v>250</v>
      </c>
      <c r="H12" s="5">
        <v>571</v>
      </c>
      <c r="I12" s="5">
        <v>98</v>
      </c>
      <c r="J12" s="5">
        <v>644</v>
      </c>
      <c r="K12" s="5">
        <v>44</v>
      </c>
      <c r="L12" s="5">
        <v>591</v>
      </c>
      <c r="M12" s="5">
        <v>9</v>
      </c>
      <c r="N12" s="5">
        <v>219</v>
      </c>
      <c r="O12" s="5">
        <v>10</v>
      </c>
      <c r="P12" s="5">
        <v>555</v>
      </c>
      <c r="Q12" s="13" t="s">
        <v>49</v>
      </c>
      <c r="R12" s="13" t="s">
        <v>49</v>
      </c>
      <c r="S12" s="13" t="s">
        <v>49</v>
      </c>
      <c r="T12" s="5"/>
    </row>
    <row r="13" spans="2:20" ht="25.5" customHeight="1">
      <c r="B13" s="33"/>
      <c r="C13" s="45" t="s">
        <v>14</v>
      </c>
      <c r="D13" s="35"/>
      <c r="E13" s="5">
        <v>1507</v>
      </c>
      <c r="F13" s="5">
        <v>14115</v>
      </c>
      <c r="G13" s="5">
        <v>984</v>
      </c>
      <c r="H13" s="5">
        <v>2147</v>
      </c>
      <c r="I13" s="5">
        <v>237</v>
      </c>
      <c r="J13" s="5">
        <v>1557</v>
      </c>
      <c r="K13" s="5">
        <v>129</v>
      </c>
      <c r="L13" s="5">
        <v>1744</v>
      </c>
      <c r="M13" s="5">
        <v>58</v>
      </c>
      <c r="N13" s="5">
        <v>1398</v>
      </c>
      <c r="O13" s="5">
        <v>99</v>
      </c>
      <c r="P13" s="5">
        <v>7269</v>
      </c>
      <c r="Q13" s="13" t="s">
        <v>49</v>
      </c>
      <c r="R13" s="13" t="s">
        <v>49</v>
      </c>
      <c r="S13" s="13" t="s">
        <v>49</v>
      </c>
      <c r="T13" s="5"/>
    </row>
    <row r="14" spans="2:20" ht="25.5" customHeight="1">
      <c r="B14" s="33"/>
      <c r="C14" s="67" t="s">
        <v>15</v>
      </c>
      <c r="D14" s="35"/>
      <c r="E14" s="18">
        <v>2</v>
      </c>
      <c r="F14" s="18">
        <v>80</v>
      </c>
      <c r="G14" s="18" t="s">
        <v>49</v>
      </c>
      <c r="H14" s="18" t="s">
        <v>49</v>
      </c>
      <c r="I14" s="18" t="s">
        <v>49</v>
      </c>
      <c r="J14" s="13" t="s">
        <v>49</v>
      </c>
      <c r="K14" s="5">
        <v>1</v>
      </c>
      <c r="L14" s="5">
        <v>13</v>
      </c>
      <c r="M14" s="13" t="s">
        <v>49</v>
      </c>
      <c r="N14" s="13" t="s">
        <v>49</v>
      </c>
      <c r="O14" s="5">
        <v>1</v>
      </c>
      <c r="P14" s="5">
        <v>67</v>
      </c>
      <c r="Q14" s="13" t="s">
        <v>49</v>
      </c>
      <c r="R14" s="18">
        <v>4</v>
      </c>
      <c r="S14" s="18">
        <v>62</v>
      </c>
      <c r="T14" s="5"/>
    </row>
    <row r="15" spans="2:20" ht="25.5" customHeight="1">
      <c r="B15" s="33"/>
      <c r="C15" s="45" t="s">
        <v>16</v>
      </c>
      <c r="D15" s="35"/>
      <c r="E15" s="5">
        <v>74</v>
      </c>
      <c r="F15" s="5">
        <v>1060</v>
      </c>
      <c r="G15" s="5">
        <v>31</v>
      </c>
      <c r="H15" s="5">
        <v>59</v>
      </c>
      <c r="I15" s="5">
        <v>16</v>
      </c>
      <c r="J15" s="5">
        <v>106</v>
      </c>
      <c r="K15" s="5">
        <v>11</v>
      </c>
      <c r="L15" s="5">
        <v>146</v>
      </c>
      <c r="M15" s="5">
        <v>6</v>
      </c>
      <c r="N15" s="5">
        <v>136</v>
      </c>
      <c r="O15" s="5">
        <v>10</v>
      </c>
      <c r="P15" s="5">
        <v>613</v>
      </c>
      <c r="Q15" s="13" t="s">
        <v>49</v>
      </c>
      <c r="R15" s="5">
        <v>9</v>
      </c>
      <c r="S15" s="5">
        <v>164</v>
      </c>
      <c r="T15" s="5"/>
    </row>
    <row r="16" spans="2:20" ht="25.5" customHeight="1">
      <c r="B16" s="33"/>
      <c r="C16" s="77" t="s">
        <v>106</v>
      </c>
      <c r="D16" s="35"/>
      <c r="E16" s="5">
        <v>1642</v>
      </c>
      <c r="F16" s="5">
        <v>9677</v>
      </c>
      <c r="G16" s="5">
        <v>1089</v>
      </c>
      <c r="H16" s="5">
        <v>2529</v>
      </c>
      <c r="I16" s="5">
        <v>344</v>
      </c>
      <c r="J16" s="5">
        <v>2228</v>
      </c>
      <c r="K16" s="5">
        <v>146</v>
      </c>
      <c r="L16" s="5">
        <v>1952</v>
      </c>
      <c r="M16" s="5">
        <v>22</v>
      </c>
      <c r="N16" s="5">
        <v>512</v>
      </c>
      <c r="O16" s="5">
        <v>40</v>
      </c>
      <c r="P16" s="5">
        <v>2456</v>
      </c>
      <c r="Q16" s="5">
        <v>1</v>
      </c>
      <c r="R16" s="5">
        <v>1</v>
      </c>
      <c r="S16" s="5">
        <v>34</v>
      </c>
      <c r="T16" s="5"/>
    </row>
    <row r="17" spans="2:20" ht="25.5" customHeight="1">
      <c r="B17" s="33"/>
      <c r="C17" s="45" t="s">
        <v>17</v>
      </c>
      <c r="D17" s="35"/>
      <c r="E17" s="5">
        <v>58</v>
      </c>
      <c r="F17" s="5">
        <v>672</v>
      </c>
      <c r="G17" s="5">
        <v>29</v>
      </c>
      <c r="H17" s="5">
        <v>62</v>
      </c>
      <c r="I17" s="5">
        <v>4</v>
      </c>
      <c r="J17" s="5">
        <v>28</v>
      </c>
      <c r="K17" s="5">
        <v>14</v>
      </c>
      <c r="L17" s="5">
        <v>205</v>
      </c>
      <c r="M17" s="5">
        <v>6</v>
      </c>
      <c r="N17" s="5">
        <v>134</v>
      </c>
      <c r="O17" s="5">
        <v>5</v>
      </c>
      <c r="P17" s="5">
        <v>243</v>
      </c>
      <c r="Q17" s="13" t="s">
        <v>49</v>
      </c>
      <c r="R17" s="13" t="s">
        <v>49</v>
      </c>
      <c r="S17" s="13" t="s">
        <v>49</v>
      </c>
      <c r="T17" s="5"/>
    </row>
    <row r="18" spans="2:20" ht="25.5" customHeight="1">
      <c r="B18" s="33"/>
      <c r="C18" s="45" t="s">
        <v>18</v>
      </c>
      <c r="D18" s="35"/>
      <c r="E18" s="5">
        <v>164</v>
      </c>
      <c r="F18" s="5">
        <v>335</v>
      </c>
      <c r="G18" s="5">
        <v>153</v>
      </c>
      <c r="H18" s="5">
        <v>258</v>
      </c>
      <c r="I18" s="5">
        <v>10</v>
      </c>
      <c r="J18" s="5">
        <v>57</v>
      </c>
      <c r="K18" s="13" t="s">
        <v>49</v>
      </c>
      <c r="L18" s="13" t="s">
        <v>49</v>
      </c>
      <c r="M18" s="13">
        <v>1</v>
      </c>
      <c r="N18" s="13">
        <v>20</v>
      </c>
      <c r="O18" s="13" t="s">
        <v>49</v>
      </c>
      <c r="P18" s="13" t="s">
        <v>49</v>
      </c>
      <c r="Q18" s="13" t="s">
        <v>49</v>
      </c>
      <c r="R18" s="13">
        <v>1</v>
      </c>
      <c r="S18" s="13">
        <v>1</v>
      </c>
      <c r="T18" s="5"/>
    </row>
    <row r="19" spans="2:20" ht="25.5" customHeight="1">
      <c r="B19" s="33"/>
      <c r="C19" s="45" t="s">
        <v>19</v>
      </c>
      <c r="D19" s="35"/>
      <c r="E19" s="5">
        <v>1019</v>
      </c>
      <c r="F19" s="5">
        <v>6485</v>
      </c>
      <c r="G19" s="5">
        <v>739</v>
      </c>
      <c r="H19" s="5">
        <v>1428</v>
      </c>
      <c r="I19" s="5">
        <v>162</v>
      </c>
      <c r="J19" s="5">
        <v>1054</v>
      </c>
      <c r="K19" s="5">
        <v>74</v>
      </c>
      <c r="L19" s="5">
        <v>972</v>
      </c>
      <c r="M19" s="5">
        <v>15</v>
      </c>
      <c r="N19" s="5">
        <v>346</v>
      </c>
      <c r="O19" s="5">
        <v>27</v>
      </c>
      <c r="P19" s="5">
        <v>2685</v>
      </c>
      <c r="Q19" s="5">
        <v>2</v>
      </c>
      <c r="R19" s="5">
        <v>71</v>
      </c>
      <c r="S19" s="5">
        <v>1250</v>
      </c>
      <c r="T19" s="5"/>
    </row>
    <row r="20" spans="2:20" ht="25.5" customHeight="1" thickBot="1">
      <c r="B20" s="36"/>
      <c r="C20" s="46" t="s">
        <v>50</v>
      </c>
      <c r="D20" s="37"/>
      <c r="E20" s="19" t="s">
        <v>49</v>
      </c>
      <c r="F20" s="19" t="s">
        <v>49</v>
      </c>
      <c r="G20" s="19" t="s">
        <v>49</v>
      </c>
      <c r="H20" s="19" t="s">
        <v>49</v>
      </c>
      <c r="I20" s="19" t="s">
        <v>49</v>
      </c>
      <c r="J20" s="19" t="s">
        <v>49</v>
      </c>
      <c r="K20" s="19" t="s">
        <v>49</v>
      </c>
      <c r="L20" s="19" t="s">
        <v>49</v>
      </c>
      <c r="M20" s="19" t="s">
        <v>49</v>
      </c>
      <c r="N20" s="19" t="s">
        <v>49</v>
      </c>
      <c r="O20" s="19" t="s">
        <v>49</v>
      </c>
      <c r="P20" s="19" t="s">
        <v>49</v>
      </c>
      <c r="Q20" s="82" t="s">
        <v>49</v>
      </c>
      <c r="R20" s="14">
        <v>29</v>
      </c>
      <c r="S20" s="14">
        <v>694</v>
      </c>
      <c r="T20" s="5"/>
    </row>
    <row r="21" spans="2:19" ht="14.25">
      <c r="B21" s="71"/>
      <c r="C21" s="72"/>
      <c r="D21" s="71"/>
      <c r="E21" s="70"/>
      <c r="F21" s="70"/>
      <c r="R21" s="43"/>
      <c r="S21" s="43" t="s">
        <v>102</v>
      </c>
    </row>
  </sheetData>
  <mergeCells count="16">
    <mergeCell ref="O6:O7"/>
    <mergeCell ref="R6:R7"/>
    <mergeCell ref="G6:G7"/>
    <mergeCell ref="I6:I7"/>
    <mergeCell ref="K6:K7"/>
    <mergeCell ref="M6:M7"/>
    <mergeCell ref="R4:S5"/>
    <mergeCell ref="Q5:Q7"/>
    <mergeCell ref="E6:E7"/>
    <mergeCell ref="F6:F7"/>
    <mergeCell ref="H6:H7"/>
    <mergeCell ref="J6:J7"/>
    <mergeCell ref="L6:L7"/>
    <mergeCell ref="N6:N7"/>
    <mergeCell ref="P6:P7"/>
    <mergeCell ref="S6:S7"/>
  </mergeCells>
  <printOptions/>
  <pageMargins left="0.591" right="0.591" top="1" bottom="1.102" header="0.512" footer="0.512"/>
  <pageSetup horizontalDpi="400" verticalDpi="4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M47"/>
  <sheetViews>
    <sheetView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4" max="4" width="1.59765625" style="0" customWidth="1"/>
    <col min="5" max="12" width="9.59765625" style="0" customWidth="1"/>
  </cols>
  <sheetData>
    <row r="1" ht="12" customHeight="1"/>
    <row r="2" spans="2:12" ht="15" customHeight="1" thickBot="1">
      <c r="B2" s="24" t="s">
        <v>98</v>
      </c>
      <c r="L2" s="43" t="s">
        <v>51</v>
      </c>
    </row>
    <row r="3" spans="2:12" ht="21.75" customHeight="1">
      <c r="B3" s="25"/>
      <c r="C3" s="26" t="s">
        <v>52</v>
      </c>
      <c r="D3" s="27"/>
      <c r="E3" s="29" t="s">
        <v>100</v>
      </c>
      <c r="F3" s="28"/>
      <c r="G3" s="29" t="s">
        <v>99</v>
      </c>
      <c r="H3" s="28"/>
      <c r="I3" s="29" t="s">
        <v>53</v>
      </c>
      <c r="J3" s="28"/>
      <c r="K3" s="29" t="s">
        <v>54</v>
      </c>
      <c r="L3" s="28"/>
    </row>
    <row r="4" spans="2:12" ht="21.75" customHeight="1">
      <c r="B4" s="30"/>
      <c r="C4" s="30"/>
      <c r="D4" s="31"/>
      <c r="E4" s="32" t="s">
        <v>8</v>
      </c>
      <c r="F4" s="32" t="s">
        <v>9</v>
      </c>
      <c r="G4" s="32" t="s">
        <v>8</v>
      </c>
      <c r="H4" s="32" t="s">
        <v>9</v>
      </c>
      <c r="I4" s="32" t="s">
        <v>8</v>
      </c>
      <c r="J4" s="32" t="s">
        <v>9</v>
      </c>
      <c r="K4" s="32" t="s">
        <v>8</v>
      </c>
      <c r="L4" s="32" t="s">
        <v>9</v>
      </c>
    </row>
    <row r="5" spans="2:12" ht="6.75" customHeight="1">
      <c r="B5" s="51"/>
      <c r="C5" s="51"/>
      <c r="D5" s="52"/>
      <c r="E5" s="51"/>
      <c r="F5" s="51"/>
      <c r="G5" s="51"/>
      <c r="H5" s="51"/>
      <c r="I5" s="51"/>
      <c r="J5" s="51"/>
      <c r="K5" s="51"/>
      <c r="L5" s="51"/>
    </row>
    <row r="6" spans="1:13" ht="19.5" customHeight="1">
      <c r="A6" s="20"/>
      <c r="B6" s="33"/>
      <c r="C6" s="45" t="s">
        <v>55</v>
      </c>
      <c r="D6" s="35"/>
      <c r="E6" s="76">
        <f aca="true" t="shared" si="0" ref="E6:J6">SUM(E8:E10)</f>
        <v>129444</v>
      </c>
      <c r="F6" s="76">
        <f t="shared" si="0"/>
        <v>1009116</v>
      </c>
      <c r="G6" s="76">
        <f t="shared" si="0"/>
        <v>122425</v>
      </c>
      <c r="H6" s="76">
        <f t="shared" si="0"/>
        <v>976219</v>
      </c>
      <c r="I6" s="76">
        <f t="shared" si="0"/>
        <v>-7019</v>
      </c>
      <c r="J6" s="76">
        <f t="shared" si="0"/>
        <v>-32897</v>
      </c>
      <c r="K6" s="91">
        <v>11.6</v>
      </c>
      <c r="L6" s="91">
        <v>92.1</v>
      </c>
      <c r="M6" s="20"/>
    </row>
    <row r="7" spans="1:13" ht="19.5" customHeight="1">
      <c r="A7" s="5"/>
      <c r="B7" s="33"/>
      <c r="C7" s="45"/>
      <c r="D7" s="35"/>
      <c r="E7" s="76"/>
      <c r="F7" s="76"/>
      <c r="G7" s="76"/>
      <c r="H7" s="76"/>
      <c r="I7" s="76"/>
      <c r="J7" s="76"/>
      <c r="K7" s="91"/>
      <c r="L7" s="91"/>
      <c r="M7" s="5"/>
    </row>
    <row r="8" spans="1:13" ht="19.5" customHeight="1">
      <c r="A8" s="5"/>
      <c r="B8" s="33"/>
      <c r="C8" s="45" t="s">
        <v>56</v>
      </c>
      <c r="D8" s="35"/>
      <c r="E8" s="76">
        <f aca="true" t="shared" si="1" ref="E8:J8">SUM(E13:E26)</f>
        <v>85976</v>
      </c>
      <c r="F8" s="76">
        <f t="shared" si="1"/>
        <v>689386</v>
      </c>
      <c r="G8" s="76">
        <f t="shared" si="1"/>
        <v>80318</v>
      </c>
      <c r="H8" s="76">
        <f t="shared" si="1"/>
        <v>658313</v>
      </c>
      <c r="I8" s="76">
        <f t="shared" si="1"/>
        <v>-5658</v>
      </c>
      <c r="J8" s="76">
        <f t="shared" si="1"/>
        <v>-31073</v>
      </c>
      <c r="K8" s="91">
        <v>46</v>
      </c>
      <c r="L8" s="91">
        <v>377.4</v>
      </c>
      <c r="M8" s="5"/>
    </row>
    <row r="9" spans="1:13" ht="19.5" customHeight="1">
      <c r="A9" s="5"/>
      <c r="B9" s="33"/>
      <c r="C9" s="45"/>
      <c r="D9" s="35"/>
      <c r="E9" s="76"/>
      <c r="F9" s="76"/>
      <c r="G9" s="76"/>
      <c r="H9" s="76"/>
      <c r="I9" s="76"/>
      <c r="J9" s="76"/>
      <c r="K9" s="91"/>
      <c r="L9" s="91"/>
      <c r="M9" s="5"/>
    </row>
    <row r="10" spans="1:13" ht="19.5" customHeight="1">
      <c r="A10" s="5"/>
      <c r="B10" s="33"/>
      <c r="C10" s="45" t="s">
        <v>57</v>
      </c>
      <c r="D10" s="35"/>
      <c r="E10" s="76">
        <f aca="true" t="shared" si="2" ref="E10:J10">SUM(E29:E45)</f>
        <v>43468</v>
      </c>
      <c r="F10" s="76">
        <f t="shared" si="2"/>
        <v>319730</v>
      </c>
      <c r="G10" s="76">
        <f t="shared" si="2"/>
        <v>42107</v>
      </c>
      <c r="H10" s="76">
        <f t="shared" si="2"/>
        <v>317906</v>
      </c>
      <c r="I10" s="76">
        <f t="shared" si="2"/>
        <v>-1361</v>
      </c>
      <c r="J10" s="76">
        <f t="shared" si="2"/>
        <v>-1824</v>
      </c>
      <c r="K10" s="91">
        <v>4.8</v>
      </c>
      <c r="L10" s="91">
        <v>35.9</v>
      </c>
      <c r="M10" s="5"/>
    </row>
    <row r="11" spans="1:13" ht="6.75" customHeight="1">
      <c r="A11" s="4"/>
      <c r="B11" s="73"/>
      <c r="C11" s="45"/>
      <c r="D11" s="74"/>
      <c r="E11" s="80"/>
      <c r="F11" s="80"/>
      <c r="G11" s="80"/>
      <c r="H11" s="80"/>
      <c r="I11" s="76"/>
      <c r="J11" s="76"/>
      <c r="K11" s="92"/>
      <c r="L11" s="92"/>
      <c r="M11" s="4"/>
    </row>
    <row r="12" spans="1:13" ht="6.75" customHeight="1">
      <c r="A12" s="4"/>
      <c r="B12" s="73"/>
      <c r="C12" s="45"/>
      <c r="D12" s="74"/>
      <c r="E12" s="80"/>
      <c r="F12" s="80"/>
      <c r="G12" s="80"/>
      <c r="H12" s="80"/>
      <c r="I12" s="76"/>
      <c r="J12" s="76"/>
      <c r="K12" s="92"/>
      <c r="L12" s="92"/>
      <c r="M12" s="4"/>
    </row>
    <row r="13" spans="1:13" ht="18.75" customHeight="1">
      <c r="A13" s="5"/>
      <c r="B13" s="33"/>
      <c r="C13" s="45" t="s">
        <v>58</v>
      </c>
      <c r="D13" s="35"/>
      <c r="E13" s="76">
        <v>29011</v>
      </c>
      <c r="F13" s="76">
        <v>226776</v>
      </c>
      <c r="G13" s="76">
        <v>25865</v>
      </c>
      <c r="H13" s="76">
        <v>207064</v>
      </c>
      <c r="I13" s="76">
        <f aca="true" t="shared" si="3" ref="I13:I26">G13-E13</f>
        <v>-3146</v>
      </c>
      <c r="J13" s="76">
        <f aca="true" t="shared" si="4" ref="J13:J26">H13-F13</f>
        <v>-19712</v>
      </c>
      <c r="K13" s="91">
        <v>132.6</v>
      </c>
      <c r="L13" s="91">
        <v>1061.2</v>
      </c>
      <c r="M13" s="5"/>
    </row>
    <row r="14" spans="1:13" ht="18.75" customHeight="1">
      <c r="A14" s="5"/>
      <c r="B14" s="33"/>
      <c r="C14" s="45" t="s">
        <v>59</v>
      </c>
      <c r="D14" s="35"/>
      <c r="E14" s="76">
        <v>9267</v>
      </c>
      <c r="F14" s="76">
        <v>87405</v>
      </c>
      <c r="G14" s="76">
        <v>8712</v>
      </c>
      <c r="H14" s="76">
        <v>81437</v>
      </c>
      <c r="I14" s="76">
        <f t="shared" si="3"/>
        <v>-555</v>
      </c>
      <c r="J14" s="76">
        <f t="shared" si="4"/>
        <v>-5968</v>
      </c>
      <c r="K14" s="91">
        <v>109.2</v>
      </c>
      <c r="L14" s="91">
        <v>1021.2</v>
      </c>
      <c r="M14" s="5"/>
    </row>
    <row r="15" spans="1:13" ht="18.75" customHeight="1">
      <c r="A15" s="5"/>
      <c r="B15" s="33"/>
      <c r="C15" s="45" t="s">
        <v>60</v>
      </c>
      <c r="D15" s="35"/>
      <c r="E15" s="76">
        <v>5824</v>
      </c>
      <c r="F15" s="76">
        <v>39653</v>
      </c>
      <c r="G15" s="76">
        <v>5569</v>
      </c>
      <c r="H15" s="76">
        <v>38979</v>
      </c>
      <c r="I15" s="76">
        <f t="shared" si="3"/>
        <v>-255</v>
      </c>
      <c r="J15" s="76">
        <f t="shared" si="4"/>
        <v>-674</v>
      </c>
      <c r="K15" s="91">
        <v>39.9</v>
      </c>
      <c r="L15" s="91">
        <v>279.3</v>
      </c>
      <c r="M15" s="5"/>
    </row>
    <row r="16" spans="1:13" ht="18.75" customHeight="1">
      <c r="A16" s="5"/>
      <c r="B16" s="33"/>
      <c r="C16" s="45" t="s">
        <v>61</v>
      </c>
      <c r="D16" s="35"/>
      <c r="E16" s="76">
        <v>5790</v>
      </c>
      <c r="F16" s="76">
        <v>41926</v>
      </c>
      <c r="G16" s="76">
        <v>5369</v>
      </c>
      <c r="H16" s="76">
        <v>40342</v>
      </c>
      <c r="I16" s="76">
        <f t="shared" si="3"/>
        <v>-421</v>
      </c>
      <c r="J16" s="76">
        <f t="shared" si="4"/>
        <v>-1584</v>
      </c>
      <c r="K16" s="91">
        <v>69</v>
      </c>
      <c r="L16" s="91">
        <v>518.6</v>
      </c>
      <c r="M16" s="33"/>
    </row>
    <row r="17" spans="1:13" ht="18.75" customHeight="1">
      <c r="A17" s="7"/>
      <c r="B17" s="7"/>
      <c r="C17" s="89" t="s">
        <v>62</v>
      </c>
      <c r="D17" s="90"/>
      <c r="E17" s="41">
        <v>5177</v>
      </c>
      <c r="F17" s="41">
        <v>36145</v>
      </c>
      <c r="G17" s="41">
        <v>5006</v>
      </c>
      <c r="H17" s="41">
        <v>37313</v>
      </c>
      <c r="I17" s="41">
        <f t="shared" si="3"/>
        <v>-171</v>
      </c>
      <c r="J17" s="41">
        <f t="shared" si="4"/>
        <v>1168</v>
      </c>
      <c r="K17" s="93">
        <v>48.8</v>
      </c>
      <c r="L17" s="93">
        <v>364</v>
      </c>
      <c r="M17" s="7"/>
    </row>
    <row r="18" spans="1:13" ht="18.75" customHeight="1">
      <c r="A18" s="5"/>
      <c r="B18" s="6"/>
      <c r="C18" s="45" t="s">
        <v>63</v>
      </c>
      <c r="D18" s="35"/>
      <c r="E18" s="76">
        <v>2953</v>
      </c>
      <c r="F18" s="76">
        <v>29238</v>
      </c>
      <c r="G18" s="76">
        <v>3006</v>
      </c>
      <c r="H18" s="76">
        <v>29972</v>
      </c>
      <c r="I18" s="76">
        <f t="shared" si="3"/>
        <v>53</v>
      </c>
      <c r="J18" s="76">
        <f t="shared" si="4"/>
        <v>734</v>
      </c>
      <c r="K18" s="91">
        <v>10.9</v>
      </c>
      <c r="L18" s="91">
        <v>108.6</v>
      </c>
      <c r="M18" s="5"/>
    </row>
    <row r="19" spans="1:13" ht="18.75" customHeight="1">
      <c r="A19" s="5"/>
      <c r="B19" s="6"/>
      <c r="C19" s="45" t="s">
        <v>64</v>
      </c>
      <c r="D19" s="35"/>
      <c r="E19" s="76">
        <v>1856</v>
      </c>
      <c r="F19" s="76">
        <v>11810</v>
      </c>
      <c r="G19" s="76">
        <v>1759</v>
      </c>
      <c r="H19" s="76">
        <v>11701</v>
      </c>
      <c r="I19" s="76">
        <f t="shared" si="3"/>
        <v>-97</v>
      </c>
      <c r="J19" s="76">
        <f t="shared" si="4"/>
        <v>-109</v>
      </c>
      <c r="K19" s="91">
        <v>15</v>
      </c>
      <c r="L19" s="91">
        <v>100</v>
      </c>
      <c r="M19" s="5"/>
    </row>
    <row r="20" spans="1:13" ht="18.75" customHeight="1">
      <c r="A20" s="5"/>
      <c r="B20" s="6"/>
      <c r="C20" s="45" t="s">
        <v>65</v>
      </c>
      <c r="D20" s="35"/>
      <c r="E20" s="76">
        <v>2494</v>
      </c>
      <c r="F20" s="76">
        <v>19010</v>
      </c>
      <c r="G20" s="76">
        <v>2410</v>
      </c>
      <c r="H20" s="76">
        <v>18771</v>
      </c>
      <c r="I20" s="76">
        <f t="shared" si="3"/>
        <v>-84</v>
      </c>
      <c r="J20" s="76">
        <f t="shared" si="4"/>
        <v>-239</v>
      </c>
      <c r="K20" s="91">
        <v>13.8</v>
      </c>
      <c r="L20" s="91">
        <v>107.3</v>
      </c>
      <c r="M20" s="5"/>
    </row>
    <row r="21" spans="1:13" ht="18.75" customHeight="1">
      <c r="A21" s="5"/>
      <c r="B21" s="6"/>
      <c r="C21" s="45" t="s">
        <v>66</v>
      </c>
      <c r="D21" s="35"/>
      <c r="E21" s="76">
        <v>3914</v>
      </c>
      <c r="F21" s="76">
        <v>25243</v>
      </c>
      <c r="G21" s="76">
        <v>3619</v>
      </c>
      <c r="H21" s="76">
        <v>25084</v>
      </c>
      <c r="I21" s="76">
        <f t="shared" si="3"/>
        <v>-295</v>
      </c>
      <c r="J21" s="76">
        <f t="shared" si="4"/>
        <v>-159</v>
      </c>
      <c r="K21" s="91">
        <v>67.5</v>
      </c>
      <c r="L21" s="91">
        <v>467.6</v>
      </c>
      <c r="M21" s="5"/>
    </row>
    <row r="22" spans="1:13" ht="18.75" customHeight="1">
      <c r="A22" s="5"/>
      <c r="B22" s="6"/>
      <c r="C22" s="45" t="s">
        <v>67</v>
      </c>
      <c r="D22" s="35"/>
      <c r="E22" s="76">
        <v>2228</v>
      </c>
      <c r="F22" s="76">
        <v>18185</v>
      </c>
      <c r="G22" s="76">
        <v>2158</v>
      </c>
      <c r="H22" s="76">
        <v>17110</v>
      </c>
      <c r="I22" s="76">
        <f t="shared" si="3"/>
        <v>-70</v>
      </c>
      <c r="J22" s="76">
        <f t="shared" si="4"/>
        <v>-1075</v>
      </c>
      <c r="K22" s="91">
        <v>12.5</v>
      </c>
      <c r="L22" s="91">
        <v>99.2</v>
      </c>
      <c r="M22" s="5"/>
    </row>
    <row r="23" spans="1:13" ht="18.75" customHeight="1">
      <c r="A23" s="5"/>
      <c r="B23" s="6"/>
      <c r="C23" s="45" t="s">
        <v>68</v>
      </c>
      <c r="D23" s="35"/>
      <c r="E23" s="76">
        <v>2843</v>
      </c>
      <c r="F23" s="76">
        <v>24971</v>
      </c>
      <c r="G23" s="76">
        <v>2837</v>
      </c>
      <c r="H23" s="76">
        <v>25284</v>
      </c>
      <c r="I23" s="76">
        <f t="shared" si="3"/>
        <v>-6</v>
      </c>
      <c r="J23" s="76">
        <f t="shared" si="4"/>
        <v>313</v>
      </c>
      <c r="K23" s="91">
        <v>37.9</v>
      </c>
      <c r="L23" s="91">
        <v>338</v>
      </c>
      <c r="M23" s="5"/>
    </row>
    <row r="24" spans="1:13" ht="18.75" customHeight="1">
      <c r="A24" s="5"/>
      <c r="B24" s="6"/>
      <c r="C24" s="45" t="s">
        <v>69</v>
      </c>
      <c r="D24" s="35"/>
      <c r="E24" s="76">
        <v>4882</v>
      </c>
      <c r="F24" s="76">
        <v>32136</v>
      </c>
      <c r="G24" s="76">
        <v>4459</v>
      </c>
      <c r="H24" s="76">
        <v>28824</v>
      </c>
      <c r="I24" s="76">
        <f t="shared" si="3"/>
        <v>-423</v>
      </c>
      <c r="J24" s="76">
        <f t="shared" si="4"/>
        <v>-3312</v>
      </c>
      <c r="K24" s="91">
        <v>38.4</v>
      </c>
      <c r="L24" s="91">
        <v>248.5</v>
      </c>
      <c r="M24" s="5"/>
    </row>
    <row r="25" spans="1:13" ht="18.75" customHeight="1">
      <c r="A25" s="5"/>
      <c r="B25" s="6"/>
      <c r="C25" s="45" t="s">
        <v>70</v>
      </c>
      <c r="D25" s="35"/>
      <c r="E25" s="76">
        <v>6258</v>
      </c>
      <c r="F25" s="76">
        <v>57251</v>
      </c>
      <c r="G25" s="76">
        <v>5909</v>
      </c>
      <c r="H25" s="76">
        <v>57081</v>
      </c>
      <c r="I25" s="76">
        <f t="shared" si="3"/>
        <v>-349</v>
      </c>
      <c r="J25" s="76">
        <f t="shared" si="4"/>
        <v>-170</v>
      </c>
      <c r="K25" s="91">
        <v>74.1</v>
      </c>
      <c r="L25" s="91">
        <v>715.7</v>
      </c>
      <c r="M25" s="5"/>
    </row>
    <row r="26" spans="1:13" ht="18.75" customHeight="1">
      <c r="A26" s="5"/>
      <c r="B26" s="6"/>
      <c r="C26" s="45" t="s">
        <v>71</v>
      </c>
      <c r="D26" s="35"/>
      <c r="E26" s="76">
        <v>3479</v>
      </c>
      <c r="F26" s="76">
        <v>39637</v>
      </c>
      <c r="G26" s="76">
        <v>3640</v>
      </c>
      <c r="H26" s="76">
        <v>39351</v>
      </c>
      <c r="I26" s="76">
        <f t="shared" si="3"/>
        <v>161</v>
      </c>
      <c r="J26" s="76">
        <f t="shared" si="4"/>
        <v>-286</v>
      </c>
      <c r="K26" s="91">
        <v>42.8</v>
      </c>
      <c r="L26" s="91">
        <v>463</v>
      </c>
      <c r="M26" s="5"/>
    </row>
    <row r="27" spans="1:13" ht="6.75" customHeight="1">
      <c r="A27" s="4"/>
      <c r="B27" s="21"/>
      <c r="C27" s="45"/>
      <c r="D27" s="74"/>
      <c r="E27" s="80"/>
      <c r="F27" s="80"/>
      <c r="G27" s="80"/>
      <c r="H27" s="80"/>
      <c r="I27" s="76"/>
      <c r="J27" s="76"/>
      <c r="K27" s="92"/>
      <c r="L27" s="92"/>
      <c r="M27" s="4"/>
    </row>
    <row r="28" spans="1:13" ht="6.75" customHeight="1">
      <c r="A28" s="4"/>
      <c r="B28" s="21"/>
      <c r="C28" s="45"/>
      <c r="D28" s="74"/>
      <c r="E28" s="80"/>
      <c r="F28" s="80"/>
      <c r="G28" s="80"/>
      <c r="H28" s="80"/>
      <c r="I28" s="76"/>
      <c r="J28" s="76"/>
      <c r="K28" s="92"/>
      <c r="L28" s="92"/>
      <c r="M28" s="4"/>
    </row>
    <row r="29" spans="1:13" ht="18.75" customHeight="1">
      <c r="A29" s="5"/>
      <c r="B29" s="6"/>
      <c r="C29" s="45" t="s">
        <v>72</v>
      </c>
      <c r="D29" s="35"/>
      <c r="E29" s="76">
        <v>4583</v>
      </c>
      <c r="F29" s="76">
        <v>39331</v>
      </c>
      <c r="G29" s="76">
        <v>4473</v>
      </c>
      <c r="H29" s="76">
        <v>39887</v>
      </c>
      <c r="I29" s="76">
        <f aca="true" t="shared" si="5" ref="I29:I45">G29-E29</f>
        <v>-110</v>
      </c>
      <c r="J29" s="76">
        <f aca="true" t="shared" si="6" ref="J29:J45">H29-F29</f>
        <v>556</v>
      </c>
      <c r="K29" s="91">
        <v>131.4</v>
      </c>
      <c r="L29" s="91">
        <v>1171.4</v>
      </c>
      <c r="M29" s="5"/>
    </row>
    <row r="30" spans="1:13" ht="18.75" customHeight="1">
      <c r="A30" s="5"/>
      <c r="B30" s="6"/>
      <c r="C30" s="45" t="s">
        <v>73</v>
      </c>
      <c r="D30" s="35"/>
      <c r="E30" s="76">
        <v>2014</v>
      </c>
      <c r="F30" s="76">
        <v>14903</v>
      </c>
      <c r="G30" s="76">
        <v>1944</v>
      </c>
      <c r="H30" s="76">
        <v>14430</v>
      </c>
      <c r="I30" s="76">
        <f t="shared" si="5"/>
        <v>-70</v>
      </c>
      <c r="J30" s="76">
        <f t="shared" si="6"/>
        <v>-473</v>
      </c>
      <c r="K30" s="91">
        <v>17.3</v>
      </c>
      <c r="L30" s="91">
        <v>128.5</v>
      </c>
      <c r="M30" s="5"/>
    </row>
    <row r="31" spans="1:13" ht="18.75" customHeight="1">
      <c r="A31" s="5"/>
      <c r="B31" s="6"/>
      <c r="C31" s="45" t="s">
        <v>74</v>
      </c>
      <c r="D31" s="35"/>
      <c r="E31" s="76">
        <v>1691</v>
      </c>
      <c r="F31" s="76">
        <v>12947</v>
      </c>
      <c r="G31" s="76">
        <v>1706</v>
      </c>
      <c r="H31" s="76">
        <v>13231</v>
      </c>
      <c r="I31" s="76">
        <f t="shared" si="5"/>
        <v>15</v>
      </c>
      <c r="J31" s="76">
        <f t="shared" si="6"/>
        <v>284</v>
      </c>
      <c r="K31" s="91">
        <v>8.7</v>
      </c>
      <c r="L31" s="91">
        <v>67.7</v>
      </c>
      <c r="M31" s="5"/>
    </row>
    <row r="32" spans="1:13" ht="18.75" customHeight="1">
      <c r="A32" s="5"/>
      <c r="B32" s="6"/>
      <c r="C32" s="45" t="s">
        <v>75</v>
      </c>
      <c r="D32" s="35"/>
      <c r="E32" s="76">
        <v>1671</v>
      </c>
      <c r="F32" s="76">
        <v>15811</v>
      </c>
      <c r="G32" s="76">
        <v>1614</v>
      </c>
      <c r="H32" s="76">
        <v>15562</v>
      </c>
      <c r="I32" s="76">
        <f t="shared" si="5"/>
        <v>-57</v>
      </c>
      <c r="J32" s="76">
        <f t="shared" si="6"/>
        <v>-249</v>
      </c>
      <c r="K32" s="91">
        <v>15.2</v>
      </c>
      <c r="L32" s="91">
        <v>146.2</v>
      </c>
      <c r="M32" s="5"/>
    </row>
    <row r="33" spans="1:13" ht="18.75" customHeight="1">
      <c r="A33" s="5"/>
      <c r="B33" s="6"/>
      <c r="C33" s="45" t="s">
        <v>76</v>
      </c>
      <c r="D33" s="35"/>
      <c r="E33" s="76">
        <v>2150</v>
      </c>
      <c r="F33" s="76">
        <v>20642</v>
      </c>
      <c r="G33" s="76">
        <v>2113</v>
      </c>
      <c r="H33" s="76">
        <v>20778</v>
      </c>
      <c r="I33" s="76">
        <f t="shared" si="5"/>
        <v>-37</v>
      </c>
      <c r="J33" s="76">
        <f t="shared" si="6"/>
        <v>136</v>
      </c>
      <c r="K33" s="91">
        <v>33.7</v>
      </c>
      <c r="L33" s="91">
        <v>331.5</v>
      </c>
      <c r="M33" s="5"/>
    </row>
    <row r="34" spans="1:13" ht="18.75" customHeight="1">
      <c r="A34" s="5"/>
      <c r="B34" s="6"/>
      <c r="C34" s="45" t="s">
        <v>77</v>
      </c>
      <c r="D34" s="35"/>
      <c r="E34" s="76">
        <v>3886</v>
      </c>
      <c r="F34" s="76">
        <v>26192</v>
      </c>
      <c r="G34" s="76">
        <v>3684</v>
      </c>
      <c r="H34" s="76">
        <v>27530</v>
      </c>
      <c r="I34" s="76">
        <f t="shared" si="5"/>
        <v>-202</v>
      </c>
      <c r="J34" s="76">
        <f t="shared" si="6"/>
        <v>1338</v>
      </c>
      <c r="K34" s="91">
        <v>4.2</v>
      </c>
      <c r="L34" s="91">
        <v>31.4</v>
      </c>
      <c r="M34" s="5"/>
    </row>
    <row r="35" spans="1:13" ht="18.75" customHeight="1">
      <c r="A35" s="5"/>
      <c r="B35" s="6"/>
      <c r="C35" s="45" t="s">
        <v>78</v>
      </c>
      <c r="D35" s="35"/>
      <c r="E35" s="76">
        <v>4391</v>
      </c>
      <c r="F35" s="76">
        <v>37774</v>
      </c>
      <c r="G35" s="76">
        <v>4548</v>
      </c>
      <c r="H35" s="76">
        <v>39858</v>
      </c>
      <c r="I35" s="76">
        <f t="shared" si="5"/>
        <v>157</v>
      </c>
      <c r="J35" s="76">
        <f t="shared" si="6"/>
        <v>2084</v>
      </c>
      <c r="K35" s="91">
        <v>11.1</v>
      </c>
      <c r="L35" s="91">
        <v>97.7</v>
      </c>
      <c r="M35" s="5"/>
    </row>
    <row r="36" spans="1:13" ht="18.75" customHeight="1">
      <c r="A36" s="5"/>
      <c r="B36" s="6"/>
      <c r="C36" s="45" t="s">
        <v>79</v>
      </c>
      <c r="D36" s="35"/>
      <c r="E36" s="76">
        <v>1834</v>
      </c>
      <c r="F36" s="76">
        <v>11114</v>
      </c>
      <c r="G36" s="76">
        <v>1771</v>
      </c>
      <c r="H36" s="76">
        <v>11512</v>
      </c>
      <c r="I36" s="76">
        <f t="shared" si="5"/>
        <v>-63</v>
      </c>
      <c r="J36" s="76">
        <f t="shared" si="6"/>
        <v>398</v>
      </c>
      <c r="K36" s="91">
        <v>8</v>
      </c>
      <c r="L36" s="91">
        <v>51.8</v>
      </c>
      <c r="M36" s="5"/>
    </row>
    <row r="37" spans="1:13" ht="18.75" customHeight="1">
      <c r="A37" s="5"/>
      <c r="B37" s="6"/>
      <c r="C37" s="45" t="s">
        <v>80</v>
      </c>
      <c r="D37" s="35"/>
      <c r="E37" s="76">
        <v>1313</v>
      </c>
      <c r="F37" s="76">
        <v>7214</v>
      </c>
      <c r="G37" s="76">
        <v>1155</v>
      </c>
      <c r="H37" s="76">
        <v>7005</v>
      </c>
      <c r="I37" s="76">
        <f t="shared" si="5"/>
        <v>-158</v>
      </c>
      <c r="J37" s="76">
        <f t="shared" si="6"/>
        <v>-209</v>
      </c>
      <c r="K37" s="91">
        <v>3.1</v>
      </c>
      <c r="L37" s="91">
        <v>18.9</v>
      </c>
      <c r="M37" s="5"/>
    </row>
    <row r="38" spans="1:13" ht="18.75" customHeight="1">
      <c r="A38" s="5"/>
      <c r="B38" s="6"/>
      <c r="C38" s="45" t="s">
        <v>81</v>
      </c>
      <c r="D38" s="35"/>
      <c r="E38" s="76">
        <v>3955</v>
      </c>
      <c r="F38" s="76">
        <v>24143</v>
      </c>
      <c r="G38" s="76">
        <v>3673</v>
      </c>
      <c r="H38" s="76">
        <v>22612</v>
      </c>
      <c r="I38" s="76">
        <f t="shared" si="5"/>
        <v>-282</v>
      </c>
      <c r="J38" s="76">
        <f t="shared" si="6"/>
        <v>-1531</v>
      </c>
      <c r="K38" s="91">
        <v>3.6</v>
      </c>
      <c r="L38" s="91">
        <v>21.9</v>
      </c>
      <c r="M38" s="5"/>
    </row>
    <row r="39" spans="1:13" ht="18.75" customHeight="1">
      <c r="A39" s="5"/>
      <c r="B39" s="6"/>
      <c r="C39" s="45" t="s">
        <v>82</v>
      </c>
      <c r="D39" s="35"/>
      <c r="E39" s="76">
        <v>3341</v>
      </c>
      <c r="F39" s="76">
        <v>24275</v>
      </c>
      <c r="G39" s="76">
        <v>3137</v>
      </c>
      <c r="H39" s="76">
        <v>23262</v>
      </c>
      <c r="I39" s="76">
        <f t="shared" si="5"/>
        <v>-204</v>
      </c>
      <c r="J39" s="76">
        <f t="shared" si="6"/>
        <v>-1013</v>
      </c>
      <c r="K39" s="91">
        <v>5.1</v>
      </c>
      <c r="L39" s="91">
        <v>37.8</v>
      </c>
      <c r="M39" s="5"/>
    </row>
    <row r="40" spans="1:13" ht="18.75" customHeight="1">
      <c r="A40" s="5"/>
      <c r="B40" s="6"/>
      <c r="C40" s="45" t="s">
        <v>83</v>
      </c>
      <c r="D40" s="35"/>
      <c r="E40" s="76">
        <v>1004</v>
      </c>
      <c r="F40" s="76">
        <v>6978</v>
      </c>
      <c r="G40" s="76">
        <v>935</v>
      </c>
      <c r="H40" s="76">
        <v>7063</v>
      </c>
      <c r="I40" s="76">
        <f t="shared" si="5"/>
        <v>-69</v>
      </c>
      <c r="J40" s="76">
        <f t="shared" si="6"/>
        <v>85</v>
      </c>
      <c r="K40" s="91">
        <v>15.8</v>
      </c>
      <c r="L40" s="91">
        <v>119.3</v>
      </c>
      <c r="M40" s="5"/>
    </row>
    <row r="41" spans="1:13" ht="18.75" customHeight="1">
      <c r="A41" s="5"/>
      <c r="B41" s="6"/>
      <c r="C41" s="45" t="s">
        <v>84</v>
      </c>
      <c r="D41" s="35"/>
      <c r="E41" s="76">
        <v>831</v>
      </c>
      <c r="F41" s="76">
        <v>6071</v>
      </c>
      <c r="G41" s="76">
        <v>768</v>
      </c>
      <c r="H41" s="76">
        <v>5432</v>
      </c>
      <c r="I41" s="76">
        <f t="shared" si="5"/>
        <v>-63</v>
      </c>
      <c r="J41" s="76">
        <f t="shared" si="6"/>
        <v>-639</v>
      </c>
      <c r="K41" s="91">
        <v>57.1</v>
      </c>
      <c r="L41" s="91">
        <v>403.9</v>
      </c>
      <c r="M41" s="5"/>
    </row>
    <row r="42" spans="1:13" ht="18.75" customHeight="1">
      <c r="A42" s="5"/>
      <c r="B42" s="6"/>
      <c r="C42" s="45" t="s">
        <v>85</v>
      </c>
      <c r="D42" s="35"/>
      <c r="E42" s="76">
        <v>3409</v>
      </c>
      <c r="F42" s="76">
        <v>21376</v>
      </c>
      <c r="G42" s="76">
        <v>3330</v>
      </c>
      <c r="H42" s="76">
        <v>19964</v>
      </c>
      <c r="I42" s="76">
        <f t="shared" si="5"/>
        <v>-79</v>
      </c>
      <c r="J42" s="76">
        <f t="shared" si="6"/>
        <v>-1412</v>
      </c>
      <c r="K42" s="91">
        <v>4.7</v>
      </c>
      <c r="L42" s="91">
        <v>28.2</v>
      </c>
      <c r="M42" s="5"/>
    </row>
    <row r="43" spans="1:13" ht="18.75" customHeight="1">
      <c r="A43" s="5"/>
      <c r="B43" s="6"/>
      <c r="C43" s="45" t="s">
        <v>86</v>
      </c>
      <c r="D43" s="35"/>
      <c r="E43" s="76">
        <v>3063</v>
      </c>
      <c r="F43" s="76">
        <v>22584</v>
      </c>
      <c r="G43" s="76">
        <v>2906</v>
      </c>
      <c r="H43" s="76">
        <v>21055</v>
      </c>
      <c r="I43" s="76">
        <f t="shared" si="5"/>
        <v>-157</v>
      </c>
      <c r="J43" s="76">
        <f t="shared" si="6"/>
        <v>-1529</v>
      </c>
      <c r="K43" s="91">
        <v>3.4</v>
      </c>
      <c r="L43" s="91">
        <v>24.7</v>
      </c>
      <c r="M43" s="5"/>
    </row>
    <row r="44" spans="1:13" ht="18.75" customHeight="1">
      <c r="A44" s="5"/>
      <c r="B44" s="6"/>
      <c r="C44" s="45" t="s">
        <v>87</v>
      </c>
      <c r="D44" s="35"/>
      <c r="E44" s="76">
        <v>1518</v>
      </c>
      <c r="F44" s="76">
        <v>8423</v>
      </c>
      <c r="G44" s="76">
        <v>1508</v>
      </c>
      <c r="H44" s="76">
        <v>8726</v>
      </c>
      <c r="I44" s="76">
        <f t="shared" si="5"/>
        <v>-10</v>
      </c>
      <c r="J44" s="76">
        <f t="shared" si="6"/>
        <v>303</v>
      </c>
      <c r="K44" s="91">
        <v>0.8</v>
      </c>
      <c r="L44" s="91">
        <v>4.8</v>
      </c>
      <c r="M44" s="5"/>
    </row>
    <row r="45" spans="1:13" ht="18.75" customHeight="1">
      <c r="A45" s="5"/>
      <c r="B45" s="6"/>
      <c r="C45" s="45" t="s">
        <v>88</v>
      </c>
      <c r="D45" s="35"/>
      <c r="E45" s="76">
        <v>2814</v>
      </c>
      <c r="F45" s="76">
        <v>19952</v>
      </c>
      <c r="G45" s="76">
        <v>2842</v>
      </c>
      <c r="H45" s="76">
        <v>19999</v>
      </c>
      <c r="I45" s="76">
        <f t="shared" si="5"/>
        <v>28</v>
      </c>
      <c r="J45" s="76">
        <f t="shared" si="6"/>
        <v>47</v>
      </c>
      <c r="K45" s="91">
        <v>2.1</v>
      </c>
      <c r="L45" s="91">
        <v>14.7</v>
      </c>
      <c r="M45" s="5"/>
    </row>
    <row r="46" spans="2:12" ht="6.75" customHeight="1" thickBot="1">
      <c r="B46" s="22" t="s">
        <v>38</v>
      </c>
      <c r="C46" s="22"/>
      <c r="D46" s="23"/>
      <c r="E46" s="81"/>
      <c r="F46" s="81"/>
      <c r="G46" s="81"/>
      <c r="H46" s="81"/>
      <c r="I46" s="81"/>
      <c r="J46" s="81"/>
      <c r="K46" s="81"/>
      <c r="L46" s="81"/>
    </row>
    <row r="47" spans="2:12" ht="14.25">
      <c r="B47" s="44"/>
      <c r="L47" s="43" t="s">
        <v>21</v>
      </c>
    </row>
  </sheetData>
  <printOptions/>
  <pageMargins left="0.591" right="0.591" top="1" bottom="1.102" header="0.512" footer="0.51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2003-05-06T06:20:50Z</cp:lastPrinted>
  <dcterms:created xsi:type="dcterms:W3CDTF">2001-06-22T05:03:04Z</dcterms:created>
  <dcterms:modified xsi:type="dcterms:W3CDTF">2003-05-06T06:20:54Z</dcterms:modified>
  <cp:category/>
  <cp:version/>
  <cp:contentType/>
  <cp:contentStatus/>
</cp:coreProperties>
</file>