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240" windowHeight="8640" tabRatio="755" firstSheet="13" activeTab="17"/>
  </bookViews>
  <sheets>
    <sheet name="小学校の学校数" sheetId="1" r:id="rId1"/>
    <sheet name="小学校の教員数" sheetId="2" r:id="rId2"/>
    <sheet name="小学校児童数" sheetId="3" r:id="rId3"/>
    <sheet name="中学校の学校数" sheetId="4" r:id="rId4"/>
    <sheet name="中学校の生徒数" sheetId="5" r:id="rId5"/>
    <sheet name="卒業後の状況" sheetId="6" r:id="rId6"/>
    <sheet name="幼稚園の園数・学級数等" sheetId="7" r:id="rId7"/>
    <sheet name="大学等の学生数・教員数" sheetId="8" r:id="rId8"/>
    <sheet name="小学中学身長" sheetId="9" r:id="rId9"/>
    <sheet name="小学中学体重" sheetId="10" r:id="rId10"/>
    <sheet name="小学校座高" sheetId="11" r:id="rId11"/>
    <sheet name="高校の学校数" sheetId="12" r:id="rId12"/>
    <sheet name="高校の生徒数" sheetId="13" r:id="rId13"/>
    <sheet name="高卒後の状況" sheetId="14" r:id="rId14"/>
    <sheet name="高卒者の産業別" sheetId="15" r:id="rId15"/>
    <sheet name="関商工定時制" sheetId="16" r:id="rId16"/>
    <sheet name="指定文化財" sheetId="17" r:id="rId17"/>
    <sheet name="社会体育施設" sheetId="18" r:id="rId18"/>
    <sheet name="わかくさ・プラザ施設" sheetId="19" r:id="rId19"/>
    <sheet name="施設の利用状況" sheetId="20" r:id="rId20"/>
    <sheet name="学習情報館" sheetId="21" r:id="rId21"/>
    <sheet name="総合福祉会館" sheetId="22" r:id="rId22"/>
    <sheet name="総合体育館" sheetId="23" r:id="rId23"/>
  </sheets>
  <definedNames>
    <definedName name="_xlnm.Print_Area" localSheetId="20">'学習情報館'!$B$2:$G$22</definedName>
    <definedName name="_xlnm.Print_Area" localSheetId="15">'関商工定時制'!$B$2:$N$11</definedName>
    <definedName name="_xlnm.Print_Area" localSheetId="11">'高校の学校数'!$B$2:$S$10</definedName>
    <definedName name="_xlnm.Print_Area" localSheetId="12">'高校の生徒数'!$B$2:$R$10</definedName>
    <definedName name="_xlnm.Print_Area" localSheetId="13">'高卒後の状況'!$B$2:$N$10</definedName>
    <definedName name="_xlnm.Print_Area" localSheetId="14">'高卒者の産業別'!$B$2:$I$24</definedName>
    <definedName name="_xlnm.Print_Area" localSheetId="16">'指定文化財'!$A$1:$I$288</definedName>
    <definedName name="_xlnm.Print_Area" localSheetId="19">'施設の利用状況'!$B$2:$H$18</definedName>
    <definedName name="_xlnm.Print_Area" localSheetId="0">'小学校の学校数'!$B$1:$M$12</definedName>
    <definedName name="_xlnm.Print_Area" localSheetId="1">'小学校の教員数'!$B$2:$O$11</definedName>
    <definedName name="_xlnm.Print_Area" localSheetId="10">'小学校座高'!$B$2:$P$11</definedName>
    <definedName name="_xlnm.Print_Area" localSheetId="2">'小学校児童数'!$B$2:$P$18</definedName>
    <definedName name="_xlnm.Print_Area" localSheetId="8">'小学中学身長'!$B$2:$V$12</definedName>
    <definedName name="_xlnm.Print_Area" localSheetId="9">'小学中学体重'!$B$2:$V$11</definedName>
    <definedName name="_xlnm.Print_Area" localSheetId="22">'総合体育館'!$B$2:$G$26</definedName>
    <definedName name="_xlnm.Print_Area" localSheetId="21">'総合福祉会館'!$B$2:$G$22</definedName>
    <definedName name="_xlnm.Print_Area" localSheetId="5">'卒業後の状況'!$B$2:$L$11</definedName>
    <definedName name="_xlnm.Print_Area" localSheetId="7">'大学等の学生数・教員数'!$B$2:$J$14</definedName>
    <definedName name="_xlnm.Print_Area" localSheetId="3">'中学校の学校数'!$B$2:$Q$10</definedName>
    <definedName name="_xlnm.Print_Area" localSheetId="4">'中学校の生徒数'!$B$2:$P$10</definedName>
    <definedName name="_xlnm.Print_Area" localSheetId="6">'幼稚園の園数・学級数等'!$B$2:$N$10</definedName>
    <definedName name="_xlnm.Print_Titles" localSheetId="20">'学習情報館'!$1:$1</definedName>
    <definedName name="_xlnm.Print_Titles" localSheetId="16">'指定文化財'!$2:$2</definedName>
    <definedName name="_xlnm.Print_Titles" localSheetId="17">'社会体育施設'!$1:$2</definedName>
    <definedName name="Print_Titles_MI" localSheetId="20">'学習情報館'!$1:$1</definedName>
  </definedNames>
  <calcPr fullCalcOnLoad="1" refMode="R1C1"/>
</workbook>
</file>

<file path=xl/sharedStrings.xml><?xml version="1.0" encoding="utf-8"?>
<sst xmlns="http://schemas.openxmlformats.org/spreadsheetml/2006/main" count="2835" uniqueCount="1148">
  <si>
    <t>平成</t>
  </si>
  <si>
    <t>年</t>
  </si>
  <si>
    <t>区　　分</t>
  </si>
  <si>
    <t>その他</t>
  </si>
  <si>
    <t>１６．教育・文化</t>
  </si>
  <si>
    <t>各年５月１日現在</t>
  </si>
  <si>
    <t>学　　　　　　　　級　　　　　　　　数</t>
  </si>
  <si>
    <t>学校数</t>
  </si>
  <si>
    <t>総　数</t>
  </si>
  <si>
    <t>１　年</t>
  </si>
  <si>
    <t>２　年</t>
  </si>
  <si>
    <t>３　年</t>
  </si>
  <si>
    <t>４　年</t>
  </si>
  <si>
    <t>５　年</t>
  </si>
  <si>
    <t>６　年</t>
  </si>
  <si>
    <t>特　殊</t>
  </si>
  <si>
    <t>資料：学校基本調査</t>
  </si>
  <si>
    <t>教　　　　員　　　　数</t>
  </si>
  <si>
    <t>職　　　員　　　数</t>
  </si>
  <si>
    <t>男</t>
  </si>
  <si>
    <t>女</t>
  </si>
  <si>
    <t>校　長</t>
  </si>
  <si>
    <t>教　諭</t>
  </si>
  <si>
    <t>養護教諭</t>
  </si>
  <si>
    <t>講　師</t>
  </si>
  <si>
    <t>事務職員</t>
  </si>
  <si>
    <t>総　　　　計</t>
  </si>
  <si>
    <t>１　学　年</t>
  </si>
  <si>
    <t>２　学　年</t>
  </si>
  <si>
    <t>３　学　年</t>
  </si>
  <si>
    <t>総数</t>
  </si>
  <si>
    <t>計</t>
  </si>
  <si>
    <t>４　学　年</t>
  </si>
  <si>
    <t>５　学　年</t>
  </si>
  <si>
    <t>６　学　年</t>
  </si>
  <si>
    <t>区　分</t>
  </si>
  <si>
    <t>学級数</t>
  </si>
  <si>
    <t>教 職</t>
  </si>
  <si>
    <t>教　　　　　員　　　　　数</t>
  </si>
  <si>
    <t>職　　員　　数</t>
  </si>
  <si>
    <t>員 数</t>
  </si>
  <si>
    <t>総 数</t>
  </si>
  <si>
    <t>校 長</t>
  </si>
  <si>
    <t>教 諭</t>
  </si>
  <si>
    <t>講 師</t>
  </si>
  <si>
    <t>総　　　計</t>
  </si>
  <si>
    <t>１６－６　中学校卒業後の状況</t>
  </si>
  <si>
    <t>卒業者</t>
  </si>
  <si>
    <t>左記Ａのうち</t>
  </si>
  <si>
    <t>左記Ｂのうち</t>
  </si>
  <si>
    <t>区 　分</t>
  </si>
  <si>
    <t>Ａ進学者</t>
  </si>
  <si>
    <t>就職者</t>
  </si>
  <si>
    <t>無業者</t>
  </si>
  <si>
    <t>死亡・不祥</t>
  </si>
  <si>
    <t>就職している</t>
  </si>
  <si>
    <t>者（再掲）　</t>
  </si>
  <si>
    <t>－</t>
  </si>
  <si>
    <t>園　数</t>
  </si>
  <si>
    <t>教職員数</t>
  </si>
  <si>
    <t>園　　　　　児　　　　　数</t>
  </si>
  <si>
    <t>教　員</t>
  </si>
  <si>
    <t>職　員</t>
  </si>
  <si>
    <t>３歳児</t>
  </si>
  <si>
    <t>４歳児</t>
  </si>
  <si>
    <t>５歳児</t>
  </si>
  <si>
    <t>　（ 身長 ）</t>
  </si>
  <si>
    <t>　</t>
  </si>
  <si>
    <t>　　      　中　　    学　  　 　校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</si>
  <si>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</si>
  <si>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</si>
  <si>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</si>
  <si>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</si>
  <si>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</si>
  <si>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</si>
  <si>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 </t>
  </si>
  <si>
    <t xml:space="preserve">  （ 体重 ）</t>
  </si>
  <si>
    <t>　（ 座高 ）</t>
  </si>
  <si>
    <t>１学年</t>
  </si>
  <si>
    <t>２学年</t>
  </si>
  <si>
    <t>３学年</t>
  </si>
  <si>
    <t>課 程 別 生 徒 数</t>
  </si>
  <si>
    <t>普通</t>
  </si>
  <si>
    <t>理数</t>
  </si>
  <si>
    <t>商業</t>
  </si>
  <si>
    <t>工業</t>
  </si>
  <si>
    <t>単位：人・％　各年５月１日現在</t>
  </si>
  <si>
    <t>総　　　数</t>
  </si>
  <si>
    <t>進 学 者</t>
  </si>
  <si>
    <t>就 職 者</t>
  </si>
  <si>
    <t>就職進学者</t>
  </si>
  <si>
    <t>人数</t>
  </si>
  <si>
    <t>比率</t>
  </si>
  <si>
    <t>産　　　業</t>
  </si>
  <si>
    <t>農業</t>
  </si>
  <si>
    <t>建設業</t>
  </si>
  <si>
    <t>製造業</t>
  </si>
  <si>
    <t>卸売・小売業</t>
  </si>
  <si>
    <t>金融・保険業</t>
  </si>
  <si>
    <t>不動産業</t>
  </si>
  <si>
    <t>サービス業</t>
  </si>
  <si>
    <t>公務</t>
  </si>
  <si>
    <t>生　　　　徒　　　　数</t>
  </si>
  <si>
    <t>教　員　数</t>
  </si>
  <si>
    <t>課 程 別</t>
  </si>
  <si>
    <t>職員数</t>
  </si>
  <si>
    <t>　区</t>
  </si>
  <si>
    <t>分</t>
  </si>
  <si>
    <t>文化会館</t>
  </si>
  <si>
    <t>件　　数</t>
  </si>
  <si>
    <t>人　　員</t>
  </si>
  <si>
    <t>市民球場</t>
  </si>
  <si>
    <t>市民プール</t>
  </si>
  <si>
    <t>資料：</t>
  </si>
  <si>
    <t>学習情報館</t>
  </si>
  <si>
    <t>単位：件・人・冊</t>
  </si>
  <si>
    <t>　総　　　　　数</t>
  </si>
  <si>
    <t>人　　数</t>
  </si>
  <si>
    <t>多目的ホール</t>
  </si>
  <si>
    <t>その他会議室</t>
  </si>
  <si>
    <t>入館者数</t>
  </si>
  <si>
    <t>図書利用者数</t>
  </si>
  <si>
    <t>　図　　書　　館</t>
  </si>
  <si>
    <t>貸出冊数</t>
  </si>
  <si>
    <t>蔵書冊数</t>
  </si>
  <si>
    <t>コスモホール</t>
  </si>
  <si>
    <t>ﾊﾟｿｺﾝ研修室</t>
  </si>
  <si>
    <t>資料：生涯学習課</t>
  </si>
  <si>
    <t>中央公民館</t>
  </si>
  <si>
    <t>総合福祉会館</t>
  </si>
  <si>
    <t>単位：件・人</t>
  </si>
  <si>
    <t>(わかくさの湯等)</t>
  </si>
  <si>
    <t>児童センター</t>
  </si>
  <si>
    <t>リハビリセンター</t>
  </si>
  <si>
    <t>会議室</t>
  </si>
  <si>
    <t>研修等</t>
  </si>
  <si>
    <t>総合体育館</t>
  </si>
  <si>
    <t>メインアリーナ</t>
  </si>
  <si>
    <t>サブアリーナ</t>
  </si>
  <si>
    <t>和室</t>
  </si>
  <si>
    <t>温水プール</t>
  </si>
  <si>
    <t>左記以外の者</t>
  </si>
  <si>
    <t>電気・ガス・熱供給・水道業</t>
  </si>
  <si>
    <t>少年自然の家</t>
  </si>
  <si>
    <t>サークル活動</t>
  </si>
  <si>
    <t>区　　　　分</t>
  </si>
  <si>
    <t>資料：関商工高等学校</t>
  </si>
  <si>
    <t>平成１２年</t>
  </si>
  <si>
    <t>平成１３年</t>
  </si>
  <si>
    <t>運動公園課</t>
  </si>
  <si>
    <t>武道場</t>
  </si>
  <si>
    <t>教頭</t>
  </si>
  <si>
    <t>総 数</t>
  </si>
  <si>
    <t xml:space="preserve"> </t>
  </si>
  <si>
    <t>小　  　   　　　　学　　   　  　　　校</t>
  </si>
  <si>
    <t>平成13年</t>
  </si>
  <si>
    <t>男　女　別</t>
  </si>
  <si>
    <t>相談等</t>
  </si>
  <si>
    <t>―</t>
  </si>
  <si>
    <t>老人福祉センター</t>
  </si>
  <si>
    <t>―</t>
  </si>
  <si>
    <t>資料：生涯学習課</t>
  </si>
  <si>
    <t>Ｂ専修学校</t>
  </si>
  <si>
    <t>等入学者</t>
  </si>
  <si>
    <t>平成14年</t>
  </si>
  <si>
    <t>複合サービス業</t>
  </si>
  <si>
    <t>教育、学習支援業</t>
  </si>
  <si>
    <t>情報通信業</t>
  </si>
  <si>
    <t>運輸業</t>
  </si>
  <si>
    <t>飲食店、宿泊業</t>
  </si>
  <si>
    <t>平成１４年</t>
  </si>
  <si>
    <t>林業</t>
  </si>
  <si>
    <t>漁業</t>
  </si>
  <si>
    <t>医療、福祉</t>
  </si>
  <si>
    <t>運輸・通信業</t>
  </si>
  <si>
    <t>区 　分</t>
  </si>
  <si>
    <t>区　　　　分</t>
  </si>
  <si>
    <t>平成</t>
  </si>
  <si>
    <t>年</t>
  </si>
  <si>
    <t>中池体育館</t>
  </si>
  <si>
    <t>平成１５年</t>
  </si>
  <si>
    <t>文献資料室</t>
  </si>
  <si>
    <t>　まなびセンター</t>
  </si>
  <si>
    <t>平成15年</t>
  </si>
  <si>
    <t>ふれあい文庫他利用冊数</t>
  </si>
  <si>
    <t xml:space="preserve">　　　　…　    </t>
  </si>
  <si>
    <t>件　数</t>
  </si>
  <si>
    <t>人　数</t>
  </si>
  <si>
    <t>（ ２―１ ）</t>
  </si>
  <si>
    <t>（ ２―２ ）</t>
  </si>
  <si>
    <t>平成16年</t>
  </si>
  <si>
    <t>平成17年</t>
  </si>
  <si>
    <t>平成１６年度</t>
  </si>
  <si>
    <t>資料：学校教育課</t>
  </si>
  <si>
    <t>養護
助教諭</t>
  </si>
  <si>
    <t>－</t>
  </si>
  <si>
    <t>家庭</t>
  </si>
  <si>
    <t>－</t>
  </si>
  <si>
    <t>－</t>
  </si>
  <si>
    <t>（注）平成15年から区分変更</t>
  </si>
  <si>
    <t>西部・東部</t>
  </si>
  <si>
    <t>地区公民館</t>
  </si>
  <si>
    <t xml:space="preserve">　　　　…　    </t>
  </si>
  <si>
    <t>平成１６年</t>
  </si>
  <si>
    <t xml:space="preserve">　　　　…　    </t>
  </si>
  <si>
    <t>平成１７年５月１日現在</t>
  </si>
  <si>
    <t>学生数</t>
  </si>
  <si>
    <t>総数</t>
  </si>
  <si>
    <t>男</t>
  </si>
  <si>
    <t>女</t>
  </si>
  <si>
    <t>岐阜医療技術短期大学</t>
  </si>
  <si>
    <t>本科</t>
  </si>
  <si>
    <t>専攻科</t>
  </si>
  <si>
    <t>中部学院大学</t>
  </si>
  <si>
    <t>短期大学部（本科）</t>
  </si>
  <si>
    <t>短期大学部（専攻科）</t>
  </si>
  <si>
    <t>大学院</t>
  </si>
  <si>
    <t>大学と兼</t>
  </si>
  <si>
    <t>関文化服装専門学校</t>
  </si>
  <si>
    <t>中日本航空専門学校</t>
  </si>
  <si>
    <t>　（注）岐阜医療技術短期大学本科は平成１８年から岐阜医療科学大学となる。</t>
  </si>
  <si>
    <t>１６－９　小・中学校児童・生徒の発育状況</t>
  </si>
  <si>
    <t>１６－１２　高等学校卒業後の状況</t>
  </si>
  <si>
    <t>１６－１３　高等学校卒業後の産業別就職者数（就職進学者を含む）</t>
  </si>
  <si>
    <t>１６－１８　各種施設の利用状況</t>
  </si>
  <si>
    <t>１６－１９　わかくさ・プラザ施設利用状況</t>
  </si>
  <si>
    <t>資料：教育総務課</t>
  </si>
  <si>
    <t>１６－１　小学校の学校数・学級数</t>
  </si>
  <si>
    <t>１６－３　小学校の児童数</t>
  </si>
  <si>
    <t>１６－５　中学校の生徒数</t>
  </si>
  <si>
    <t>教員数（本務者のみ）</t>
  </si>
  <si>
    <t>１６－８　大学等の学生数・教員数</t>
  </si>
  <si>
    <t>１６－１１　高等学校の生徒数（全日制）</t>
  </si>
  <si>
    <t>１６－１４　関商工高等学校定時制の学級数・生徒数・教職員数</t>
  </si>
  <si>
    <t>１６－２　小学校の教職員数</t>
  </si>
  <si>
    <t>１６－４　中学校の学校数・学級数・教職員数</t>
  </si>
  <si>
    <t>１６－７　幼稚園の園数・学級数・教職員数・園児数</t>
  </si>
  <si>
    <t>１６－１０　高等学校の学校数・学級数・教職員数（全日制）</t>
  </si>
  <si>
    <t>（４年制）</t>
  </si>
  <si>
    <t>（注）学校数に併置制を含む。</t>
  </si>
  <si>
    <t>（注）平成16年から区分変更</t>
  </si>
  <si>
    <t>中央公民館</t>
  </si>
  <si>
    <t>　</t>
  </si>
  <si>
    <t>総　　　　　数</t>
  </si>
  <si>
    <t>１６－１５　指定文化財</t>
  </si>
  <si>
    <t>種　　　類</t>
  </si>
  <si>
    <t>名　　　称</t>
  </si>
  <si>
    <t>時　代</t>
  </si>
  <si>
    <t>員数</t>
  </si>
  <si>
    <t>所在地</t>
  </si>
  <si>
    <t>所有者管理者</t>
  </si>
  <si>
    <t>指定年月日</t>
  </si>
  <si>
    <t>（建造物）</t>
  </si>
  <si>
    <t>1棟(3枚)</t>
  </si>
  <si>
    <t>下之保</t>
  </si>
  <si>
    <t>日龍峰寺</t>
  </si>
  <si>
    <t>明34．3.27</t>
  </si>
  <si>
    <t>室町</t>
  </si>
  <si>
    <t>１棟</t>
  </si>
  <si>
    <t>長谷寺町</t>
  </si>
  <si>
    <t>新長谷寺</t>
  </si>
  <si>
    <t>明42. 4. 5</t>
  </si>
  <si>
    <t>１基</t>
  </si>
  <si>
    <t>昭28.11.14</t>
  </si>
  <si>
    <t>平安</t>
  </si>
  <si>
    <t>１躯</t>
  </si>
  <si>
    <t>明34. 3.27</t>
  </si>
  <si>
    <t>鎌倉(厨子･平安)</t>
  </si>
  <si>
    <t>室町～江戸</t>
  </si>
  <si>
    <t>南春日町</t>
  </si>
  <si>
    <t>春日神社</t>
  </si>
  <si>
    <t>昭31. 6.28</t>
  </si>
  <si>
    <t>白鳳</t>
  </si>
  <si>
    <t>池尻</t>
  </si>
  <si>
    <t>関市</t>
  </si>
  <si>
    <t>昭34. 3. 2</t>
  </si>
  <si>
    <t>122点</t>
  </si>
  <si>
    <t>小瀬</t>
  </si>
  <si>
    <t>昭30. 4.22</t>
  </si>
  <si>
    <t>宝篋印塔</t>
  </si>
  <si>
    <t>昭58.10.21</t>
  </si>
  <si>
    <t>日龍峰寺本堂</t>
  </si>
  <si>
    <t>平10．7. 3</t>
  </si>
  <si>
    <t>日龍峰寺籠堂</t>
  </si>
  <si>
    <t>日龍峰寺宮殿</t>
  </si>
  <si>
    <t>日龍峰寺宮殿棟札</t>
  </si>
  <si>
    <t>（絵　画）</t>
  </si>
  <si>
    <t>涅槃図</t>
  </si>
  <si>
    <t>１幅</t>
  </si>
  <si>
    <t>武芸川町谷口</t>
  </si>
  <si>
    <t>汾陽寺</t>
  </si>
  <si>
    <t>昭35.12. 1</t>
  </si>
  <si>
    <t>（彫  刻）</t>
  </si>
  <si>
    <t>円空直筆和歌集　附・神符三十枚</t>
  </si>
  <si>
    <t>2帖･30枚</t>
  </si>
  <si>
    <t>洞戸高賀</t>
  </si>
  <si>
    <t>高賀神社</t>
  </si>
  <si>
    <t>昭34.11.16</t>
  </si>
  <si>
    <t>円空作仏像群狛犬</t>
  </si>
  <si>
    <t>17躯･3対</t>
  </si>
  <si>
    <t>昭42. 2.14</t>
  </si>
  <si>
    <t>能狂言面類</t>
  </si>
  <si>
    <t>61面</t>
  </si>
  <si>
    <t>昭50. 2.12</t>
  </si>
  <si>
    <t>江戸</t>
  </si>
  <si>
    <t>２躯</t>
  </si>
  <si>
    <t>伊勢町</t>
  </si>
  <si>
    <t>神明神社</t>
  </si>
  <si>
    <t>昭55. 7.22</t>
  </si>
  <si>
    <t>１個</t>
  </si>
  <si>
    <t>７件</t>
  </si>
  <si>
    <t>昭41.12.13</t>
  </si>
  <si>
    <t>鰐口(永禄銘)</t>
  </si>
  <si>
    <t>１口</t>
  </si>
  <si>
    <t>上之保</t>
  </si>
  <si>
    <t>八幡神社</t>
  </si>
  <si>
    <t>昭48. 3.16</t>
  </si>
  <si>
    <t>梵鐘</t>
  </si>
  <si>
    <t>嘉靖(室町)</t>
  </si>
  <si>
    <t>西日吉町</t>
  </si>
  <si>
    <t>宗休寺</t>
  </si>
  <si>
    <t>昭51. 3.19</t>
  </si>
  <si>
    <t>鎌倉</t>
  </si>
  <si>
    <t>貴船町</t>
  </si>
  <si>
    <t>貴船神社</t>
  </si>
  <si>
    <t>昭52. 3.11</t>
  </si>
  <si>
    <t>桃山</t>
  </si>
  <si>
    <t>昭55. 1.18</t>
  </si>
  <si>
    <t>（考古資料）</t>
  </si>
  <si>
    <t>武芸川町八幡</t>
  </si>
  <si>
    <t>武芸八幡宮</t>
  </si>
  <si>
    <t>昭36. 3. 6</t>
  </si>
  <si>
    <t>銅鐸</t>
  </si>
  <si>
    <t>弥生</t>
  </si>
  <si>
    <t>岐阜県博物館</t>
  </si>
  <si>
    <t>昭62. 8.11</t>
  </si>
  <si>
    <t>正法眼蔵第16</t>
  </si>
  <si>
    <t>１冊</t>
  </si>
  <si>
    <t>昭45. 1.20</t>
  </si>
  <si>
    <t>弥勒寺</t>
  </si>
  <si>
    <t>昭48.11.14</t>
  </si>
  <si>
    <t>（有　形）</t>
  </si>
  <si>
    <t>１輌</t>
  </si>
  <si>
    <t>常盤町自治会</t>
  </si>
  <si>
    <t>昭55.11.11</t>
  </si>
  <si>
    <t>本町三丁目自治会</t>
  </si>
  <si>
    <t>平 9. 7.29</t>
  </si>
  <si>
    <t>武芸八幡神社のスギ</t>
  </si>
  <si>
    <t>１樹</t>
  </si>
  <si>
    <t>名無木</t>
  </si>
  <si>
    <t>東本郷</t>
  </si>
  <si>
    <t>昭50.12.10</t>
  </si>
  <si>
    <t>両頭石斧</t>
  </si>
  <si>
    <t>１点</t>
  </si>
  <si>
    <t>中之保</t>
  </si>
  <si>
    <t>昭34. 9. 1</t>
  </si>
  <si>
    <t>１対</t>
  </si>
  <si>
    <t>土器・石器・金属器</t>
  </si>
  <si>
    <t>板取</t>
  </si>
  <si>
    <t>（個人）</t>
  </si>
  <si>
    <t>昭46. 5</t>
  </si>
  <si>
    <t>陽徳寺裏山第1号墳出土品</t>
  </si>
  <si>
    <t>古墳</t>
  </si>
  <si>
    <t>182点</t>
  </si>
  <si>
    <t>千疋</t>
  </si>
  <si>
    <t>陽徳寺</t>
  </si>
  <si>
    <t>昭51. 5.22</t>
  </si>
  <si>
    <t>21点</t>
  </si>
  <si>
    <t>桜本町2丁目</t>
  </si>
  <si>
    <t>関市教育委員会</t>
  </si>
  <si>
    <t>51点</t>
  </si>
  <si>
    <t>20点</t>
  </si>
  <si>
    <t>1点</t>
  </si>
  <si>
    <t>昭43. 4.13</t>
  </si>
  <si>
    <t>鳥居</t>
  </si>
  <si>
    <t>天王神社</t>
  </si>
  <si>
    <t>昭47．3.21</t>
  </si>
  <si>
    <t>宗休寺本堂</t>
  </si>
  <si>
    <t>昭50. 5.16</t>
  </si>
  <si>
    <t>井戸正策</t>
  </si>
  <si>
    <t>昭57．6. 1</t>
  </si>
  <si>
    <t>常光寺観音堂（附厨子）</t>
  </si>
  <si>
    <t>一ツ山町</t>
  </si>
  <si>
    <t>常光寺</t>
  </si>
  <si>
    <t>昭59. 8.18</t>
  </si>
  <si>
    <t>１塔</t>
  </si>
  <si>
    <t>鳥屋市自治会</t>
  </si>
  <si>
    <t>昭61. 9.25</t>
  </si>
  <si>
    <t>冨士神社の石鳥居</t>
  </si>
  <si>
    <t xml:space="preserve">上之保 </t>
  </si>
  <si>
    <t>冨士神社</t>
  </si>
  <si>
    <t>加藤幸次</t>
  </si>
  <si>
    <t>白山神社の石鳥居</t>
  </si>
  <si>
    <t>船山自治会</t>
  </si>
  <si>
    <t>鳥屋市不動堂</t>
  </si>
  <si>
    <t>昭63．9.20</t>
  </si>
  <si>
    <t>仁王門</t>
  </si>
  <si>
    <t>平元. 7. 5</t>
  </si>
  <si>
    <t>平 4.10. 1</t>
  </si>
  <si>
    <t>水琴窟</t>
  </si>
  <si>
    <t>土屋尊史</t>
  </si>
  <si>
    <t>平 2. 7.20</t>
  </si>
  <si>
    <t>明光寺</t>
  </si>
  <si>
    <t>平 4.11.15</t>
  </si>
  <si>
    <t>武芸八幡宮本殿彫刻物</t>
  </si>
  <si>
    <t>３点</t>
  </si>
  <si>
    <t>平13.11.30</t>
  </si>
  <si>
    <t>仏画（涅槃像）</t>
  </si>
  <si>
    <t>仏画（弘法大師）</t>
  </si>
  <si>
    <t>白山蔓荼羅像</t>
  </si>
  <si>
    <t>下有知</t>
  </si>
  <si>
    <t>神光寺</t>
  </si>
  <si>
    <t>昭44. 3. 8</t>
  </si>
  <si>
    <t xml:space="preserve"> 五大尊</t>
  </si>
  <si>
    <t>頂相（ちょうそう）天正８年</t>
  </si>
  <si>
    <t>長水寺</t>
  </si>
  <si>
    <t>長屋信濃守画像</t>
  </si>
  <si>
    <t>ねはん像　天正年間</t>
  </si>
  <si>
    <t>称名寺</t>
  </si>
  <si>
    <t>惟然自画自賛像</t>
  </si>
  <si>
    <t>香積寺</t>
  </si>
  <si>
    <t>弾誓上人の三幅対</t>
  </si>
  <si>
    <t>３幅</t>
  </si>
  <si>
    <t>富之保</t>
  </si>
  <si>
    <t>阿弥陀寺</t>
  </si>
  <si>
    <t>平 2. 7.13</t>
  </si>
  <si>
    <t>絹本著色虚堂和尚頂相画</t>
  </si>
  <si>
    <t>梅竜寺町</t>
  </si>
  <si>
    <t>梅竜寺</t>
  </si>
  <si>
    <t>平 6. 2.25</t>
  </si>
  <si>
    <t>紙書禁制　織田信長書</t>
  </si>
  <si>
    <t>紙書禁制　織田信忠書</t>
  </si>
  <si>
    <t>紙書禁制　織田信孝書</t>
  </si>
  <si>
    <t>紙書禁制　藤原基就・藤原利茂書</t>
  </si>
  <si>
    <t>紙書禁制　藤原基就書</t>
  </si>
  <si>
    <t>紙書禁制　藤原利隆書</t>
  </si>
  <si>
    <t>紙書禁制　森三左衛門・坂井右近書</t>
  </si>
  <si>
    <t>書　簡　二位法印書</t>
  </si>
  <si>
    <t>紙書禁制　野田斧吉書</t>
  </si>
  <si>
    <t>文書　各務精左衛門・細野主計書</t>
  </si>
  <si>
    <t>長屋清左衛門の庄屋文書他</t>
  </si>
  <si>
    <t>多数</t>
  </si>
  <si>
    <t>長屋　叡</t>
  </si>
  <si>
    <t>昭46．5</t>
  </si>
  <si>
    <t>三島平右衛門の御値段覚帳他</t>
  </si>
  <si>
    <t>三島　等</t>
  </si>
  <si>
    <t>十兵衛の用水文書</t>
  </si>
  <si>
    <t>長屋　範和</t>
  </si>
  <si>
    <t>田口村の御囲銀覚帳他</t>
  </si>
  <si>
    <t>長屋　幹夫</t>
  </si>
  <si>
    <t>御年貢請取証他</t>
  </si>
  <si>
    <t>長屋　共弘</t>
  </si>
  <si>
    <t>安堵・寄進状</t>
  </si>
  <si>
    <t>11通</t>
  </si>
  <si>
    <t>喜田吉右衛門書</t>
  </si>
  <si>
    <t>１通</t>
  </si>
  <si>
    <t>柴山伊兵衛書</t>
  </si>
  <si>
    <t>神像</t>
  </si>
  <si>
    <t>14体</t>
  </si>
  <si>
    <t>昭34. 4. 1</t>
  </si>
  <si>
    <t>木造円空作狛犬</t>
  </si>
  <si>
    <t>３対</t>
  </si>
  <si>
    <t>17躯</t>
  </si>
  <si>
    <t>武芸八幡宮旧本地仏（阿弥陀如来立像）</t>
  </si>
  <si>
    <t>宝物高麗犬</t>
  </si>
  <si>
    <t>宝物獅子頭</t>
  </si>
  <si>
    <t>随神</t>
  </si>
  <si>
    <t>連華峯寺仏像群</t>
  </si>
  <si>
    <t>28躯</t>
  </si>
  <si>
    <t>昭41．5．2</t>
  </si>
  <si>
    <t>円空作仏像</t>
  </si>
  <si>
    <t>神野（藤谷）</t>
  </si>
  <si>
    <t>藤谷自治会</t>
  </si>
  <si>
    <t>伝・豆木地蔵</t>
  </si>
  <si>
    <t>法然寺</t>
  </si>
  <si>
    <t>４躯</t>
  </si>
  <si>
    <t>神野 (坊地)</t>
  </si>
  <si>
    <t>霊松寺</t>
  </si>
  <si>
    <t>昭45.10.21</t>
  </si>
  <si>
    <t>肥田瀬</t>
  </si>
  <si>
    <t>暁堂寺</t>
  </si>
  <si>
    <t>狛犬（円空作）</t>
  </si>
  <si>
    <t>奥ノ院</t>
  </si>
  <si>
    <t>稲荷像（円空作）</t>
  </si>
  <si>
    <t>野口自治会</t>
  </si>
  <si>
    <t>菩薩像（円空作）</t>
  </si>
  <si>
    <t>観世音菩薩（伝行基作）</t>
  </si>
  <si>
    <t>白谷自治会</t>
  </si>
  <si>
    <t>昭47. 3.21</t>
  </si>
  <si>
    <t>９躯</t>
  </si>
  <si>
    <t>11躯</t>
  </si>
  <si>
    <t>白山神社</t>
  </si>
  <si>
    <t>10躯</t>
  </si>
  <si>
    <t>上谷内組</t>
  </si>
  <si>
    <t>３躯</t>
  </si>
  <si>
    <t>南陽寺</t>
  </si>
  <si>
    <t>加藤幸雄</t>
  </si>
  <si>
    <t>青山つぎ子</t>
  </si>
  <si>
    <t>長尾静枝</t>
  </si>
  <si>
    <t>木造菩薩立像（普賢）</t>
  </si>
  <si>
    <t>仏像　聖観音</t>
  </si>
  <si>
    <t>仏像　不動尊</t>
  </si>
  <si>
    <t>釈迦如来像</t>
  </si>
  <si>
    <t>薬師如来像</t>
  </si>
  <si>
    <t>地蔵菩薩像</t>
  </si>
  <si>
    <t>小野</t>
  </si>
  <si>
    <t>宝泉寺</t>
  </si>
  <si>
    <t>昭52.12. 1</t>
  </si>
  <si>
    <t>十一面観世音菩薩立像</t>
  </si>
  <si>
    <t>藤原</t>
  </si>
  <si>
    <t>広見</t>
  </si>
  <si>
    <t>長春寺</t>
  </si>
  <si>
    <t>昭56. 9.16</t>
  </si>
  <si>
    <t>上白金</t>
  </si>
  <si>
    <t>満願寺</t>
  </si>
  <si>
    <t>昭57. 6. 1</t>
  </si>
  <si>
    <t>勢至菩薩立像</t>
  </si>
  <si>
    <t>町自治会</t>
  </si>
  <si>
    <t>福田寺</t>
  </si>
  <si>
    <t>殿村自治会</t>
  </si>
  <si>
    <t>古布自治会</t>
  </si>
  <si>
    <t>雁曽礼白山神社</t>
  </si>
  <si>
    <t>雁曽礼堂谷内班</t>
  </si>
  <si>
    <t>水成南宮神社</t>
  </si>
  <si>
    <t>粟野自治会</t>
  </si>
  <si>
    <t>多々羅自治会</t>
  </si>
  <si>
    <t>三十三観音</t>
  </si>
  <si>
    <t>波多野末雄</t>
  </si>
  <si>
    <t>五輪塔</t>
  </si>
  <si>
    <t>行合自治会</t>
  </si>
  <si>
    <t>長尾重夫</t>
  </si>
  <si>
    <t>明ヶ島自治会</t>
  </si>
  <si>
    <t>横田敏明</t>
  </si>
  <si>
    <t>古場の三十三観音</t>
  </si>
  <si>
    <t>加藤義勝</t>
  </si>
  <si>
    <t>川島森一</t>
  </si>
  <si>
    <t>先谷高下山の行者</t>
  </si>
  <si>
    <t>長尾知之</t>
  </si>
  <si>
    <t>河合滝治郎</t>
  </si>
  <si>
    <t>昭63. 9.20</t>
  </si>
  <si>
    <t>長瀬正六</t>
  </si>
  <si>
    <t>金剛力士立像</t>
  </si>
  <si>
    <t>鎌倉以降</t>
  </si>
  <si>
    <t>天徳町</t>
  </si>
  <si>
    <t>天徳寺</t>
  </si>
  <si>
    <t>松見寺</t>
  </si>
  <si>
    <t>銅製鰐口</t>
  </si>
  <si>
    <t>弥陀三尊</t>
  </si>
  <si>
    <t>御正躰</t>
  </si>
  <si>
    <t>和鏡</t>
  </si>
  <si>
    <t>２点</t>
  </si>
  <si>
    <t>13躯</t>
  </si>
  <si>
    <t>御輿飾（花蔓）</t>
  </si>
  <si>
    <t>８点</t>
  </si>
  <si>
    <t>御輿飾（唐旛）</t>
  </si>
  <si>
    <t>４点</t>
  </si>
  <si>
    <t>御輿飾（孔雀）</t>
  </si>
  <si>
    <t>御輿飾（正面飾）</t>
  </si>
  <si>
    <t>５点</t>
  </si>
  <si>
    <t>７面</t>
  </si>
  <si>
    <t>昭41. 5. 2</t>
  </si>
  <si>
    <t>神酒つぼ</t>
  </si>
  <si>
    <t>懸佛</t>
  </si>
  <si>
    <t>280面</t>
  </si>
  <si>
    <t>青茶碗</t>
  </si>
  <si>
    <t>昭41. 6.25</t>
  </si>
  <si>
    <t>水呑</t>
  </si>
  <si>
    <t>青香炉</t>
  </si>
  <si>
    <t>香箱</t>
  </si>
  <si>
    <t>刀剣類 (銘､兼友･家久･照門･国常･兼門･兼吉)</t>
  </si>
  <si>
    <t>南北朝以降</t>
  </si>
  <si>
    <t>６口</t>
  </si>
  <si>
    <t>紺糸縅二枚胴具足</t>
  </si>
  <si>
    <t>１具</t>
  </si>
  <si>
    <t>迫間</t>
  </si>
  <si>
    <t>大雲寺</t>
  </si>
  <si>
    <t>鰐口</t>
  </si>
  <si>
    <t>狛犬(瀬戸焼)</t>
  </si>
  <si>
    <t>鎗</t>
  </si>
  <si>
    <t>千手院</t>
  </si>
  <si>
    <t>刀剣（銘・兼元）</t>
  </si>
  <si>
    <t>若草通3-1</t>
  </si>
  <si>
    <t>昭61. 2. 6</t>
  </si>
  <si>
    <t>２基</t>
  </si>
  <si>
    <t>鰐口（銅製）</t>
  </si>
  <si>
    <t>刀剣 伝金重</t>
  </si>
  <si>
    <t>南北朝</t>
  </si>
  <si>
    <t>平 7.12. 8</t>
  </si>
  <si>
    <t>（書  跡）</t>
  </si>
  <si>
    <t>紙本墨書大般若経</t>
  </si>
  <si>
    <t>499面</t>
  </si>
  <si>
    <t>円空自筆和歌集（附神符）</t>
  </si>
  <si>
    <t>２帖</t>
  </si>
  <si>
    <t>顕如上人石山合戦書状</t>
  </si>
  <si>
    <t>安土･桃山</t>
  </si>
  <si>
    <t>平和通1丁目</t>
  </si>
  <si>
    <t>明淳寺</t>
  </si>
  <si>
    <t>大般若波羅蜜多経</t>
  </si>
  <si>
    <t>175巻</t>
  </si>
  <si>
    <t>１張</t>
  </si>
  <si>
    <t>弁慶庵</t>
  </si>
  <si>
    <t>大悲山円教寺跡</t>
  </si>
  <si>
    <t>白谷自治会　</t>
  </si>
  <si>
    <t>田口城跡</t>
  </si>
  <si>
    <t>田口自治会</t>
  </si>
  <si>
    <t>長屋信濃守墓所　月窓杉</t>
  </si>
  <si>
    <t>千人塚</t>
  </si>
  <si>
    <t>田中勝彦</t>
  </si>
  <si>
    <t>松根開墾碑</t>
  </si>
  <si>
    <t>竹腰正武侯本廟</t>
  </si>
  <si>
    <t>志津野</t>
  </si>
  <si>
    <t>正武寺</t>
  </si>
  <si>
    <t>縄文･古墳</t>
  </si>
  <si>
    <t>関市・中村長</t>
  </si>
  <si>
    <t>平 2.10.12</t>
  </si>
  <si>
    <t>101基</t>
  </si>
  <si>
    <t>植野</t>
  </si>
  <si>
    <t>蓮華寺</t>
  </si>
  <si>
    <t>平 7. 5.18</t>
  </si>
  <si>
    <t>落洞１号古墳</t>
  </si>
  <si>
    <t>武芸川町小知野</t>
  </si>
  <si>
    <t>田下秀人</t>
  </si>
  <si>
    <t>江尻１号古墳</t>
  </si>
  <si>
    <t>武芸川町高野</t>
  </si>
  <si>
    <t>杉山弘和</t>
  </si>
  <si>
    <t>下大洞古墳</t>
  </si>
  <si>
    <t>武芸川町平</t>
  </si>
  <si>
    <t>川野市三郎</t>
  </si>
  <si>
    <t>岩井戸岩陰遺跡</t>
  </si>
  <si>
    <t>山田健雄</t>
  </si>
  <si>
    <t>平16.10.27</t>
  </si>
  <si>
    <t>春日神社輿</t>
  </si>
  <si>
    <t>１台</t>
  </si>
  <si>
    <t>春日町1丁目</t>
  </si>
  <si>
    <t>昭51.11.22</t>
  </si>
  <si>
    <t>（無  形）</t>
  </si>
  <si>
    <t>獅子舞</t>
  </si>
  <si>
    <t>獅子舞保存会</t>
  </si>
  <si>
    <t>十六拍子</t>
  </si>
  <si>
    <t>武芸川町宇多院</t>
  </si>
  <si>
    <t>一色十六拍子保存会</t>
  </si>
  <si>
    <t>昭48. 4. 1</t>
  </si>
  <si>
    <t>武芸八幡宮祭礼神楽拍子</t>
  </si>
  <si>
    <t>どうじやこう</t>
  </si>
  <si>
    <t>どうじやこう保存会</t>
  </si>
  <si>
    <t>岩佐一夫</t>
  </si>
  <si>
    <t>昭53.11.28</t>
  </si>
  <si>
    <t>足立茂男</t>
  </si>
  <si>
    <t>足立幹郎</t>
  </si>
  <si>
    <t>神楽保存会</t>
  </si>
  <si>
    <t>昭59. 8.15</t>
  </si>
  <si>
    <t>倉知祭</t>
  </si>
  <si>
    <t>倉知</t>
  </si>
  <si>
    <t>倉知祭保存会</t>
  </si>
  <si>
    <t xml:space="preserve"> 無  形  文  化  財</t>
  </si>
  <si>
    <t>関市獅子舞保存会</t>
  </si>
  <si>
    <t>関刀匠保存会</t>
  </si>
  <si>
    <t>本郷町</t>
  </si>
  <si>
    <t>日本刀鍛錬技法</t>
  </si>
  <si>
    <t>平10. 4.23</t>
  </si>
  <si>
    <t xml:space="preserve"> 天  然  記  念  物</t>
  </si>
  <si>
    <t>杉原の大杉</t>
  </si>
  <si>
    <t>杉原自治会</t>
  </si>
  <si>
    <t>かぶ杉の自生</t>
  </si>
  <si>
    <t>和田蔵右衛門</t>
  </si>
  <si>
    <t>かもしかの棲息</t>
  </si>
  <si>
    <t>月の輪熊の棲息</t>
  </si>
  <si>
    <t>野猿の棲息</t>
  </si>
  <si>
    <t>モリアオガエルの棲息</t>
  </si>
  <si>
    <t>あまご・いわな・あじめ・山じゃっこの棲息</t>
  </si>
  <si>
    <t>しゃくなげの群落</t>
  </si>
  <si>
    <t>ざぜんそうの自生</t>
  </si>
  <si>
    <t>川浦谷原始林</t>
  </si>
  <si>
    <t>八幡神社の樫</t>
  </si>
  <si>
    <t>ほたる</t>
  </si>
  <si>
    <t>永昌寺のイチョウ</t>
  </si>
  <si>
    <t>中世</t>
  </si>
  <si>
    <t>永昌寺</t>
  </si>
  <si>
    <t>日龍峰寺の千本檜</t>
  </si>
  <si>
    <t>宗休寺のサザンカ</t>
  </si>
  <si>
    <t>２樹</t>
  </si>
  <si>
    <t>側島</t>
  </si>
  <si>
    <t>側島 八幡神社</t>
  </si>
  <si>
    <t>大乗滝と樫の木</t>
  </si>
  <si>
    <t>藤村良一</t>
  </si>
  <si>
    <t>百日紅</t>
  </si>
  <si>
    <t>樫の木</t>
  </si>
  <si>
    <t>小笹の洞窟</t>
  </si>
  <si>
    <t>長瀬善通</t>
  </si>
  <si>
    <t>モチの木</t>
  </si>
  <si>
    <t>松見寺の大杉</t>
  </si>
  <si>
    <t>武芸川町跡部</t>
  </si>
  <si>
    <t>大跡部神社</t>
  </si>
  <si>
    <t>平 8. 8. 8</t>
  </si>
  <si>
    <t>金峰神社</t>
  </si>
  <si>
    <t>美濃美加号</t>
  </si>
  <si>
    <t>森　重</t>
  </si>
  <si>
    <t>平10. 4</t>
  </si>
  <si>
    <t>銚子滝</t>
  </si>
  <si>
    <t>川浦渓谷</t>
  </si>
  <si>
    <t>資料：文化課</t>
  </si>
  <si>
    <t>１．国指定（14件）</t>
  </si>
  <si>
    <t xml:space="preserve"> 有形文化財</t>
  </si>
  <si>
    <t>日龍峰寺多宝塔　附・棟札</t>
  </si>
  <si>
    <t>新長谷寺本堂（附厨子）</t>
  </si>
  <si>
    <t>新長谷寺本堂　三重塔</t>
  </si>
  <si>
    <t>新長谷寺本堂  客殿</t>
  </si>
  <si>
    <t>新長谷寺本堂  釈迦堂</t>
  </si>
  <si>
    <t>新長谷寺本堂  阿弥陀堂</t>
  </si>
  <si>
    <t>新長谷寺本堂  薬師堂</t>
  </si>
  <si>
    <t>新長谷寺本堂  鎮守堂</t>
  </si>
  <si>
    <t>新長谷寺本堂  大師堂</t>
  </si>
  <si>
    <t>（彫  刻）</t>
  </si>
  <si>
    <t>木造十一面観世音菩薩立像</t>
  </si>
  <si>
    <t>厨子入阿弥陀如来立像</t>
  </si>
  <si>
    <t>（工芸品）</t>
  </si>
  <si>
    <t>能装束類</t>
  </si>
  <si>
    <t xml:space="preserve"> 史   　　　     跡</t>
  </si>
  <si>
    <t>弥勒寺跡 附丸山古窯址</t>
  </si>
  <si>
    <r>
      <t xml:space="preserve"> </t>
    </r>
    <r>
      <rPr>
        <sz val="10"/>
        <color indexed="8"/>
        <rFont val="ＭＳ 明朝"/>
        <family val="1"/>
      </rPr>
      <t>民俗文化財</t>
    </r>
  </si>
  <si>
    <t>（有　形）</t>
  </si>
  <si>
    <t>長良川鵜飼用具</t>
  </si>
  <si>
    <t>２．県指定（27件）</t>
  </si>
  <si>
    <t>円空作仏像</t>
  </si>
  <si>
    <t>錫杖</t>
  </si>
  <si>
    <t>高賀信仰資料</t>
  </si>
  <si>
    <t>太刀(銘・守次）</t>
  </si>
  <si>
    <t>刀（銘・兼常）</t>
  </si>
  <si>
    <t>刀（銘・清宣）</t>
  </si>
  <si>
    <t>八幡神社下馬標</t>
  </si>
  <si>
    <r>
      <t>小屋名</t>
    </r>
    <r>
      <rPr>
        <sz val="9"/>
        <color indexed="8"/>
        <rFont val="ＭＳ 明朝"/>
        <family val="1"/>
      </rPr>
      <t>1989</t>
    </r>
  </si>
  <si>
    <t>（典  籍）</t>
  </si>
  <si>
    <t>円空入定塚</t>
  </si>
  <si>
    <t>浦島山車</t>
  </si>
  <si>
    <t>（有  形）</t>
  </si>
  <si>
    <t>加茂山車</t>
  </si>
  <si>
    <t xml:space="preserve"> 無　形　文　化　財</t>
  </si>
  <si>
    <t>美濃伝日本刀鍛錬技法</t>
  </si>
  <si>
    <t>若草通3-1</t>
  </si>
  <si>
    <t>美濃伝日本刀鍛錬技法保持者会（大野正巳､金子孫六､加藤孝雄､後藤良三)</t>
  </si>
  <si>
    <t xml:space="preserve"> 天　然　記　念　物</t>
  </si>
  <si>
    <t>八幡神社の社叢</t>
  </si>
  <si>
    <t>３．市指定 （232件）</t>
  </si>
  <si>
    <t>すり石</t>
  </si>
  <si>
    <t>陽徳寺裏山第1号墳出土品</t>
  </si>
  <si>
    <t>陽徳寺裏山第4号墳出土品</t>
  </si>
  <si>
    <t>陽徳寺裏山第5号墳出土品</t>
  </si>
  <si>
    <t>武芸八幡宮鐘楼</t>
  </si>
  <si>
    <t>能舞台</t>
  </si>
  <si>
    <t>宗休寺大仏殿</t>
  </si>
  <si>
    <r>
      <t>1棟</t>
    </r>
    <r>
      <rPr>
        <sz val="7"/>
        <color indexed="8"/>
        <rFont val="ＭＳ 明朝"/>
        <family val="1"/>
      </rPr>
      <t>(3具)</t>
    </r>
  </si>
  <si>
    <t>不動堂の石幢</t>
  </si>
  <si>
    <t>薬師堂の石幢</t>
  </si>
  <si>
    <t>燈籠</t>
  </si>
  <si>
    <t>鐘楼</t>
  </si>
  <si>
    <t>経蔵（輪蔵）</t>
  </si>
  <si>
    <t>半僧坊・天井絵</t>
  </si>
  <si>
    <t>（絵  画）</t>
  </si>
  <si>
    <t>仏画（十六善神）</t>
  </si>
  <si>
    <t>（古文書）</t>
  </si>
  <si>
    <t xml:space="preserve"> (彫　刻）</t>
  </si>
  <si>
    <t>円空作仏像群</t>
  </si>
  <si>
    <t>地蔵菩薩座像</t>
  </si>
  <si>
    <t>十一面観世音菩薩立像</t>
  </si>
  <si>
    <t>円空作仏像</t>
  </si>
  <si>
    <t>聖観世音菩薩座像</t>
  </si>
  <si>
    <t>阿弥陀如来立像</t>
  </si>
  <si>
    <t>聖観世音菩薩立像</t>
  </si>
  <si>
    <t>阿弥陀如来坐像</t>
  </si>
  <si>
    <t>観音菩薩立像</t>
  </si>
  <si>
    <t>観音菩薩坐像</t>
  </si>
  <si>
    <t>不動明王</t>
  </si>
  <si>
    <t>千手観音菩薩</t>
  </si>
  <si>
    <t>毘沙門天(多門天）</t>
  </si>
  <si>
    <t>大日如来</t>
  </si>
  <si>
    <t>白山権現神像</t>
  </si>
  <si>
    <t>善財童子菩薩</t>
  </si>
  <si>
    <t>薬師如来立像</t>
  </si>
  <si>
    <t>十一面観音坐像</t>
  </si>
  <si>
    <t>聖観音坐像</t>
  </si>
  <si>
    <t>聖観音立像</t>
  </si>
  <si>
    <t>狛犬</t>
  </si>
  <si>
    <t>十一面観音立像</t>
  </si>
  <si>
    <t>善女竜王立像</t>
  </si>
  <si>
    <t>善財童子立像</t>
  </si>
  <si>
    <t>（工芸品）</t>
  </si>
  <si>
    <t>錫杖</t>
  </si>
  <si>
    <t>脇差</t>
  </si>
  <si>
    <t>半鐘</t>
  </si>
  <si>
    <t>石造灯籠</t>
  </si>
  <si>
    <t>若草通3-1</t>
  </si>
  <si>
    <t>加藤素毛の筆跡と写真</t>
  </si>
  <si>
    <t xml:space="preserve"> (典  籍）</t>
  </si>
  <si>
    <t>（歴史資料）</t>
  </si>
  <si>
    <t>芝居の幕</t>
  </si>
  <si>
    <t xml:space="preserve"> 史   　　　     跡</t>
  </si>
  <si>
    <t>小瀬方墳</t>
  </si>
  <si>
    <t>塚原遺跡</t>
  </si>
  <si>
    <t>石河家菩提所</t>
  </si>
  <si>
    <r>
      <t xml:space="preserve"> </t>
    </r>
    <r>
      <rPr>
        <sz val="10"/>
        <color indexed="8"/>
        <rFont val="ＭＳ 明朝"/>
        <family val="1"/>
      </rPr>
      <t>民俗文化財</t>
    </r>
  </si>
  <si>
    <t>小瀬鵜飼技法</t>
  </si>
  <si>
    <t>武儀町神楽</t>
  </si>
  <si>
    <t>獅子舞</t>
  </si>
  <si>
    <t>美濃伝(関伝)日本刀鍛錬技法</t>
  </si>
  <si>
    <t>刀剣類外装技法（鞘）</t>
  </si>
  <si>
    <t>佐藤祝平</t>
  </si>
  <si>
    <t>尾川邦彦</t>
  </si>
  <si>
    <t>正武寺のサザンカ</t>
  </si>
  <si>
    <t>カゴの木</t>
  </si>
  <si>
    <t>夫婦杉</t>
  </si>
  <si>
    <t>多羅葉</t>
  </si>
  <si>
    <t xml:space="preserve"> 名　　　　　　　勝</t>
  </si>
  <si>
    <t>施　設　名</t>
  </si>
  <si>
    <t>面積 ㎡</t>
  </si>
  <si>
    <t>施　設　内　容</t>
  </si>
  <si>
    <t>管理者</t>
  </si>
  <si>
    <t>電話</t>
  </si>
  <si>
    <t>・学習情報館</t>
  </si>
  <si>
    <t>関市立図書館</t>
  </si>
  <si>
    <t xml:space="preserve">    中央公民館</t>
  </si>
  <si>
    <t xml:space="preserve">    まなびセンター</t>
  </si>
  <si>
    <t>　　その他</t>
  </si>
  <si>
    <t>・関市総合福祉会館</t>
  </si>
  <si>
    <t>　　児童･母子福祉ｾﾝﾀｰ　　　　　</t>
  </si>
  <si>
    <t>　　</t>
  </si>
  <si>
    <t>　　在宅福祉ｻｰﾋﾞｽｾﾝﾀｰ</t>
  </si>
  <si>
    <t>　　　</t>
  </si>
  <si>
    <t xml:space="preserve">    リハビリセンター</t>
  </si>
  <si>
    <t xml:space="preserve">    能力活用センター</t>
  </si>
  <si>
    <t xml:space="preserve">    交流センター</t>
  </si>
  <si>
    <t xml:space="preserve">    老人福祉センター</t>
  </si>
  <si>
    <t xml:space="preserve">    その他</t>
  </si>
  <si>
    <t>・関市総合体育館</t>
  </si>
  <si>
    <t xml:space="preserve">                       </t>
  </si>
  <si>
    <t>　　サブアリーナ</t>
  </si>
  <si>
    <t xml:space="preserve">                                              </t>
  </si>
  <si>
    <t>　　武道場</t>
  </si>
  <si>
    <t>　　室内プール</t>
  </si>
  <si>
    <t>特別陳列室、収蔵庫</t>
  </si>
  <si>
    <t>エントランスホール、事務室等</t>
  </si>
  <si>
    <t>生活訓練室、福祉ボランティア活動室、相談室等</t>
  </si>
  <si>
    <t>わかくさ児童センター、家庭児童相談室、研修室等</t>
  </si>
  <si>
    <t>相談室（在宅介護）、福祉ボランティア研修室、介護用品展示コーナー等、わかくさ介護ステーション、在宅介護支援センター等</t>
  </si>
  <si>
    <t>リハビリ室、健康指導室、指導相談室等</t>
  </si>
  <si>
    <t>創作活動室等</t>
  </si>
  <si>
    <t>軽スポーツ室、会議室、和室等</t>
  </si>
  <si>
    <t>競技場（ﾊﾞｽｹｯﾄ1面､ﾊﾞﾚｰ1面）　＊幼児体育室併設</t>
  </si>
  <si>
    <t>柔道・剣道・空手等（２面）</t>
  </si>
  <si>
    <t>会議室、和室、医務室、事務室等</t>
  </si>
  <si>
    <t>図書館</t>
  </si>
  <si>
    <t>中央公民館</t>
  </si>
  <si>
    <t>まなびｾﾝﾀｰ</t>
  </si>
  <si>
    <t>文化課</t>
  </si>
  <si>
    <t>生涯学習課</t>
  </si>
  <si>
    <t>福祉政策課</t>
  </si>
  <si>
    <t>児童課</t>
  </si>
  <si>
    <t>社会福祉協議会</t>
  </si>
  <si>
    <t>保健ｾﾝﾀｰ　　</t>
  </si>
  <si>
    <t>老人福祉ｾﾝﾀｰ</t>
  </si>
  <si>
    <t>社会福祉事業団</t>
  </si>
  <si>
    <t>ｽﾎﾟｰﾂ振興課</t>
  </si>
  <si>
    <t>24-2529</t>
  </si>
  <si>
    <t>23-7776</t>
  </si>
  <si>
    <t>23-7760</t>
  </si>
  <si>
    <t>24-6455</t>
  </si>
  <si>
    <t>23-7777</t>
  </si>
  <si>
    <t>23-7735</t>
  </si>
  <si>
    <t>23-7733</t>
  </si>
  <si>
    <t>22-0372</t>
  </si>
  <si>
    <t>24-0111</t>
  </si>
  <si>
    <t>24-4035</t>
  </si>
  <si>
    <t>24-4190</t>
  </si>
  <si>
    <t>23-7766</t>
  </si>
  <si>
    <t>一般・児童書コーナー、せき・わかくさ文庫、 ＡＶコーナー、おはなしコーナー、和室、研究室、談話室、古文書・重要資料保存書庫、閉架書庫等</t>
  </si>
  <si>
    <t>多目的ホール、創作実習室、料理実習室、音楽室、視聴覚研修室、ギャラリー、和室、研修室、国際交流コーナー、男女共同参画コーナー等</t>
  </si>
  <si>
    <t>コスモホール（プラネタリウム、ハイビジョン）、パソコン研修室、教材開発室、文献資料室、屋上天体観測広場、教育相談室等</t>
  </si>
  <si>
    <t>わかくさの湯（一般用・車椅子利用者用）､娯楽室、談話室、保養コーナー、会議室、相談室等</t>
  </si>
  <si>
    <t>市民相談室、福祉作業室、事務室、障害者用地下駐車場等</t>
  </si>
  <si>
    <t>　　メインアリーナ</t>
  </si>
  <si>
    <t>競技場（ﾊﾞｽｹｯﾄ2面､ﾊﾞﾚｰ3面）、室内ﾗﾝﾆﾝｸﾞｺｰｽ等　＊２階固定席、１階ロールバック席</t>
  </si>
  <si>
    <t>　　障害者福祉ｾﾝﾀｰ</t>
  </si>
  <si>
    <r>
      <t>１６－１７　わかくさ・プラザ施設一覧</t>
    </r>
  </si>
  <si>
    <t>平成１１年５月開設</t>
  </si>
  <si>
    <t>一般用（25m･6ｺｰｽ）、児童・幼児用、ジャグジー　歩行用等　＊トレーニング室併用</t>
  </si>
  <si>
    <t>１６－１６　社会体育施設一覧</t>
  </si>
  <si>
    <t>利　用　種　目</t>
  </si>
  <si>
    <t>管　理　者　　電話</t>
  </si>
  <si>
    <t>面積(㎡)</t>
  </si>
  <si>
    <t>開設年月</t>
  </si>
  <si>
    <t>中池陸上競技場</t>
  </si>
  <si>
    <t>運動公園課　　　 24-0214</t>
  </si>
  <si>
    <t>39. 4</t>
  </si>
  <si>
    <t>ｸﾞﾘｰﾝ･ﾌｨｰﾙﾄﾞ中池</t>
  </si>
  <si>
    <t>塔ノ洞</t>
  </si>
  <si>
    <t>サッカー・ラグビー１面</t>
  </si>
  <si>
    <t>H12.10</t>
  </si>
  <si>
    <t>野球１面</t>
  </si>
  <si>
    <t>52. 4</t>
  </si>
  <si>
    <t>多目的広場</t>
  </si>
  <si>
    <t>H2.10</t>
  </si>
  <si>
    <t>トリム広場</t>
  </si>
  <si>
    <t>遊具広場</t>
  </si>
  <si>
    <t>中池公園ｱｰﾁｪﾘｰ場</t>
  </si>
  <si>
    <t>射距離　90m7ﾚｰﾝ、50m6ﾚｰﾝ</t>
  </si>
  <si>
    <t>カネマツスポーツ 24-4932</t>
  </si>
  <si>
    <t>H5. 4</t>
  </si>
  <si>
    <t>関市民弓道場</t>
  </si>
  <si>
    <t>射的　５人（近的用）</t>
  </si>
  <si>
    <t>46. 4</t>
  </si>
  <si>
    <t>関国際射撃場</t>
  </si>
  <si>
    <t>クレー射撃（スキートトラップ）</t>
  </si>
  <si>
    <t>43. 4</t>
  </si>
  <si>
    <t>百年公園ｵﾘｴﾝﾃｰﾘﾝｸﾞ</t>
  </si>
  <si>
    <t>百年公園内</t>
  </si>
  <si>
    <t>１コース　10km</t>
  </si>
  <si>
    <t>50. 4</t>
  </si>
  <si>
    <t>関中池ｵﾘｴﾝﾃｰﾘﾝｸﾞ</t>
  </si>
  <si>
    <t>ﾊﾟｰﾏﾈﾝﾄｺｰｽ　１ｺｰｽ９km</t>
  </si>
  <si>
    <t>学校開放校</t>
  </si>
  <si>
    <t>30校</t>
  </si>
  <si>
    <t>洞戸運動公園</t>
  </si>
  <si>
    <t>洞戸</t>
  </si>
  <si>
    <t>陸上300ｍ(サッカー1面)、ﾊﾟﾀｰｺﾞﾙﾌ9H</t>
  </si>
  <si>
    <t>H7．4</t>
  </si>
  <si>
    <t>板取運動公園</t>
  </si>
  <si>
    <t>野球2面(サッカー1面)</t>
  </si>
  <si>
    <t>60. 4</t>
  </si>
  <si>
    <t>武芸川スポーツ公園</t>
  </si>
  <si>
    <t>武芸川町</t>
  </si>
  <si>
    <t>ﾊﾟﾀｰｺﾞﾙﾌ18H、ﾌｯﾄｻﾙ1面</t>
  </si>
  <si>
    <t>H6. 8</t>
  </si>
  <si>
    <t>武芸川西ふれあいの広場</t>
  </si>
  <si>
    <t>少年野球1面</t>
  </si>
  <si>
    <t>55. 4</t>
  </si>
  <si>
    <t>野球２面、ソフト３面</t>
  </si>
  <si>
    <t>神明町４丁目</t>
  </si>
  <si>
    <t>野球１面、サッカー１面、ラグビー１面</t>
  </si>
  <si>
    <t>45. 4</t>
  </si>
  <si>
    <t>西本郷通５丁目</t>
  </si>
  <si>
    <t>ソフト１面</t>
  </si>
  <si>
    <t>52. 9</t>
  </si>
  <si>
    <t>稲口</t>
  </si>
  <si>
    <t>ソフト２面</t>
  </si>
  <si>
    <t>（野球１面）サッカー１面</t>
  </si>
  <si>
    <t>56. 4</t>
  </si>
  <si>
    <t>十六所</t>
  </si>
  <si>
    <t>野球２面、ソフト２面</t>
  </si>
  <si>
    <t>57. 4</t>
  </si>
  <si>
    <t>片倉町</t>
  </si>
  <si>
    <t>サッカー１面（ソフト１面）</t>
  </si>
  <si>
    <t>48. 4</t>
  </si>
  <si>
    <t>野球１面（ソフト１面）</t>
  </si>
  <si>
    <t>サッカー１面（ソフト２面）</t>
  </si>
  <si>
    <t>62. 4</t>
  </si>
  <si>
    <t>保戸島</t>
  </si>
  <si>
    <t>保戸島地区</t>
  </si>
  <si>
    <t>51. 8</t>
  </si>
  <si>
    <t>植野地区</t>
  </si>
  <si>
    <t>野球１面（ソフト２面）</t>
  </si>
  <si>
    <t>広見地区</t>
  </si>
  <si>
    <t>神野</t>
  </si>
  <si>
    <t>東部支所　　　　 29-0002</t>
  </si>
  <si>
    <t>小屋名</t>
  </si>
  <si>
    <t>小屋名地区</t>
  </si>
  <si>
    <t>53. 4</t>
  </si>
  <si>
    <t>下白金</t>
  </si>
  <si>
    <t>下白金地区</t>
  </si>
  <si>
    <t>池　尻</t>
  </si>
  <si>
    <t>池尻地区</t>
  </si>
  <si>
    <t>大　杉</t>
  </si>
  <si>
    <t>田原地区</t>
  </si>
  <si>
    <t>61. 4</t>
  </si>
  <si>
    <t>千　疋</t>
  </si>
  <si>
    <t>千疋地区</t>
  </si>
  <si>
    <t>少年野球2面（少年サッカー1面）</t>
  </si>
  <si>
    <t>野球１面(サッカー１面)</t>
  </si>
  <si>
    <t>野球１面（サッカー１面）</t>
  </si>
  <si>
    <t>ソフトボール1面（サッカー１面）</t>
  </si>
  <si>
    <t>野球２面(サッカー１面)</t>
  </si>
  <si>
    <t>ソフトボール1面、ゲートボール4面</t>
  </si>
  <si>
    <t>H8．3</t>
  </si>
  <si>
    <t>H7．5</t>
  </si>
  <si>
    <t>テニスコート</t>
  </si>
  <si>
    <t>６面（スタンド付）</t>
  </si>
  <si>
    <t>運動公園課　 　  24-0214</t>
  </si>
  <si>
    <t>48. 5</t>
  </si>
  <si>
    <t>３面</t>
  </si>
  <si>
    <t>31. 5</t>
  </si>
  <si>
    <t>稲　口</t>
  </si>
  <si>
    <t>４面</t>
  </si>
  <si>
    <t>H2．4</t>
  </si>
  <si>
    <t>２面</t>
  </si>
  <si>
    <t>プール</t>
  </si>
  <si>
    <t xml:space="preserve">  </t>
  </si>
  <si>
    <t>５０ｍ９コース、幼児用</t>
  </si>
  <si>
    <t>49. 9</t>
  </si>
  <si>
    <t>２５ｍ５コース</t>
  </si>
  <si>
    <t>H7．3</t>
  </si>
  <si>
    <t xml:space="preserve">     </t>
  </si>
  <si>
    <t>会議室・研修室・和室</t>
  </si>
  <si>
    <t>運動公園課　  　 24-0214</t>
  </si>
  <si>
    <t>47. 4</t>
  </si>
  <si>
    <t>ﾎｰﾙ・研修室・調理室・和室他</t>
  </si>
  <si>
    <t>49. 4</t>
  </si>
  <si>
    <t>中池体育館</t>
  </si>
  <si>
    <t>ﾊﾞﾚｰ2面（ﾃﾆｽ1面、卓球、ﾊﾞｽｹｯﾄ1面）</t>
  </si>
  <si>
    <t>宿泊定員　１７６人</t>
  </si>
  <si>
    <t>51. 4</t>
  </si>
  <si>
    <t>野外ステージ</t>
  </si>
  <si>
    <t>放送室・管理室・楽屋 　　</t>
  </si>
  <si>
    <t>ﾊﾞﾚｰ1面（ﾊﾞﾄﾞﾐﾝﾄﾝ3面、卓球）</t>
  </si>
  <si>
    <t>３Ｄシアター、バイク展示</t>
  </si>
  <si>
    <t>H9. 3</t>
  </si>
  <si>
    <t>ｱﾙﾃｰﾏ館</t>
  </si>
  <si>
    <t>２５０ｍコース</t>
  </si>
  <si>
    <t>H10.3</t>
  </si>
  <si>
    <t>H6. 4</t>
  </si>
  <si>
    <t>洞戸体育館</t>
  </si>
  <si>
    <t>ﾊﾞﾚｰ2面（ﾊﾞﾄﾞﾐﾝﾄﾝ4面、ﾊﾞｽｹｯﾄ1面）</t>
  </si>
  <si>
    <t>板取体育館</t>
  </si>
  <si>
    <t>ﾊﾞﾚｰ2面（ﾊﾞｽｹｯﾄ2面）</t>
  </si>
  <si>
    <t>H6.10</t>
  </si>
  <si>
    <t>板取島口体育館</t>
  </si>
  <si>
    <t>バレー１面</t>
  </si>
  <si>
    <t>板取白谷体育館</t>
  </si>
  <si>
    <t>板取保木口体育館</t>
  </si>
  <si>
    <t>ﾊﾞﾚｰ1面（ﾊﾞｽｹｯﾄ1面）</t>
  </si>
  <si>
    <t>板取門出体育館</t>
  </si>
  <si>
    <t>57. 3</t>
  </si>
  <si>
    <t>板取中切体育館</t>
  </si>
  <si>
    <t>武芸川体育館</t>
  </si>
  <si>
    <t>ﾊﾞﾚｰ2面（ﾊﾞｽｹｯﾄ2面）、柔道1面、剣道1面</t>
  </si>
  <si>
    <t>61. 3</t>
  </si>
  <si>
    <t>上之保体育館</t>
  </si>
  <si>
    <t>H2. 3</t>
  </si>
  <si>
    <t>上之保東体育館</t>
  </si>
  <si>
    <t>洞戸高賀山自然の家</t>
  </si>
  <si>
    <t>宿泊定員　８０人</t>
  </si>
  <si>
    <t>H3. 4</t>
  </si>
  <si>
    <t>夜間照明</t>
  </si>
  <si>
    <t>野球２面・ソフト２面・サッカー、ラグビー１面</t>
  </si>
  <si>
    <t>運動公園課　   　24-0214</t>
  </si>
  <si>
    <t>52. 7</t>
  </si>
  <si>
    <t>テニス４面</t>
  </si>
  <si>
    <t>運動公園課　 　　24-0214</t>
  </si>
  <si>
    <t>53. 8</t>
  </si>
  <si>
    <t>下有知中学校</t>
  </si>
  <si>
    <t>野球・ソフト１面</t>
  </si>
  <si>
    <t>下有知地区</t>
  </si>
  <si>
    <t>関市農村広場</t>
  </si>
  <si>
    <t>西神野</t>
  </si>
  <si>
    <t>元. 4</t>
  </si>
  <si>
    <t>陸上300m（サッカー1面）</t>
  </si>
  <si>
    <t>H9. 4</t>
  </si>
  <si>
    <t>野球1面(サッカー1面)</t>
  </si>
  <si>
    <t>武芸川西ｸﾞﾗｳﾝﾄﾞ</t>
  </si>
  <si>
    <t>野球1面</t>
  </si>
  <si>
    <t>富之保グラウンド</t>
  </si>
  <si>
    <t>中之保グラウンド</t>
  </si>
  <si>
    <t>野球1面（サッカー1面）</t>
  </si>
  <si>
    <t>下之保グラウンド</t>
  </si>
  <si>
    <t>ソフトボール1面（サッカー1面）</t>
  </si>
  <si>
    <t>上之保ふるさと広場</t>
  </si>
  <si>
    <t>上之保鳥屋市山村広場</t>
  </si>
  <si>
    <t>上之保船山山村広場</t>
  </si>
  <si>
    <t>ゲートボール４面</t>
  </si>
  <si>
    <t>H10.4</t>
  </si>
  <si>
    <t>上之保明ヶ島運動公園</t>
  </si>
  <si>
    <t>ゲートボール4面</t>
  </si>
  <si>
    <t>H14.3</t>
  </si>
  <si>
    <t>洞戸テニスコート</t>
  </si>
  <si>
    <t>テニス2面</t>
  </si>
  <si>
    <t>H2. 4</t>
  </si>
  <si>
    <t>板取テニスコート</t>
  </si>
  <si>
    <t>武芸川テニスコート</t>
  </si>
  <si>
    <t>中之保テニスコート</t>
  </si>
  <si>
    <t>57. 6</t>
  </si>
  <si>
    <t>資料：運動公園課</t>
  </si>
  <si>
    <t>施　設　名</t>
  </si>
  <si>
    <t>グラウンド</t>
  </si>
  <si>
    <t>塔ノ洞</t>
  </si>
  <si>
    <t>陸上400m（野球・ｿﾌﾄ2面）
（サッカー・ラグビー１面）</t>
  </si>
  <si>
    <t>関射撃クラブ　  　28-2051</t>
  </si>
  <si>
    <t>岐阜県百年公園事務所
 28-2166</t>
  </si>
  <si>
    <t>少年自然の家　　　
24-0673</t>
  </si>
  <si>
    <t>スポーツ振興課・各校 
23-7766</t>
  </si>
  <si>
    <t>洞戸地域教育事務所 
0581-58-2115</t>
  </si>
  <si>
    <t>板取地域教育事務所 
0581-57-2220</t>
  </si>
  <si>
    <t>武芸川地域教育事務所 
46-3611</t>
  </si>
  <si>
    <t>鮎の瀬</t>
  </si>
  <si>
    <t>運動公園課　　　 24-0214 
(一部小瀬地区)</t>
  </si>
  <si>
    <t>稲口</t>
  </si>
  <si>
    <t>本郷</t>
  </si>
  <si>
    <t>松原</t>
  </si>
  <si>
    <t>下有知</t>
  </si>
  <si>
    <t>十六所</t>
  </si>
  <si>
    <t>片倉</t>
  </si>
  <si>
    <t>肥田瀬</t>
  </si>
  <si>
    <t>肥田瀬第２</t>
  </si>
  <si>
    <t>保戸島</t>
  </si>
  <si>
    <t>植野</t>
  </si>
  <si>
    <t>広見</t>
  </si>
  <si>
    <t>富野</t>
  </si>
  <si>
    <t>小屋名</t>
  </si>
  <si>
    <t>白金</t>
  </si>
  <si>
    <t>池尻</t>
  </si>
  <si>
    <t>田原</t>
  </si>
  <si>
    <t>千疋</t>
  </si>
  <si>
    <t>武芸川南ふれあいの広場</t>
  </si>
  <si>
    <t>武芸川地域教育事務所
46-3611　</t>
  </si>
  <si>
    <t>武芸川西</t>
  </si>
  <si>
    <t>武芸川地域教育事務所　
46-3611</t>
  </si>
  <si>
    <t>富之保</t>
  </si>
  <si>
    <t>武儀地域教育事務所
49-3715</t>
  </si>
  <si>
    <t>中之保</t>
  </si>
  <si>
    <t>下之保</t>
  </si>
  <si>
    <t>上之保ふるさと広場</t>
  </si>
  <si>
    <t>上之保地域教育事務所
47-2500</t>
  </si>
  <si>
    <t>上之保鳥屋市山村広場</t>
  </si>
  <si>
    <t>上之保船山山村広場</t>
  </si>
  <si>
    <t>上之保明ヶ島運動公園</t>
  </si>
  <si>
    <t>中池</t>
  </si>
  <si>
    <t>洞戸</t>
  </si>
  <si>
    <t>洞戸地域教育事務所
0581-58-2115</t>
  </si>
  <si>
    <t>板取</t>
  </si>
  <si>
    <t>板取地域教育事務所
0581-57-2220</t>
  </si>
  <si>
    <t>武芸川</t>
  </si>
  <si>
    <t>武芸川地域教育事務所
46-3611</t>
  </si>
  <si>
    <t>中池市民プール</t>
  </si>
  <si>
    <t>中之保児童プール</t>
  </si>
  <si>
    <t>関連施設</t>
  </si>
  <si>
    <t>陸上競技場管理棟</t>
  </si>
  <si>
    <t>勤労青少年ﾎｰﾑ</t>
  </si>
  <si>
    <t>少年自然の家　　24-0673</t>
  </si>
  <si>
    <t>少年自然の家</t>
  </si>
  <si>
    <t>少年自然の家　  24-0673</t>
  </si>
  <si>
    <t>関市千疋体育館</t>
  </si>
  <si>
    <t>千疋体育館運営委員会
28-3904</t>
  </si>
  <si>
    <t>関市板取ﾊﾞｲｸﾄﾗｲ</t>
  </si>
  <si>
    <t>BMX・MTBコース</t>
  </si>
  <si>
    <t>洞戸社会体育施設管理棟</t>
  </si>
  <si>
    <t>中池陸上競技場</t>
  </si>
  <si>
    <t>中池テニスコート</t>
  </si>
  <si>
    <t>東部支所          29-0002</t>
  </si>
  <si>
    <t>武儀地域教育事務所　
49-3715</t>
  </si>
  <si>
    <t>武芸川町</t>
  </si>
  <si>
    <t>　</t>
  </si>
  <si>
    <t>スポーツ振興課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</si>
</sst>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b/>
      <sz val="16"/>
      <name val=""/>
      <family val="3"/>
    </font>
    <font>
      <sz val="6"/>
      <name val="ＭＳ 明朝"/>
      <family val="1"/>
    </font>
    <font>
      <sz val="10"/>
      <name val="ＭＳ 明朝"/>
      <family val="1"/>
    </font>
    <font>
      <sz val="14"/>
      <color indexed="12"/>
      <name val="ＭＳ 明朝"/>
      <family val="1"/>
    </font>
    <font>
      <b/>
      <sz val="11"/>
      <color indexed="12"/>
      <name val="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ＤＦ平成ゴシック体W7"/>
      <family val="3"/>
    </font>
    <font>
      <sz val="11"/>
      <name val="ＤＦ平成ゴシック体W7"/>
      <family val="3"/>
    </font>
    <font>
      <sz val="9"/>
      <name val="ＭＳ ゴシック"/>
      <family val="3"/>
    </font>
    <font>
      <sz val="10"/>
      <name val=""/>
      <family val="1"/>
    </font>
    <font>
      <b/>
      <sz val="10"/>
      <name val=""/>
      <family val="3"/>
    </font>
    <font>
      <sz val="12"/>
      <name val="ＤＦ平成ゴシック体W7"/>
      <family val="3"/>
    </font>
    <font>
      <sz val="6"/>
      <name val="ＭＳ Ｐゴシック"/>
      <family val="3"/>
    </font>
    <font>
      <b/>
      <sz val="12"/>
      <color indexed="8"/>
      <name val="ＤＦ平成ゴシック体W7"/>
      <family val="3"/>
    </font>
    <font>
      <b/>
      <sz val="10.5"/>
      <color indexed="8"/>
      <name val="ＭＳ ゴシック"/>
      <family val="3"/>
    </font>
    <font>
      <sz val="9.5"/>
      <name val="ＭＳ 明朝"/>
      <family val="1"/>
    </font>
    <font>
      <b/>
      <sz val="9.5"/>
      <color indexed="8"/>
      <name val="ＭＳ ゴシック"/>
      <family val="3"/>
    </font>
    <font>
      <sz val="9.5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</cellStyleXfs>
  <cellXfs count="4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176" fontId="8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5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5" xfId="0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10" fillId="0" borderId="6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37" fontId="10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7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37" fontId="15" fillId="0" borderId="5" xfId="0" applyNumberFormat="1" applyFont="1" applyBorder="1" applyAlignment="1" applyProtection="1">
      <alignment vertical="center"/>
      <protection/>
    </xf>
    <xf numFmtId="37" fontId="15" fillId="0" borderId="5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Continuous" vertical="center"/>
    </xf>
    <xf numFmtId="0" fontId="16" fillId="0" borderId="6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 locked="0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37" fontId="14" fillId="0" borderId="5" xfId="0" applyNumberFormat="1" applyFont="1" applyBorder="1" applyAlignment="1" applyProtection="1">
      <alignment vertical="center"/>
      <protection/>
    </xf>
    <xf numFmtId="37" fontId="14" fillId="0" borderId="5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7" fontId="10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NumberFormat="1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top"/>
      <protection/>
    </xf>
    <xf numFmtId="37" fontId="15" fillId="0" borderId="5" xfId="0" applyNumberFormat="1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vertical="center"/>
      <protection/>
    </xf>
    <xf numFmtId="37" fontId="10" fillId="0" borderId="2" xfId="0" applyNumberFormat="1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0" fillId="0" borderId="4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right" vertical="top"/>
    </xf>
    <xf numFmtId="176" fontId="10" fillId="0" borderId="2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5" fillId="0" borderId="16" xfId="0" applyNumberFormat="1" applyFont="1" applyBorder="1" applyAlignment="1" applyProtection="1">
      <alignment vertical="center"/>
      <protection locked="0"/>
    </xf>
    <xf numFmtId="176" fontId="15" fillId="0" borderId="5" xfId="0" applyNumberFormat="1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Continuous"/>
      <protection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6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0" fontId="1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right" vertical="top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7" fillId="0" borderId="8" xfId="0" applyFont="1" applyBorder="1" applyAlignment="1" applyProtection="1">
      <alignment vertical="center"/>
      <protection/>
    </xf>
    <xf numFmtId="37" fontId="7" fillId="0" borderId="2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4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17" xfId="0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distributed" vertical="center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Continuous" vertical="center"/>
      <protection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5" fillId="0" borderId="5" xfId="0" applyFont="1" applyBorder="1" applyAlignment="1" applyProtection="1">
      <alignment vertical="center"/>
      <protection/>
    </xf>
    <xf numFmtId="0" fontId="15" fillId="0" borderId="5" xfId="0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0" fillId="0" borderId="21" xfId="0" applyFont="1" applyBorder="1" applyAlignment="1" applyProtection="1">
      <alignment horizontal="distributed" vertical="center" wrapText="1"/>
      <protection/>
    </xf>
    <xf numFmtId="0" fontId="10" fillId="0" borderId="0" xfId="0" applyFont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37" fontId="10" fillId="0" borderId="5" xfId="0" applyNumberFormat="1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/>
      <protection/>
    </xf>
    <xf numFmtId="37" fontId="15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/>
      <protection/>
    </xf>
    <xf numFmtId="0" fontId="17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37" fontId="10" fillId="0" borderId="5" xfId="0" applyNumberFormat="1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>
      <alignment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top"/>
    </xf>
    <xf numFmtId="0" fontId="10" fillId="0" borderId="9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 vertical="center"/>
    </xf>
    <xf numFmtId="37" fontId="10" fillId="0" borderId="0" xfId="0" applyNumberFormat="1" applyFont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distributed" vertical="top"/>
      <protection/>
    </xf>
    <xf numFmtId="0" fontId="7" fillId="0" borderId="4" xfId="0" applyFont="1" applyBorder="1" applyAlignment="1">
      <alignment horizontal="centerContinuous" vertical="center"/>
    </xf>
    <xf numFmtId="37" fontId="10" fillId="0" borderId="2" xfId="0" applyNumberFormat="1" applyFont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7" fontId="14" fillId="0" borderId="5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37" fontId="10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3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>
      <alignment horizontal="left"/>
    </xf>
    <xf numFmtId="37" fontId="10" fillId="0" borderId="16" xfId="0" applyNumberFormat="1" applyFont="1" applyBorder="1" applyAlignment="1" applyProtection="1">
      <alignment vertical="center"/>
      <protection/>
    </xf>
    <xf numFmtId="37" fontId="10" fillId="0" borderId="5" xfId="0" applyNumberFormat="1" applyFont="1" applyBorder="1" applyAlignment="1">
      <alignment vertical="center"/>
    </xf>
    <xf numFmtId="37" fontId="10" fillId="0" borderId="24" xfId="0" applyNumberFormat="1" applyFont="1" applyBorder="1" applyAlignment="1">
      <alignment vertical="center"/>
    </xf>
    <xf numFmtId="37" fontId="10" fillId="0" borderId="25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/>
    </xf>
    <xf numFmtId="0" fontId="10" fillId="0" borderId="26" xfId="0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>
      <alignment vertical="center"/>
    </xf>
    <xf numFmtId="37" fontId="15" fillId="0" borderId="16" xfId="0" applyNumberFormat="1" applyFont="1" applyBorder="1" applyAlignment="1" applyProtection="1">
      <alignment vertical="center"/>
      <protection/>
    </xf>
    <xf numFmtId="0" fontId="14" fillId="0" borderId="5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shrinkToFit="1"/>
    </xf>
    <xf numFmtId="0" fontId="21" fillId="0" borderId="0" xfId="20" applyFont="1" applyAlignment="1">
      <alignment vertical="center"/>
      <protection/>
    </xf>
    <xf numFmtId="0" fontId="22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23" fillId="0" borderId="27" xfId="20" applyFont="1" applyBorder="1" applyAlignment="1">
      <alignment horizontal="center" vertical="center" wrapText="1"/>
      <protection/>
    </xf>
    <xf numFmtId="0" fontId="12" fillId="0" borderId="27" xfId="20" applyFont="1" applyBorder="1" applyAlignment="1">
      <alignment horizontal="center" vertical="center" wrapText="1"/>
      <protection/>
    </xf>
    <xf numFmtId="0" fontId="23" fillId="0" borderId="28" xfId="20" applyFont="1" applyBorder="1" applyAlignment="1">
      <alignment horizontal="center" vertical="center" wrapText="1"/>
      <protection/>
    </xf>
    <xf numFmtId="0" fontId="25" fillId="0" borderId="29" xfId="20" applyFont="1" applyBorder="1" applyAlignment="1">
      <alignment vertical="center" wrapText="1"/>
      <protection/>
    </xf>
    <xf numFmtId="0" fontId="25" fillId="0" borderId="30" xfId="20" applyFont="1" applyBorder="1" applyAlignment="1">
      <alignment vertical="center" wrapText="1"/>
      <protection/>
    </xf>
    <xf numFmtId="0" fontId="25" fillId="0" borderId="0" xfId="20" applyFont="1" applyBorder="1" applyAlignment="1">
      <alignment horizontal="left" vertical="center"/>
      <protection/>
    </xf>
    <xf numFmtId="0" fontId="25" fillId="0" borderId="24" xfId="20" applyFont="1" applyBorder="1" applyAlignment="1">
      <alignment horizontal="distributed" vertical="center"/>
      <protection/>
    </xf>
    <xf numFmtId="0" fontId="25" fillId="0" borderId="31" xfId="20" applyFont="1" applyBorder="1" applyAlignment="1">
      <alignment horizontal="left" vertical="center" wrapText="1"/>
      <protection/>
    </xf>
    <xf numFmtId="0" fontId="25" fillId="0" borderId="32" xfId="20" applyFont="1" applyBorder="1" applyAlignment="1">
      <alignment vertical="center" wrapText="1"/>
      <protection/>
    </xf>
    <xf numFmtId="0" fontId="26" fillId="0" borderId="32" xfId="20" applyFont="1" applyBorder="1" applyAlignment="1">
      <alignment vertical="center" wrapText="1"/>
      <protection/>
    </xf>
    <xf numFmtId="0" fontId="25" fillId="0" borderId="24" xfId="20" applyFont="1" applyBorder="1" applyAlignment="1">
      <alignment vertical="center" wrapText="1"/>
      <protection/>
    </xf>
    <xf numFmtId="0" fontId="25" fillId="0" borderId="0" xfId="20" applyFont="1" applyBorder="1" applyAlignment="1">
      <alignment horizontal="right" vertical="center"/>
      <protection/>
    </xf>
    <xf numFmtId="0" fontId="25" fillId="0" borderId="24" xfId="20" applyFont="1" applyBorder="1" applyAlignment="1">
      <alignment horizontal="right" vertical="center"/>
      <protection/>
    </xf>
    <xf numFmtId="0" fontId="25" fillId="0" borderId="0" xfId="20" applyFont="1" applyBorder="1" applyAlignment="1">
      <alignment horizontal="right" vertical="center" wrapText="1"/>
      <protection/>
    </xf>
    <xf numFmtId="0" fontId="25" fillId="0" borderId="0" xfId="20" applyFont="1" applyBorder="1" applyAlignment="1">
      <alignment vertical="center"/>
      <protection/>
    </xf>
    <xf numFmtId="0" fontId="25" fillId="0" borderId="24" xfId="20" applyFont="1" applyBorder="1" applyAlignment="1">
      <alignment horizontal="right" vertical="center" wrapText="1"/>
      <protection/>
    </xf>
    <xf numFmtId="0" fontId="27" fillId="0" borderId="31" xfId="20" applyFont="1" applyBorder="1" applyAlignment="1">
      <alignment horizontal="left" vertical="center" wrapText="1"/>
      <protection/>
    </xf>
    <xf numFmtId="0" fontId="25" fillId="0" borderId="32" xfId="20" applyFont="1" applyBorder="1" applyAlignment="1">
      <alignment vertical="center" shrinkToFit="1"/>
      <protection/>
    </xf>
    <xf numFmtId="0" fontId="25" fillId="0" borderId="0" xfId="20" applyFont="1" applyBorder="1" applyAlignment="1">
      <alignment horizontal="left" vertical="center" wrapText="1"/>
      <protection/>
    </xf>
    <xf numFmtId="0" fontId="25" fillId="0" borderId="0" xfId="20" applyFont="1" applyBorder="1" applyAlignment="1">
      <alignment vertical="center" wrapText="1"/>
      <protection/>
    </xf>
    <xf numFmtId="0" fontId="25" fillId="0" borderId="31" xfId="20" applyFont="1" applyBorder="1" applyAlignment="1">
      <alignment vertical="center" wrapText="1"/>
      <protection/>
    </xf>
    <xf numFmtId="0" fontId="24" fillId="0" borderId="24" xfId="20" applyFont="1" applyBorder="1" applyAlignment="1">
      <alignment vertical="center" wrapText="1"/>
      <protection/>
    </xf>
    <xf numFmtId="0" fontId="29" fillId="0" borderId="31" xfId="20" applyFont="1" applyBorder="1" applyAlignment="1">
      <alignment vertical="center" wrapText="1"/>
      <protection/>
    </xf>
    <xf numFmtId="0" fontId="29" fillId="0" borderId="32" xfId="20" applyFont="1" applyBorder="1" applyAlignment="1">
      <alignment vertical="center" wrapText="1"/>
      <protection/>
    </xf>
    <xf numFmtId="0" fontId="30" fillId="0" borderId="0" xfId="20" applyFont="1" applyBorder="1" applyAlignment="1">
      <alignment horizontal="left" vertical="center"/>
      <protection/>
    </xf>
    <xf numFmtId="0" fontId="25" fillId="0" borderId="24" xfId="20" applyFont="1" applyBorder="1" applyAlignment="1">
      <alignment horizontal="distributed" vertical="center" wrapText="1"/>
      <protection/>
    </xf>
    <xf numFmtId="0" fontId="30" fillId="0" borderId="32" xfId="20" applyFont="1" applyBorder="1" applyAlignment="1">
      <alignment vertical="center" shrinkToFit="1"/>
      <protection/>
    </xf>
    <xf numFmtId="0" fontId="25" fillId="0" borderId="24" xfId="20" applyFont="1" applyBorder="1" applyAlignment="1">
      <alignment vertical="top" wrapText="1"/>
      <protection/>
    </xf>
    <xf numFmtId="0" fontId="25" fillId="0" borderId="31" xfId="20" applyFont="1" applyBorder="1" applyAlignment="1">
      <alignment vertical="top" wrapText="1"/>
      <protection/>
    </xf>
    <xf numFmtId="0" fontId="25" fillId="0" borderId="32" xfId="20" applyFont="1" applyBorder="1" applyAlignment="1">
      <alignment vertical="top" wrapText="1"/>
      <protection/>
    </xf>
    <xf numFmtId="0" fontId="26" fillId="0" borderId="32" xfId="20" applyFont="1" applyBorder="1" applyAlignment="1">
      <alignment vertical="top" wrapText="1" shrinkToFit="1"/>
      <protection/>
    </xf>
    <xf numFmtId="0" fontId="25" fillId="0" borderId="33" xfId="20" applyFont="1" applyBorder="1" applyAlignment="1">
      <alignment vertical="center" wrapText="1"/>
      <protection/>
    </xf>
    <xf numFmtId="0" fontId="25" fillId="0" borderId="34" xfId="20" applyFont="1" applyBorder="1" applyAlignment="1">
      <alignment vertical="center" wrapText="1"/>
      <protection/>
    </xf>
    <xf numFmtId="0" fontId="25" fillId="0" borderId="35" xfId="20" applyFont="1" applyBorder="1" applyAlignment="1">
      <alignment vertical="center" wrapText="1"/>
      <protection/>
    </xf>
    <xf numFmtId="0" fontId="25" fillId="0" borderId="36" xfId="20" applyFont="1" applyBorder="1" applyAlignment="1">
      <alignment vertical="center" wrapText="1"/>
      <protection/>
    </xf>
    <xf numFmtId="0" fontId="24" fillId="0" borderId="0" xfId="20" applyFont="1" applyBorder="1" applyAlignment="1">
      <alignment vertical="center"/>
      <protection/>
    </xf>
    <xf numFmtId="0" fontId="24" fillId="0" borderId="0" xfId="20" applyFont="1" applyBorder="1" applyAlignment="1">
      <alignment horizontal="left" vertical="center"/>
      <protection/>
    </xf>
    <xf numFmtId="0" fontId="30" fillId="0" borderId="0" xfId="20" applyFont="1" applyBorder="1" applyAlignment="1">
      <alignment vertical="center"/>
      <protection/>
    </xf>
    <xf numFmtId="0" fontId="25" fillId="0" borderId="24" xfId="20" applyFont="1" applyBorder="1" applyAlignment="1">
      <alignment horizontal="left" vertical="center" wrapText="1"/>
      <protection/>
    </xf>
    <xf numFmtId="0" fontId="23" fillId="0" borderId="32" xfId="20" applyFont="1" applyBorder="1" applyAlignment="1">
      <alignment vertical="center" wrapText="1"/>
      <protection/>
    </xf>
    <xf numFmtId="0" fontId="27" fillId="0" borderId="32" xfId="20" applyFont="1" applyBorder="1" applyAlignment="1">
      <alignment vertical="center" shrinkToFit="1"/>
      <protection/>
    </xf>
    <xf numFmtId="0" fontId="27" fillId="0" borderId="32" xfId="20" applyFont="1" applyBorder="1" applyAlignment="1">
      <alignment vertical="center" wrapText="1"/>
      <protection/>
    </xf>
    <xf numFmtId="0" fontId="23" fillId="0" borderId="31" xfId="20" applyFont="1" applyBorder="1" applyAlignment="1">
      <alignment vertical="center" wrapText="1"/>
      <protection/>
    </xf>
    <xf numFmtId="0" fontId="11" fillId="0" borderId="31" xfId="20" applyFont="1" applyBorder="1" applyAlignment="1">
      <alignment vertical="center" wrapText="1"/>
      <protection/>
    </xf>
    <xf numFmtId="0" fontId="23" fillId="0" borderId="24" xfId="20" applyFont="1" applyBorder="1" applyAlignment="1">
      <alignment vertical="center" wrapText="1"/>
      <protection/>
    </xf>
    <xf numFmtId="0" fontId="1" fillId="0" borderId="33" xfId="20" applyBorder="1" applyAlignment="1">
      <alignment vertical="center"/>
      <protection/>
    </xf>
    <xf numFmtId="0" fontId="25" fillId="0" borderId="35" xfId="20" applyFont="1" applyBorder="1" applyAlignment="1">
      <alignment horizontal="left" vertical="center"/>
      <protection/>
    </xf>
    <xf numFmtId="0" fontId="29" fillId="0" borderId="35" xfId="20" applyFont="1" applyBorder="1" applyAlignment="1">
      <alignment vertical="center" wrapText="1"/>
      <protection/>
    </xf>
    <xf numFmtId="0" fontId="29" fillId="0" borderId="36" xfId="20" applyFont="1" applyBorder="1" applyAlignment="1">
      <alignment vertical="center" wrapText="1"/>
      <protection/>
    </xf>
    <xf numFmtId="0" fontId="27" fillId="0" borderId="31" xfId="20" applyFont="1" applyBorder="1" applyAlignment="1">
      <alignment vertical="center" wrapText="1"/>
      <protection/>
    </xf>
    <xf numFmtId="0" fontId="30" fillId="0" borderId="31" xfId="20" applyFont="1" applyBorder="1" applyAlignment="1">
      <alignment vertical="center" wrapText="1"/>
      <protection/>
    </xf>
    <xf numFmtId="0" fontId="26" fillId="0" borderId="31" xfId="20" applyFont="1" applyBorder="1" applyAlignment="1">
      <alignment vertical="center" wrapText="1"/>
      <protection/>
    </xf>
    <xf numFmtId="0" fontId="30" fillId="0" borderId="32" xfId="20" applyFont="1" applyBorder="1" applyAlignment="1">
      <alignment vertical="center" wrapText="1"/>
      <protection/>
    </xf>
    <xf numFmtId="0" fontId="25" fillId="0" borderId="34" xfId="20" applyFont="1" applyBorder="1" applyAlignment="1">
      <alignment horizontal="left" vertical="center" wrapText="1"/>
      <protection/>
    </xf>
    <xf numFmtId="0" fontId="30" fillId="0" borderId="31" xfId="20" applyFont="1" applyBorder="1" applyAlignment="1">
      <alignment vertical="center" shrinkToFit="1"/>
      <protection/>
    </xf>
    <xf numFmtId="0" fontId="23" fillId="0" borderId="0" xfId="20" applyFont="1" applyBorder="1" applyAlignment="1">
      <alignment horizontal="left" vertical="center" wrapText="1"/>
      <protection/>
    </xf>
    <xf numFmtId="0" fontId="23" fillId="0" borderId="24" xfId="20" applyFont="1" applyBorder="1" applyAlignment="1">
      <alignment horizontal="left" vertical="center" wrapText="1"/>
      <protection/>
    </xf>
    <xf numFmtId="0" fontId="23" fillId="0" borderId="35" xfId="20" applyFont="1" applyBorder="1" applyAlignment="1">
      <alignment horizontal="left" vertical="center" wrapText="1"/>
      <protection/>
    </xf>
    <xf numFmtId="0" fontId="23" fillId="0" borderId="34" xfId="20" applyFont="1" applyBorder="1" applyAlignment="1">
      <alignment horizontal="left" vertical="center" wrapText="1"/>
      <protection/>
    </xf>
    <xf numFmtId="0" fontId="30" fillId="0" borderId="36" xfId="20" applyFont="1" applyBorder="1" applyAlignment="1">
      <alignment vertical="center" shrinkToFit="1"/>
      <protection/>
    </xf>
    <xf numFmtId="0" fontId="25" fillId="0" borderId="31" xfId="20" applyFont="1" applyBorder="1" applyAlignment="1">
      <alignment vertical="center" shrinkToFit="1"/>
      <protection/>
    </xf>
    <xf numFmtId="0" fontId="29" fillId="0" borderId="31" xfId="20" applyFont="1" applyBorder="1" applyAlignment="1">
      <alignment vertical="center" shrinkToFit="1"/>
      <protection/>
    </xf>
    <xf numFmtId="0" fontId="1" fillId="0" borderId="32" xfId="20" applyBorder="1" applyAlignment="1">
      <alignment vertical="center" wrapText="1"/>
      <protection/>
    </xf>
    <xf numFmtId="0" fontId="23" fillId="0" borderId="35" xfId="20" applyFont="1" applyBorder="1" applyAlignment="1">
      <alignment vertical="center" wrapText="1"/>
      <protection/>
    </xf>
    <xf numFmtId="0" fontId="1" fillId="0" borderId="33" xfId="20" applyBorder="1" applyAlignment="1">
      <alignment vertical="center" wrapText="1"/>
      <protection/>
    </xf>
    <xf numFmtId="0" fontId="1" fillId="0" borderId="36" xfId="20" applyBorder="1" applyAlignment="1">
      <alignment vertical="center" wrapText="1"/>
      <protection/>
    </xf>
    <xf numFmtId="0" fontId="1" fillId="0" borderId="0" xfId="20" applyBorder="1" applyAlignment="1">
      <alignment vertical="center"/>
      <protection/>
    </xf>
    <xf numFmtId="0" fontId="23" fillId="0" borderId="0" xfId="20" applyFont="1" applyAlignment="1">
      <alignment horizontal="right" vertical="center"/>
      <protection/>
    </xf>
    <xf numFmtId="0" fontId="28" fillId="0" borderId="0" xfId="0" applyFont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8" fillId="0" borderId="37" xfId="0" applyFont="1" applyBorder="1" applyAlignment="1">
      <alignment horizontal="justify" vertical="top" wrapText="1"/>
    </xf>
    <xf numFmtId="0" fontId="31" fillId="0" borderId="37" xfId="0" applyFont="1" applyBorder="1" applyAlignment="1">
      <alignment vertical="top" wrapText="1"/>
    </xf>
    <xf numFmtId="0" fontId="31" fillId="0" borderId="0" xfId="0" applyFont="1" applyAlignment="1">
      <alignment/>
    </xf>
    <xf numFmtId="0" fontId="28" fillId="0" borderId="37" xfId="0" applyFont="1" applyBorder="1" applyAlignment="1">
      <alignment horizontal="left" vertical="top" wrapText="1" indent="1"/>
    </xf>
    <xf numFmtId="0" fontId="28" fillId="0" borderId="37" xfId="0" applyFont="1" applyBorder="1" applyAlignment="1">
      <alignment horizontal="center" vertical="top" wrapText="1"/>
    </xf>
    <xf numFmtId="3" fontId="28" fillId="0" borderId="0" xfId="0" applyNumberFormat="1" applyFont="1" applyAlignment="1">
      <alignment vertical="top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32" fillId="0" borderId="0" xfId="0" applyFont="1" applyAlignment="1">
      <alignment vertical="top" wrapText="1"/>
    </xf>
    <xf numFmtId="0" fontId="32" fillId="0" borderId="37" xfId="0" applyFont="1" applyBorder="1" applyAlignment="1">
      <alignment vertical="top" wrapText="1"/>
    </xf>
    <xf numFmtId="0" fontId="28" fillId="0" borderId="40" xfId="0" applyFont="1" applyBorder="1" applyAlignment="1">
      <alignment vertical="top" wrapText="1"/>
    </xf>
    <xf numFmtId="0" fontId="28" fillId="0" borderId="40" xfId="0" applyFont="1" applyBorder="1" applyAlignment="1">
      <alignment horizontal="justify" vertical="top" wrapText="1"/>
    </xf>
    <xf numFmtId="3" fontId="28" fillId="0" borderId="41" xfId="0" applyNumberFormat="1" applyFont="1" applyBorder="1" applyAlignment="1">
      <alignment vertical="top" wrapText="1"/>
    </xf>
    <xf numFmtId="0" fontId="28" fillId="0" borderId="37" xfId="0" applyFont="1" applyBorder="1" applyAlignment="1">
      <alignment horizontal="left" vertical="top" wrapText="1"/>
    </xf>
    <xf numFmtId="0" fontId="32" fillId="0" borderId="37" xfId="0" applyFont="1" applyBorder="1" applyAlignment="1">
      <alignment horizontal="center" vertical="top" wrapText="1"/>
    </xf>
    <xf numFmtId="0" fontId="28" fillId="0" borderId="40" xfId="0" applyFont="1" applyBorder="1" applyAlignment="1">
      <alignment horizontal="center" vertical="top" wrapText="1"/>
    </xf>
    <xf numFmtId="0" fontId="28" fillId="0" borderId="42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1" fillId="0" borderId="0" xfId="21">
      <alignment vertical="center"/>
      <protection/>
    </xf>
    <xf numFmtId="0" fontId="33" fillId="0" borderId="44" xfId="21" applyFont="1" applyBorder="1">
      <alignment vertical="center"/>
      <protection/>
    </xf>
    <xf numFmtId="0" fontId="33" fillId="0" borderId="44" xfId="21" applyFont="1" applyBorder="1" applyAlignment="1">
      <alignment horizontal="center" vertical="center"/>
      <protection/>
    </xf>
    <xf numFmtId="0" fontId="33" fillId="0" borderId="44" xfId="21" applyFont="1" applyBorder="1" applyAlignment="1">
      <alignment vertical="center" wrapText="1"/>
      <protection/>
    </xf>
    <xf numFmtId="3" fontId="33" fillId="0" borderId="44" xfId="21" applyNumberFormat="1" applyFont="1" applyBorder="1">
      <alignment vertical="center"/>
      <protection/>
    </xf>
    <xf numFmtId="0" fontId="1" fillId="0" borderId="0" xfId="21" applyAlignment="1">
      <alignment horizontal="center" vertical="center"/>
      <protection/>
    </xf>
    <xf numFmtId="0" fontId="34" fillId="0" borderId="36" xfId="21" applyFont="1" applyBorder="1">
      <alignment vertical="center"/>
      <protection/>
    </xf>
    <xf numFmtId="0" fontId="33" fillId="0" borderId="36" xfId="21" applyFont="1" applyBorder="1" applyAlignment="1">
      <alignment horizontal="center" vertical="center"/>
      <protection/>
    </xf>
    <xf numFmtId="0" fontId="33" fillId="0" borderId="36" xfId="21" applyFont="1" applyBorder="1">
      <alignment vertical="center"/>
      <protection/>
    </xf>
    <xf numFmtId="0" fontId="33" fillId="0" borderId="45" xfId="21" applyFont="1" applyBorder="1">
      <alignment vertical="center"/>
      <protection/>
    </xf>
    <xf numFmtId="0" fontId="33" fillId="0" borderId="45" xfId="21" applyFont="1" applyBorder="1" applyAlignment="1">
      <alignment horizontal="center" vertical="center"/>
      <protection/>
    </xf>
    <xf numFmtId="0" fontId="33" fillId="0" borderId="45" xfId="21" applyFont="1" applyBorder="1" applyAlignment="1">
      <alignment vertical="center" wrapText="1"/>
      <protection/>
    </xf>
    <xf numFmtId="3" fontId="33" fillId="0" borderId="45" xfId="21" applyNumberFormat="1" applyFont="1" applyBorder="1">
      <alignment vertical="center"/>
      <protection/>
    </xf>
    <xf numFmtId="0" fontId="10" fillId="0" borderId="4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23" fillId="0" borderId="27" xfId="20" applyFont="1" applyBorder="1" applyAlignment="1">
      <alignment horizontal="center" vertical="center" wrapText="1"/>
      <protection/>
    </xf>
    <xf numFmtId="0" fontId="24" fillId="0" borderId="29" xfId="20" applyFont="1" applyBorder="1" applyAlignment="1">
      <alignment horizontal="center" vertical="center" wrapText="1"/>
      <protection/>
    </xf>
    <xf numFmtId="0" fontId="24" fillId="0" borderId="48" xfId="20" applyFont="1" applyBorder="1" applyAlignment="1">
      <alignment horizontal="left" vertical="center" wrapText="1"/>
      <protection/>
    </xf>
    <xf numFmtId="0" fontId="24" fillId="0" borderId="49" xfId="20" applyFont="1" applyBorder="1" applyAlignment="1">
      <alignment horizontal="left" vertical="center" wrapText="1"/>
      <protection/>
    </xf>
    <xf numFmtId="0" fontId="24" fillId="0" borderId="0" xfId="20" applyFont="1" applyBorder="1" applyAlignment="1">
      <alignment horizontal="left" vertical="center" wrapText="1"/>
      <protection/>
    </xf>
    <xf numFmtId="0" fontId="24" fillId="0" borderId="31" xfId="20" applyFont="1" applyBorder="1" applyAlignment="1">
      <alignment horizontal="left" vertical="center" wrapText="1"/>
      <protection/>
    </xf>
    <xf numFmtId="0" fontId="25" fillId="0" borderId="0" xfId="20" applyFont="1" applyBorder="1" applyAlignment="1">
      <alignment horizontal="left" vertical="top" wrapText="1"/>
      <protection/>
    </xf>
    <xf numFmtId="0" fontId="25" fillId="0" borderId="31" xfId="20" applyFont="1" applyBorder="1" applyAlignment="1">
      <alignment horizontal="left" vertical="top" wrapText="1"/>
      <protection/>
    </xf>
    <xf numFmtId="0" fontId="25" fillId="0" borderId="0" xfId="20" applyFont="1" applyBorder="1" applyAlignment="1">
      <alignment horizontal="left" vertical="center" wrapText="1"/>
      <protection/>
    </xf>
    <xf numFmtId="0" fontId="25" fillId="0" borderId="31" xfId="20" applyFont="1" applyBorder="1" applyAlignment="1">
      <alignment horizontal="left" vertical="center" wrapText="1"/>
      <protection/>
    </xf>
    <xf numFmtId="0" fontId="23" fillId="0" borderId="50" xfId="20" applyFont="1" applyBorder="1" applyAlignment="1">
      <alignment horizontal="center" vertical="center" wrapText="1"/>
      <protection/>
    </xf>
    <xf numFmtId="0" fontId="23" fillId="0" borderId="51" xfId="20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46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1" xfId="0" applyFont="1" applyBorder="1" applyAlignment="1">
      <alignment vertical="top" textRotation="255" shrinkToFit="1"/>
    </xf>
    <xf numFmtId="0" fontId="10" fillId="0" borderId="8" xfId="0" applyFont="1" applyBorder="1" applyAlignment="1">
      <alignment vertical="top" textRotation="255" shrinkToFit="1"/>
    </xf>
    <xf numFmtId="0" fontId="10" fillId="0" borderId="11" xfId="0" applyFont="1" applyBorder="1" applyAlignment="1">
      <alignment vertical="top" textRotation="255" shrinkToFit="1"/>
    </xf>
    <xf numFmtId="0" fontId="10" fillId="0" borderId="21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0" fillId="0" borderId="19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3" fillId="0" borderId="36" xfId="21" applyFont="1" applyBorder="1" applyAlignment="1">
      <alignment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6-15bunkazai" xfId="20"/>
    <cellStyle name="標準_社会体育施設一覧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I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7" customWidth="1"/>
    <col min="4" max="4" width="4.59765625" style="0" customWidth="1"/>
    <col min="5" max="13" width="7.3984375" style="0" customWidth="1"/>
  </cols>
  <sheetData>
    <row r="1" spans="2:13" ht="22.5" customHeight="1">
      <c r="B1" s="8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9.75" customHeight="1"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thickBot="1">
      <c r="B3" s="230" t="s">
        <v>227</v>
      </c>
      <c r="C3" s="4"/>
      <c r="D3" s="1"/>
      <c r="E3" s="1"/>
      <c r="F3" s="1"/>
      <c r="G3" s="1"/>
      <c r="H3" s="1"/>
      <c r="L3" s="5"/>
      <c r="M3" s="52" t="s">
        <v>5</v>
      </c>
    </row>
    <row r="4" spans="2:13" ht="18" customHeight="1">
      <c r="B4" s="33"/>
      <c r="C4" s="33"/>
      <c r="D4" s="34"/>
      <c r="E4" s="35"/>
      <c r="F4" s="36" t="s">
        <v>6</v>
      </c>
      <c r="G4" s="37"/>
      <c r="H4" s="37"/>
      <c r="I4" s="37"/>
      <c r="J4" s="37"/>
      <c r="K4" s="37"/>
      <c r="L4" s="37"/>
      <c r="M4" s="37"/>
    </row>
    <row r="5" spans="2:13" ht="15" customHeight="1">
      <c r="B5" s="38" t="s">
        <v>2</v>
      </c>
      <c r="C5" s="38"/>
      <c r="D5" s="39"/>
      <c r="E5" s="40" t="s">
        <v>7</v>
      </c>
      <c r="F5" s="368" t="s">
        <v>8</v>
      </c>
      <c r="G5" s="368" t="s">
        <v>9</v>
      </c>
      <c r="H5" s="368" t="s">
        <v>10</v>
      </c>
      <c r="I5" s="368" t="s">
        <v>11</v>
      </c>
      <c r="J5" s="368" t="s">
        <v>12</v>
      </c>
      <c r="K5" s="368" t="s">
        <v>13</v>
      </c>
      <c r="L5" s="368" t="s">
        <v>14</v>
      </c>
      <c r="M5" s="370" t="s">
        <v>15</v>
      </c>
    </row>
    <row r="6" spans="2:13" ht="18" customHeight="1">
      <c r="B6" s="41"/>
      <c r="C6" s="42"/>
      <c r="D6" s="43"/>
      <c r="E6" s="44"/>
      <c r="F6" s="369"/>
      <c r="G6" s="369"/>
      <c r="H6" s="369"/>
      <c r="I6" s="369"/>
      <c r="J6" s="369"/>
      <c r="K6" s="369"/>
      <c r="L6" s="369"/>
      <c r="M6" s="347"/>
    </row>
    <row r="7" spans="1:243" ht="28.5" customHeight="1">
      <c r="A7" s="3"/>
      <c r="B7" s="45" t="s">
        <v>0</v>
      </c>
      <c r="C7" s="46">
        <v>13</v>
      </c>
      <c r="D7" s="47" t="s">
        <v>1</v>
      </c>
      <c r="E7" s="50">
        <v>11</v>
      </c>
      <c r="F7" s="49">
        <f>SUM(G7:M7)</f>
        <v>161</v>
      </c>
      <c r="G7" s="51">
        <v>25</v>
      </c>
      <c r="H7" s="51">
        <v>23</v>
      </c>
      <c r="I7" s="51">
        <v>25</v>
      </c>
      <c r="J7" s="51">
        <v>25</v>
      </c>
      <c r="K7" s="51">
        <v>24</v>
      </c>
      <c r="L7" s="51">
        <v>26</v>
      </c>
      <c r="M7" s="51">
        <v>13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2:13" ht="28.5" customHeight="1">
      <c r="B8" s="49"/>
      <c r="C8" s="46">
        <v>14</v>
      </c>
      <c r="D8" s="47"/>
      <c r="E8" s="50">
        <v>11</v>
      </c>
      <c r="F8" s="59">
        <f>SUM(G8:M8)</f>
        <v>163</v>
      </c>
      <c r="G8" s="51">
        <v>25</v>
      </c>
      <c r="H8" s="51">
        <v>25</v>
      </c>
      <c r="I8" s="51">
        <v>23</v>
      </c>
      <c r="J8" s="51">
        <v>25</v>
      </c>
      <c r="K8" s="51">
        <v>25</v>
      </c>
      <c r="L8" s="51">
        <v>24</v>
      </c>
      <c r="M8" s="51">
        <v>16</v>
      </c>
    </row>
    <row r="9" spans="2:13" ht="28.5" customHeight="1">
      <c r="B9" s="49"/>
      <c r="C9" s="220">
        <v>15</v>
      </c>
      <c r="D9" s="47"/>
      <c r="E9" s="51">
        <v>11</v>
      </c>
      <c r="F9" s="59">
        <f>SUM(G9:M9)</f>
        <v>160</v>
      </c>
      <c r="G9" s="51">
        <v>22</v>
      </c>
      <c r="H9" s="51">
        <v>24</v>
      </c>
      <c r="I9" s="51">
        <v>25</v>
      </c>
      <c r="J9" s="51">
        <v>24</v>
      </c>
      <c r="K9" s="51">
        <v>25</v>
      </c>
      <c r="L9" s="51">
        <v>24</v>
      </c>
      <c r="M9" s="51">
        <v>16</v>
      </c>
    </row>
    <row r="10" spans="2:13" ht="28.5" customHeight="1">
      <c r="B10" s="59"/>
      <c r="C10" s="220">
        <v>16</v>
      </c>
      <c r="D10" s="47"/>
      <c r="E10" s="51">
        <v>11</v>
      </c>
      <c r="F10" s="59">
        <v>158</v>
      </c>
      <c r="G10" s="51">
        <v>23</v>
      </c>
      <c r="H10" s="51">
        <v>22</v>
      </c>
      <c r="I10" s="51">
        <v>24</v>
      </c>
      <c r="J10" s="51">
        <v>25</v>
      </c>
      <c r="K10" s="51">
        <v>23</v>
      </c>
      <c r="L10" s="51">
        <v>25</v>
      </c>
      <c r="M10" s="51">
        <v>16</v>
      </c>
    </row>
    <row r="11" spans="2:13" ht="28.5" customHeight="1" thickBot="1">
      <c r="B11" s="53"/>
      <c r="C11" s="54">
        <v>17</v>
      </c>
      <c r="D11" s="55"/>
      <c r="E11" s="56">
        <v>19</v>
      </c>
      <c r="F11" s="53">
        <v>217</v>
      </c>
      <c r="G11" s="56">
        <v>35</v>
      </c>
      <c r="H11" s="56">
        <v>31</v>
      </c>
      <c r="I11" s="56">
        <v>32</v>
      </c>
      <c r="J11" s="56">
        <v>31</v>
      </c>
      <c r="K11" s="56">
        <v>33</v>
      </c>
      <c r="L11" s="56">
        <v>31</v>
      </c>
      <c r="M11" s="56">
        <v>24</v>
      </c>
    </row>
    <row r="12" spans="12:13" ht="14.25">
      <c r="L12" s="5"/>
      <c r="M12" s="52" t="s">
        <v>16</v>
      </c>
    </row>
  </sheetData>
  <mergeCells count="8">
    <mergeCell ref="J5:J6"/>
    <mergeCell ref="K5:K6"/>
    <mergeCell ref="L5:L6"/>
    <mergeCell ref="M5:M6"/>
    <mergeCell ref="F5:F6"/>
    <mergeCell ref="G5:G6"/>
    <mergeCell ref="H5:H6"/>
    <mergeCell ref="I5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2:V10"/>
  <sheetViews>
    <sheetView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09765625" style="0" customWidth="1"/>
    <col min="3" max="3" width="4.09765625" style="0" customWidth="1"/>
    <col min="4" max="4" width="4.59765625" style="0" customWidth="1"/>
    <col min="5" max="22" width="8" style="0" customWidth="1"/>
  </cols>
  <sheetData>
    <row r="1" ht="13.5" customHeight="1"/>
    <row r="2" spans="2:22" ht="21.75" customHeight="1" thickBot="1">
      <c r="B2" s="134" t="s">
        <v>76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ht="21.75" customHeight="1">
      <c r="B3" s="63" t="s">
        <v>67</v>
      </c>
      <c r="C3" s="37"/>
      <c r="D3" s="144"/>
      <c r="E3" s="387" t="s">
        <v>154</v>
      </c>
      <c r="F3" s="388"/>
      <c r="G3" s="388"/>
      <c r="H3" s="388"/>
      <c r="I3" s="388"/>
      <c r="J3" s="388"/>
      <c r="K3" s="388"/>
      <c r="L3" s="388"/>
      <c r="M3" s="145"/>
      <c r="N3" s="145"/>
      <c r="O3" s="145"/>
      <c r="P3" s="145"/>
      <c r="Q3" s="146" t="s">
        <v>68</v>
      </c>
      <c r="R3" s="145"/>
      <c r="S3" s="145"/>
      <c r="T3" s="145"/>
      <c r="U3" s="145"/>
      <c r="V3" s="147"/>
    </row>
    <row r="4" spans="2:22" ht="21.75" customHeight="1">
      <c r="B4" s="118" t="s">
        <v>2</v>
      </c>
      <c r="C4" s="119"/>
      <c r="D4" s="118"/>
      <c r="E4" s="148" t="s">
        <v>69</v>
      </c>
      <c r="F4" s="149"/>
      <c r="G4" s="148" t="s">
        <v>70</v>
      </c>
      <c r="H4" s="149"/>
      <c r="I4" s="148" t="s">
        <v>71</v>
      </c>
      <c r="J4" s="149"/>
      <c r="K4" s="148" t="s">
        <v>72</v>
      </c>
      <c r="L4" s="149"/>
      <c r="M4" s="149" t="s">
        <v>73</v>
      </c>
      <c r="N4" s="149"/>
      <c r="O4" s="148" t="s">
        <v>74</v>
      </c>
      <c r="P4" s="149"/>
      <c r="Q4" s="148" t="s">
        <v>69</v>
      </c>
      <c r="R4" s="149"/>
      <c r="S4" s="148" t="s">
        <v>70</v>
      </c>
      <c r="T4" s="149"/>
      <c r="U4" s="148" t="s">
        <v>71</v>
      </c>
      <c r="V4" s="149"/>
    </row>
    <row r="5" spans="2:22" ht="21.75" customHeight="1">
      <c r="B5" s="150" t="s">
        <v>75</v>
      </c>
      <c r="C5" s="41"/>
      <c r="D5" s="151" t="s">
        <v>75</v>
      </c>
      <c r="E5" s="152" t="s">
        <v>19</v>
      </c>
      <c r="F5" s="152" t="s">
        <v>20</v>
      </c>
      <c r="G5" s="152" t="s">
        <v>19</v>
      </c>
      <c r="H5" s="152" t="s">
        <v>20</v>
      </c>
      <c r="I5" s="152" t="s">
        <v>19</v>
      </c>
      <c r="J5" s="152" t="s">
        <v>20</v>
      </c>
      <c r="K5" s="152" t="s">
        <v>19</v>
      </c>
      <c r="L5" s="152" t="s">
        <v>20</v>
      </c>
      <c r="M5" s="153" t="s">
        <v>19</v>
      </c>
      <c r="N5" s="152" t="s">
        <v>20</v>
      </c>
      <c r="O5" s="152" t="s">
        <v>19</v>
      </c>
      <c r="P5" s="66" t="s">
        <v>20</v>
      </c>
      <c r="Q5" s="152" t="s">
        <v>19</v>
      </c>
      <c r="R5" s="152" t="s">
        <v>20</v>
      </c>
      <c r="S5" s="152" t="s">
        <v>19</v>
      </c>
      <c r="T5" s="152" t="s">
        <v>20</v>
      </c>
      <c r="U5" s="152" t="s">
        <v>19</v>
      </c>
      <c r="V5" s="66" t="s">
        <v>20</v>
      </c>
    </row>
    <row r="6" spans="2:22" ht="21.75" customHeight="1">
      <c r="B6" s="68" t="s">
        <v>177</v>
      </c>
      <c r="C6" s="68">
        <v>13</v>
      </c>
      <c r="D6" s="47" t="s">
        <v>178</v>
      </c>
      <c r="E6" s="140">
        <v>21.4</v>
      </c>
      <c r="F6" s="141">
        <v>20.4</v>
      </c>
      <c r="G6" s="141">
        <v>23.6</v>
      </c>
      <c r="H6" s="141">
        <v>23.6</v>
      </c>
      <c r="I6" s="141">
        <v>27.4</v>
      </c>
      <c r="J6" s="141">
        <v>26.1</v>
      </c>
      <c r="K6" s="141">
        <v>30.4</v>
      </c>
      <c r="L6" s="141">
        <v>29.9</v>
      </c>
      <c r="M6" s="141">
        <v>33.9</v>
      </c>
      <c r="N6" s="141">
        <v>34.7</v>
      </c>
      <c r="O6" s="141">
        <v>38</v>
      </c>
      <c r="P6" s="141">
        <v>39.1</v>
      </c>
      <c r="Q6" s="141">
        <v>44.2</v>
      </c>
      <c r="R6" s="141">
        <v>44.2</v>
      </c>
      <c r="S6" s="141">
        <v>48.9</v>
      </c>
      <c r="T6" s="141">
        <v>47.4</v>
      </c>
      <c r="U6" s="141">
        <v>54.1</v>
      </c>
      <c r="V6" s="141">
        <v>50.5</v>
      </c>
    </row>
    <row r="7" spans="2:22" ht="21.75" customHeight="1">
      <c r="B7" s="68"/>
      <c r="C7" s="68">
        <v>14</v>
      </c>
      <c r="D7" s="47"/>
      <c r="E7" s="140">
        <v>21.1</v>
      </c>
      <c r="F7" s="141">
        <v>20.7</v>
      </c>
      <c r="G7" s="141">
        <v>24</v>
      </c>
      <c r="H7" s="141">
        <v>22.5</v>
      </c>
      <c r="I7" s="141">
        <v>26.4</v>
      </c>
      <c r="J7" s="141">
        <v>26.7</v>
      </c>
      <c r="K7" s="141">
        <v>30.7</v>
      </c>
      <c r="L7" s="141">
        <v>29.6</v>
      </c>
      <c r="M7" s="141">
        <v>34</v>
      </c>
      <c r="N7" s="141">
        <v>33.8</v>
      </c>
      <c r="O7" s="141">
        <v>37.9</v>
      </c>
      <c r="P7" s="141">
        <v>39.4</v>
      </c>
      <c r="Q7" s="141">
        <v>43.3</v>
      </c>
      <c r="R7" s="141">
        <v>43.6</v>
      </c>
      <c r="S7" s="141">
        <v>48.8</v>
      </c>
      <c r="T7" s="141">
        <v>46.9</v>
      </c>
      <c r="U7" s="141">
        <v>52.9</v>
      </c>
      <c r="V7" s="141">
        <v>49.2</v>
      </c>
    </row>
    <row r="8" spans="2:22" ht="21.75" customHeight="1">
      <c r="B8" s="68"/>
      <c r="C8" s="222">
        <v>15</v>
      </c>
      <c r="D8" s="47"/>
      <c r="E8" s="141">
        <v>21.3</v>
      </c>
      <c r="F8" s="141">
        <v>20.9</v>
      </c>
      <c r="G8" s="141">
        <v>23.9</v>
      </c>
      <c r="H8" s="141">
        <v>23.4</v>
      </c>
      <c r="I8" s="141">
        <v>27.5</v>
      </c>
      <c r="J8" s="141">
        <v>26</v>
      </c>
      <c r="K8" s="141">
        <v>30.6</v>
      </c>
      <c r="L8" s="141">
        <v>30.5</v>
      </c>
      <c r="M8" s="141">
        <v>34.6</v>
      </c>
      <c r="N8" s="141">
        <v>33.4</v>
      </c>
      <c r="O8" s="141">
        <v>38.3</v>
      </c>
      <c r="P8" s="141">
        <v>39.1</v>
      </c>
      <c r="Q8" s="141">
        <v>44.8</v>
      </c>
      <c r="R8" s="141">
        <v>44</v>
      </c>
      <c r="S8" s="141">
        <v>49.6</v>
      </c>
      <c r="T8" s="141">
        <v>47.7</v>
      </c>
      <c r="U8" s="141">
        <v>54.9</v>
      </c>
      <c r="V8" s="141">
        <v>50.1</v>
      </c>
    </row>
    <row r="9" spans="2:22" ht="21.75" customHeight="1">
      <c r="B9" s="222"/>
      <c r="C9" s="222">
        <v>16</v>
      </c>
      <c r="D9" s="47"/>
      <c r="E9" s="141">
        <v>21.2</v>
      </c>
      <c r="F9" s="141">
        <v>20.4</v>
      </c>
      <c r="G9" s="141">
        <v>23.9</v>
      </c>
      <c r="H9" s="141">
        <v>23.5</v>
      </c>
      <c r="I9" s="141">
        <v>26.8</v>
      </c>
      <c r="J9" s="141">
        <v>26.3</v>
      </c>
      <c r="K9" s="141">
        <v>30.5</v>
      </c>
      <c r="L9" s="141">
        <v>28.9</v>
      </c>
      <c r="M9" s="141">
        <v>33.9</v>
      </c>
      <c r="N9" s="141">
        <v>34.4</v>
      </c>
      <c r="O9" s="141">
        <v>38.7</v>
      </c>
      <c r="P9" s="141">
        <v>38.2</v>
      </c>
      <c r="Q9" s="141">
        <v>43.9</v>
      </c>
      <c r="R9" s="141">
        <v>43.4</v>
      </c>
      <c r="S9" s="141">
        <v>49.2</v>
      </c>
      <c r="T9" s="141">
        <v>47.1</v>
      </c>
      <c r="U9" s="141">
        <v>54.5</v>
      </c>
      <c r="V9" s="141">
        <v>50.2</v>
      </c>
    </row>
    <row r="10" spans="2:22" ht="21.75" customHeight="1" thickBot="1">
      <c r="B10" s="76"/>
      <c r="C10" s="76">
        <v>17</v>
      </c>
      <c r="D10" s="55"/>
      <c r="E10" s="143">
        <v>21.2</v>
      </c>
      <c r="F10" s="143">
        <v>20.6</v>
      </c>
      <c r="G10" s="143">
        <v>24</v>
      </c>
      <c r="H10" s="143">
        <v>23.1</v>
      </c>
      <c r="I10" s="143">
        <v>27</v>
      </c>
      <c r="J10" s="143">
        <v>26.7</v>
      </c>
      <c r="K10" s="143">
        <v>30</v>
      </c>
      <c r="L10" s="143">
        <v>29.9</v>
      </c>
      <c r="M10" s="143">
        <v>34.4</v>
      </c>
      <c r="N10" s="143">
        <v>33.5</v>
      </c>
      <c r="O10" s="143">
        <v>38.1</v>
      </c>
      <c r="P10" s="143">
        <v>39.2</v>
      </c>
      <c r="Q10" s="143">
        <v>44.8</v>
      </c>
      <c r="R10" s="143">
        <v>43.4</v>
      </c>
      <c r="S10" s="143">
        <v>49</v>
      </c>
      <c r="T10" s="143">
        <v>47</v>
      </c>
      <c r="U10" s="143">
        <v>54.8</v>
      </c>
      <c r="V10" s="143">
        <v>50.3</v>
      </c>
    </row>
  </sheetData>
  <mergeCells count="1">
    <mergeCell ref="E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IV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09765625" style="0" customWidth="1"/>
    <col min="3" max="3" width="4.09765625" style="0" customWidth="1"/>
    <col min="4" max="4" width="4.59765625" style="0" customWidth="1"/>
    <col min="5" max="16" width="8" style="0" customWidth="1"/>
    <col min="17" max="22" width="8.59765625" style="0" customWidth="1"/>
  </cols>
  <sheetData>
    <row r="2" ht="21.75" customHeight="1" thickBot="1">
      <c r="B2" s="134" t="s">
        <v>77</v>
      </c>
    </row>
    <row r="3" spans="2:16" ht="21.75" customHeight="1">
      <c r="B3" s="63" t="s">
        <v>67</v>
      </c>
      <c r="C3" s="37"/>
      <c r="D3" s="144"/>
      <c r="E3" s="387" t="s">
        <v>154</v>
      </c>
      <c r="F3" s="388"/>
      <c r="G3" s="388"/>
      <c r="H3" s="388"/>
      <c r="I3" s="388"/>
      <c r="J3" s="388"/>
      <c r="K3" s="388"/>
      <c r="L3" s="388"/>
      <c r="M3" s="145"/>
      <c r="N3" s="145"/>
      <c r="O3" s="145"/>
      <c r="P3" s="145"/>
    </row>
    <row r="4" spans="2:16" ht="21.75" customHeight="1">
      <c r="B4" s="118" t="s">
        <v>2</v>
      </c>
      <c r="C4" s="119"/>
      <c r="D4" s="118"/>
      <c r="E4" s="148" t="s">
        <v>69</v>
      </c>
      <c r="F4" s="149"/>
      <c r="G4" s="148" t="s">
        <v>70</v>
      </c>
      <c r="H4" s="149"/>
      <c r="I4" s="148" t="s">
        <v>71</v>
      </c>
      <c r="J4" s="149"/>
      <c r="K4" s="148" t="s">
        <v>72</v>
      </c>
      <c r="L4" s="149"/>
      <c r="M4" s="149" t="s">
        <v>73</v>
      </c>
      <c r="N4" s="149"/>
      <c r="O4" s="148" t="s">
        <v>74</v>
      </c>
      <c r="P4" s="149"/>
    </row>
    <row r="5" spans="2:16" ht="21.75" customHeight="1">
      <c r="B5" s="150" t="s">
        <v>75</v>
      </c>
      <c r="C5" s="41"/>
      <c r="D5" s="151" t="s">
        <v>75</v>
      </c>
      <c r="E5" s="152" t="s">
        <v>19</v>
      </c>
      <c r="F5" s="152" t="s">
        <v>20</v>
      </c>
      <c r="G5" s="152" t="s">
        <v>19</v>
      </c>
      <c r="H5" s="152" t="s">
        <v>20</v>
      </c>
      <c r="I5" s="152" t="s">
        <v>19</v>
      </c>
      <c r="J5" s="152" t="s">
        <v>20</v>
      </c>
      <c r="K5" s="152" t="s">
        <v>19</v>
      </c>
      <c r="L5" s="152" t="s">
        <v>20</v>
      </c>
      <c r="M5" s="153" t="s">
        <v>19</v>
      </c>
      <c r="N5" s="152" t="s">
        <v>20</v>
      </c>
      <c r="O5" s="152" t="s">
        <v>19</v>
      </c>
      <c r="P5" s="66" t="s">
        <v>20</v>
      </c>
    </row>
    <row r="6" spans="1:256" ht="21.75" customHeight="1">
      <c r="A6" s="1"/>
      <c r="B6" s="67" t="s">
        <v>0</v>
      </c>
      <c r="C6" s="68">
        <v>13</v>
      </c>
      <c r="D6" s="131" t="s">
        <v>1</v>
      </c>
      <c r="E6" s="140">
        <v>65</v>
      </c>
      <c r="F6" s="141">
        <v>64.4</v>
      </c>
      <c r="G6" s="141">
        <v>67.6</v>
      </c>
      <c r="H6" s="141">
        <v>67.5</v>
      </c>
      <c r="I6" s="141">
        <v>70.6</v>
      </c>
      <c r="J6" s="141">
        <v>69.9</v>
      </c>
      <c r="K6" s="141">
        <v>72.9</v>
      </c>
      <c r="L6" s="141">
        <v>72.7</v>
      </c>
      <c r="M6" s="141">
        <v>75.2</v>
      </c>
      <c r="N6" s="141">
        <v>76.3</v>
      </c>
      <c r="O6" s="141">
        <v>77.8</v>
      </c>
      <c r="P6" s="141">
        <v>79.3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16" ht="21.75" customHeight="1">
      <c r="A7" s="10"/>
      <c r="B7" s="68"/>
      <c r="C7" s="68">
        <v>14</v>
      </c>
      <c r="D7" s="47"/>
      <c r="E7" s="140">
        <v>64.8</v>
      </c>
      <c r="F7" s="141">
        <v>64.6</v>
      </c>
      <c r="G7" s="141">
        <v>67.7</v>
      </c>
      <c r="H7" s="141">
        <v>66.8</v>
      </c>
      <c r="I7" s="141">
        <v>70.1</v>
      </c>
      <c r="J7" s="141">
        <v>70.3</v>
      </c>
      <c r="K7" s="141">
        <v>73</v>
      </c>
      <c r="L7" s="141">
        <v>72.8</v>
      </c>
      <c r="M7" s="141">
        <v>75.2</v>
      </c>
      <c r="N7" s="141">
        <v>75.9</v>
      </c>
      <c r="O7" s="141">
        <v>77.8</v>
      </c>
      <c r="P7" s="141">
        <v>79.7</v>
      </c>
    </row>
    <row r="8" spans="1:16" ht="21.75" customHeight="1">
      <c r="A8" s="10"/>
      <c r="B8" s="68"/>
      <c r="C8" s="222">
        <v>15</v>
      </c>
      <c r="D8" s="47"/>
      <c r="E8" s="141">
        <v>64.3</v>
      </c>
      <c r="F8" s="141">
        <v>63.8</v>
      </c>
      <c r="G8" s="141">
        <v>66.9</v>
      </c>
      <c r="H8" s="141">
        <v>66.6</v>
      </c>
      <c r="I8" s="141">
        <v>70.2</v>
      </c>
      <c r="J8" s="141">
        <v>69.6</v>
      </c>
      <c r="K8" s="141">
        <v>72.4</v>
      </c>
      <c r="L8" s="141">
        <v>72.7</v>
      </c>
      <c r="M8" s="141">
        <v>73.9</v>
      </c>
      <c r="N8" s="141">
        <v>72.3</v>
      </c>
      <c r="O8" s="141">
        <v>77.6</v>
      </c>
      <c r="P8" s="141">
        <v>78.9</v>
      </c>
    </row>
    <row r="9" spans="1:16" ht="21.75" customHeight="1">
      <c r="A9" s="10"/>
      <c r="B9" s="222"/>
      <c r="C9" s="222">
        <v>16</v>
      </c>
      <c r="D9" s="47"/>
      <c r="E9" s="141">
        <v>64.4</v>
      </c>
      <c r="F9" s="141">
        <v>63.6</v>
      </c>
      <c r="G9" s="141">
        <v>67.7</v>
      </c>
      <c r="H9" s="141">
        <v>67.1</v>
      </c>
      <c r="I9" s="141">
        <v>70.2</v>
      </c>
      <c r="J9" s="141">
        <v>70.2</v>
      </c>
      <c r="K9" s="141">
        <v>72.6</v>
      </c>
      <c r="L9" s="141">
        <v>72.1</v>
      </c>
      <c r="M9" s="141">
        <v>74.4</v>
      </c>
      <c r="N9" s="141">
        <v>75.7</v>
      </c>
      <c r="O9" s="141">
        <v>78.1</v>
      </c>
      <c r="P9" s="141">
        <v>79.1</v>
      </c>
    </row>
    <row r="10" spans="1:16" ht="21.75" customHeight="1" thickBot="1">
      <c r="A10" s="10"/>
      <c r="B10" s="76"/>
      <c r="C10" s="76">
        <v>17</v>
      </c>
      <c r="D10" s="55"/>
      <c r="E10" s="143">
        <v>64.9</v>
      </c>
      <c r="F10" s="143">
        <v>64.4</v>
      </c>
      <c r="G10" s="143">
        <v>67.5</v>
      </c>
      <c r="H10" s="143">
        <v>66.8</v>
      </c>
      <c r="I10" s="143">
        <v>70.1</v>
      </c>
      <c r="J10" s="143">
        <v>70</v>
      </c>
      <c r="K10" s="143">
        <v>72.1</v>
      </c>
      <c r="L10" s="143">
        <v>72.4</v>
      </c>
      <c r="M10" s="143">
        <v>75</v>
      </c>
      <c r="N10" s="143">
        <v>75.3</v>
      </c>
      <c r="O10" s="143">
        <v>77.3</v>
      </c>
      <c r="P10" s="143">
        <v>79</v>
      </c>
    </row>
    <row r="11" spans="1:16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79" t="s">
        <v>193</v>
      </c>
    </row>
  </sheetData>
  <mergeCells count="1">
    <mergeCell ref="E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2:IV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7" customWidth="1"/>
    <col min="4" max="4" width="3.59765625" style="0" customWidth="1"/>
    <col min="5" max="19" width="4.8984375" style="0" customWidth="1"/>
  </cols>
  <sheetData>
    <row r="2" spans="2:19" ht="15.75" customHeight="1" thickBot="1">
      <c r="B2" s="230" t="s">
        <v>237</v>
      </c>
      <c r="C2" s="4"/>
      <c r="D2" s="1"/>
      <c r="E2" s="1"/>
      <c r="F2" s="1"/>
      <c r="G2" s="1"/>
      <c r="H2" s="1"/>
      <c r="I2" s="20"/>
      <c r="J2" s="20"/>
      <c r="Q2" s="5"/>
      <c r="R2" s="5"/>
      <c r="S2" s="52" t="s">
        <v>5</v>
      </c>
    </row>
    <row r="3" spans="2:19" ht="30" customHeight="1">
      <c r="B3" s="382" t="s">
        <v>50</v>
      </c>
      <c r="C3" s="382"/>
      <c r="D3" s="383"/>
      <c r="E3" s="391" t="s">
        <v>7</v>
      </c>
      <c r="F3" s="391" t="s">
        <v>36</v>
      </c>
      <c r="G3" s="83" t="s">
        <v>37</v>
      </c>
      <c r="H3" s="61" t="s">
        <v>38</v>
      </c>
      <c r="I3" s="62"/>
      <c r="J3" s="62"/>
      <c r="K3" s="62"/>
      <c r="L3" s="62"/>
      <c r="M3" s="62"/>
      <c r="N3" s="62"/>
      <c r="O3" s="62"/>
      <c r="P3" s="62"/>
      <c r="Q3" s="61" t="s">
        <v>39</v>
      </c>
      <c r="R3" s="62"/>
      <c r="S3" s="62"/>
    </row>
    <row r="4" spans="1:19" ht="30" customHeight="1">
      <c r="A4" s="3"/>
      <c r="B4" s="384"/>
      <c r="C4" s="384"/>
      <c r="D4" s="385"/>
      <c r="E4" s="392"/>
      <c r="F4" s="392"/>
      <c r="G4" s="84" t="s">
        <v>40</v>
      </c>
      <c r="H4" s="85" t="s">
        <v>41</v>
      </c>
      <c r="I4" s="85" t="s">
        <v>19</v>
      </c>
      <c r="J4" s="85" t="s">
        <v>20</v>
      </c>
      <c r="K4" s="85" t="s">
        <v>42</v>
      </c>
      <c r="L4" s="85" t="s">
        <v>151</v>
      </c>
      <c r="M4" s="85" t="s">
        <v>43</v>
      </c>
      <c r="N4" s="188" t="s">
        <v>23</v>
      </c>
      <c r="O4" s="232" t="s">
        <v>194</v>
      </c>
      <c r="P4" s="85" t="s">
        <v>44</v>
      </c>
      <c r="Q4" s="85" t="s">
        <v>41</v>
      </c>
      <c r="R4" s="188" t="s">
        <v>25</v>
      </c>
      <c r="S4" s="85" t="s">
        <v>3</v>
      </c>
    </row>
    <row r="5" spans="1:256" ht="30" customHeight="1">
      <c r="A5" s="3"/>
      <c r="B5" s="93" t="s">
        <v>0</v>
      </c>
      <c r="C5" s="94">
        <v>13</v>
      </c>
      <c r="D5" s="95" t="s">
        <v>1</v>
      </c>
      <c r="E5" s="156">
        <v>3</v>
      </c>
      <c r="F5" s="100">
        <v>73</v>
      </c>
      <c r="G5" s="100">
        <f>H5+Q5</f>
        <v>205</v>
      </c>
      <c r="H5" s="100">
        <f>SUM(I5:J5)</f>
        <v>169</v>
      </c>
      <c r="I5" s="100">
        <v>123</v>
      </c>
      <c r="J5" s="100">
        <v>46</v>
      </c>
      <c r="K5" s="100">
        <v>3</v>
      </c>
      <c r="L5" s="100">
        <v>4</v>
      </c>
      <c r="M5" s="100">
        <v>154</v>
      </c>
      <c r="N5" s="100">
        <v>3</v>
      </c>
      <c r="O5" s="233" t="s">
        <v>195</v>
      </c>
      <c r="P5" s="100">
        <v>5</v>
      </c>
      <c r="Q5" s="97">
        <f>R5+S5</f>
        <v>36</v>
      </c>
      <c r="R5" s="100">
        <v>13</v>
      </c>
      <c r="S5" s="100">
        <v>23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30" customHeight="1">
      <c r="A6" s="3"/>
      <c r="B6" s="97"/>
      <c r="C6" s="94">
        <v>14</v>
      </c>
      <c r="D6" s="97"/>
      <c r="E6" s="156">
        <v>3</v>
      </c>
      <c r="F6" s="100">
        <v>67</v>
      </c>
      <c r="G6" s="100">
        <f>H6+Q6</f>
        <v>203</v>
      </c>
      <c r="H6" s="100">
        <f>SUM(I6:J6)</f>
        <v>168</v>
      </c>
      <c r="I6" s="100">
        <v>119</v>
      </c>
      <c r="J6" s="100">
        <v>49</v>
      </c>
      <c r="K6" s="100">
        <v>3</v>
      </c>
      <c r="L6" s="100">
        <v>4</v>
      </c>
      <c r="M6" s="100">
        <v>152</v>
      </c>
      <c r="N6" s="100">
        <v>4</v>
      </c>
      <c r="O6" s="233" t="s">
        <v>195</v>
      </c>
      <c r="P6" s="100">
        <v>5</v>
      </c>
      <c r="Q6" s="100">
        <f>R6+S6</f>
        <v>35</v>
      </c>
      <c r="R6" s="100">
        <v>15</v>
      </c>
      <c r="S6" s="100">
        <v>20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0" customHeight="1">
      <c r="A7" s="3"/>
      <c r="B7" s="97"/>
      <c r="C7" s="223">
        <v>15</v>
      </c>
      <c r="D7" s="97"/>
      <c r="E7" s="156">
        <v>3</v>
      </c>
      <c r="F7" s="100">
        <v>70</v>
      </c>
      <c r="G7" s="100">
        <f>H7+Q7</f>
        <v>216</v>
      </c>
      <c r="H7" s="100">
        <f>SUM(I7:J7)</f>
        <v>181</v>
      </c>
      <c r="I7" s="100">
        <v>133</v>
      </c>
      <c r="J7" s="100">
        <v>48</v>
      </c>
      <c r="K7" s="100">
        <v>3</v>
      </c>
      <c r="L7" s="100">
        <v>5</v>
      </c>
      <c r="M7" s="100">
        <v>158</v>
      </c>
      <c r="N7" s="100">
        <v>5</v>
      </c>
      <c r="O7" s="233" t="s">
        <v>195</v>
      </c>
      <c r="P7" s="100">
        <v>10</v>
      </c>
      <c r="Q7" s="100">
        <f>R7+S7</f>
        <v>35</v>
      </c>
      <c r="R7" s="100">
        <v>15</v>
      </c>
      <c r="S7" s="100">
        <v>20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30" customHeight="1">
      <c r="A8" s="3"/>
      <c r="B8" s="100"/>
      <c r="C8" s="223">
        <v>16</v>
      </c>
      <c r="D8" s="100"/>
      <c r="E8" s="156">
        <v>3</v>
      </c>
      <c r="F8" s="100">
        <v>77</v>
      </c>
      <c r="G8" s="100">
        <v>234</v>
      </c>
      <c r="H8" s="100">
        <f>SUM(I8:J8)</f>
        <v>195</v>
      </c>
      <c r="I8" s="100">
        <v>136</v>
      </c>
      <c r="J8" s="100">
        <v>59</v>
      </c>
      <c r="K8" s="100">
        <v>3</v>
      </c>
      <c r="L8" s="100">
        <v>5</v>
      </c>
      <c r="M8" s="100">
        <v>170</v>
      </c>
      <c r="N8" s="100">
        <v>4</v>
      </c>
      <c r="O8" s="100">
        <v>1</v>
      </c>
      <c r="P8" s="100">
        <v>12</v>
      </c>
      <c r="Q8" s="100">
        <f>R8+S8</f>
        <v>39</v>
      </c>
      <c r="R8" s="100">
        <v>18</v>
      </c>
      <c r="S8" s="100">
        <v>21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30" customHeight="1" thickBot="1">
      <c r="A9" s="3"/>
      <c r="B9" s="101"/>
      <c r="C9" s="102">
        <v>17</v>
      </c>
      <c r="D9" s="101"/>
      <c r="E9" s="157">
        <v>3</v>
      </c>
      <c r="F9" s="101">
        <v>69</v>
      </c>
      <c r="G9" s="101">
        <v>231</v>
      </c>
      <c r="H9" s="101">
        <f>SUM(I9:J9)</f>
        <v>192</v>
      </c>
      <c r="I9" s="101">
        <v>134</v>
      </c>
      <c r="J9" s="101">
        <v>58</v>
      </c>
      <c r="K9" s="101">
        <v>3</v>
      </c>
      <c r="L9" s="101">
        <v>6</v>
      </c>
      <c r="M9" s="101">
        <v>165</v>
      </c>
      <c r="N9" s="101">
        <v>4</v>
      </c>
      <c r="O9" s="101">
        <v>1</v>
      </c>
      <c r="P9" s="101">
        <v>13</v>
      </c>
      <c r="Q9" s="101">
        <f>SUM(R9:S9)</f>
        <v>39</v>
      </c>
      <c r="R9" s="101">
        <v>18</v>
      </c>
      <c r="S9" s="101">
        <v>21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2:19" ht="13.5" customHeight="1">
      <c r="B10" s="97" t="s">
        <v>239</v>
      </c>
      <c r="Q10" s="5"/>
      <c r="R10" s="5"/>
      <c r="S10" s="52" t="s">
        <v>16</v>
      </c>
    </row>
  </sheetData>
  <mergeCells count="3">
    <mergeCell ref="E3:E4"/>
    <mergeCell ref="F3:F4"/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2:IV18"/>
  <sheetViews>
    <sheetView defaultGridColor="0" zoomScale="97" zoomScaleNormal="97" zoomScaleSheetLayoutView="10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7" customWidth="1"/>
    <col min="4" max="4" width="3.59765625" style="0" customWidth="1"/>
    <col min="5" max="18" width="5.19921875" style="0" customWidth="1"/>
  </cols>
  <sheetData>
    <row r="2" spans="2:18" ht="13.5" customHeight="1" thickBot="1">
      <c r="B2" s="231" t="s">
        <v>232</v>
      </c>
      <c r="C2" s="4"/>
      <c r="D2" s="1"/>
      <c r="E2" s="11"/>
      <c r="F2" s="11"/>
      <c r="G2" s="11"/>
      <c r="H2" s="10"/>
      <c r="I2" s="10"/>
      <c r="J2" s="10"/>
      <c r="K2" s="10"/>
      <c r="L2" s="10"/>
      <c r="M2" s="10"/>
      <c r="N2" s="10"/>
      <c r="O2" s="12"/>
      <c r="P2" s="12"/>
      <c r="R2" s="79" t="s">
        <v>5</v>
      </c>
    </row>
    <row r="3" spans="2:18" ht="30" customHeight="1">
      <c r="B3" s="382" t="s">
        <v>35</v>
      </c>
      <c r="C3" s="382"/>
      <c r="D3" s="383"/>
      <c r="E3" s="105" t="s">
        <v>45</v>
      </c>
      <c r="F3" s="105"/>
      <c r="G3" s="105"/>
      <c r="H3" s="106" t="s">
        <v>78</v>
      </c>
      <c r="I3" s="105"/>
      <c r="J3" s="106" t="s">
        <v>79</v>
      </c>
      <c r="K3" s="105"/>
      <c r="L3" s="106" t="s">
        <v>80</v>
      </c>
      <c r="M3" s="105"/>
      <c r="N3" s="393" t="s">
        <v>81</v>
      </c>
      <c r="O3" s="394"/>
      <c r="P3" s="394"/>
      <c r="Q3" s="394"/>
      <c r="R3" s="394"/>
    </row>
    <row r="4" spans="1:18" ht="30" customHeight="1">
      <c r="A4" s="3"/>
      <c r="B4" s="384"/>
      <c r="C4" s="384"/>
      <c r="D4" s="385"/>
      <c r="E4" s="107" t="s">
        <v>30</v>
      </c>
      <c r="F4" s="107" t="s">
        <v>19</v>
      </c>
      <c r="G4" s="107" t="s">
        <v>20</v>
      </c>
      <c r="H4" s="107" t="s">
        <v>19</v>
      </c>
      <c r="I4" s="107" t="s">
        <v>20</v>
      </c>
      <c r="J4" s="107" t="s">
        <v>19</v>
      </c>
      <c r="K4" s="107" t="s">
        <v>20</v>
      </c>
      <c r="L4" s="107" t="s">
        <v>19</v>
      </c>
      <c r="M4" s="107" t="s">
        <v>20</v>
      </c>
      <c r="N4" s="234" t="s">
        <v>82</v>
      </c>
      <c r="O4" s="234" t="s">
        <v>83</v>
      </c>
      <c r="P4" s="234" t="s">
        <v>84</v>
      </c>
      <c r="Q4" s="235" t="s">
        <v>85</v>
      </c>
      <c r="R4" s="85" t="s">
        <v>196</v>
      </c>
    </row>
    <row r="5" spans="1:256" ht="30" customHeight="1">
      <c r="A5" s="3"/>
      <c r="B5" s="115" t="s">
        <v>0</v>
      </c>
      <c r="C5" s="108">
        <v>13</v>
      </c>
      <c r="D5" s="158" t="s">
        <v>1</v>
      </c>
      <c r="E5" s="159">
        <f>F5+G5</f>
        <v>2728</v>
      </c>
      <c r="F5" s="160">
        <f aca="true" t="shared" si="0" ref="F5:G8">H5+J5+L5</f>
        <v>1430</v>
      </c>
      <c r="G5" s="160">
        <f t="shared" si="0"/>
        <v>1298</v>
      </c>
      <c r="H5" s="110">
        <v>473</v>
      </c>
      <c r="I5" s="110">
        <v>410</v>
      </c>
      <c r="J5" s="110">
        <v>489</v>
      </c>
      <c r="K5" s="110">
        <v>422</v>
      </c>
      <c r="L5" s="110">
        <v>468</v>
      </c>
      <c r="M5" s="110">
        <v>466</v>
      </c>
      <c r="N5" s="110">
        <v>1582</v>
      </c>
      <c r="O5" s="110">
        <v>118</v>
      </c>
      <c r="P5" s="110">
        <v>553</v>
      </c>
      <c r="Q5" s="110">
        <v>475</v>
      </c>
      <c r="R5" s="236" t="s">
        <v>197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30" customHeight="1">
      <c r="A6" s="3"/>
      <c r="B6" s="97"/>
      <c r="C6" s="108">
        <v>14</v>
      </c>
      <c r="D6" s="95"/>
      <c r="E6" s="159">
        <f>F6+G6</f>
        <v>2642</v>
      </c>
      <c r="F6" s="160">
        <f t="shared" si="0"/>
        <v>1420</v>
      </c>
      <c r="G6" s="160">
        <f t="shared" si="0"/>
        <v>1222</v>
      </c>
      <c r="H6" s="110">
        <v>477</v>
      </c>
      <c r="I6" s="110">
        <v>402</v>
      </c>
      <c r="J6" s="110">
        <v>464</v>
      </c>
      <c r="K6" s="110">
        <v>405</v>
      </c>
      <c r="L6" s="110">
        <v>479</v>
      </c>
      <c r="M6" s="110">
        <v>415</v>
      </c>
      <c r="N6" s="110">
        <v>1535</v>
      </c>
      <c r="O6" s="110">
        <v>119</v>
      </c>
      <c r="P6" s="110">
        <v>514</v>
      </c>
      <c r="Q6" s="110">
        <v>474</v>
      </c>
      <c r="R6" s="236" t="s">
        <v>197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" customHeight="1">
      <c r="A7" s="3"/>
      <c r="B7" s="97"/>
      <c r="C7" s="219">
        <v>15</v>
      </c>
      <c r="D7" s="95"/>
      <c r="E7" s="160">
        <f>F7+G7</f>
        <v>2583</v>
      </c>
      <c r="F7" s="160">
        <f t="shared" si="0"/>
        <v>1377</v>
      </c>
      <c r="G7" s="160">
        <f t="shared" si="0"/>
        <v>1206</v>
      </c>
      <c r="H7" s="110">
        <v>455</v>
      </c>
      <c r="I7" s="110">
        <v>416</v>
      </c>
      <c r="J7" s="110">
        <v>468</v>
      </c>
      <c r="K7" s="110">
        <v>396</v>
      </c>
      <c r="L7" s="110">
        <v>454</v>
      </c>
      <c r="M7" s="110">
        <v>394</v>
      </c>
      <c r="N7" s="110">
        <v>1526</v>
      </c>
      <c r="O7" s="110">
        <v>117</v>
      </c>
      <c r="P7" s="110">
        <v>476</v>
      </c>
      <c r="Q7" s="110">
        <v>464</v>
      </c>
      <c r="R7" s="236" t="s">
        <v>197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" customHeight="1">
      <c r="A8" s="3"/>
      <c r="B8" s="100"/>
      <c r="C8" s="219">
        <v>16</v>
      </c>
      <c r="D8" s="95"/>
      <c r="E8" s="160">
        <f>F8+G8</f>
        <v>2791</v>
      </c>
      <c r="F8" s="160">
        <f t="shared" si="0"/>
        <v>1485</v>
      </c>
      <c r="G8" s="160">
        <f t="shared" si="0"/>
        <v>1306</v>
      </c>
      <c r="H8" s="110">
        <v>465</v>
      </c>
      <c r="I8" s="110">
        <v>433</v>
      </c>
      <c r="J8" s="110">
        <v>498</v>
      </c>
      <c r="K8" s="110">
        <v>439</v>
      </c>
      <c r="L8" s="110">
        <v>522</v>
      </c>
      <c r="M8" s="110">
        <v>434</v>
      </c>
      <c r="N8" s="110">
        <v>1654</v>
      </c>
      <c r="O8" s="110">
        <v>97</v>
      </c>
      <c r="P8" s="110">
        <v>476</v>
      </c>
      <c r="Q8" s="110">
        <v>467</v>
      </c>
      <c r="R8" s="110">
        <v>97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0" customHeight="1" thickBot="1">
      <c r="A9" s="3"/>
      <c r="B9" s="101"/>
      <c r="C9" s="112">
        <v>17</v>
      </c>
      <c r="D9" s="103"/>
      <c r="E9" s="113">
        <f>SUM(F9:G9)</f>
        <v>2626</v>
      </c>
      <c r="F9" s="113">
        <v>1393</v>
      </c>
      <c r="G9" s="113">
        <v>1233</v>
      </c>
      <c r="H9" s="114">
        <v>456</v>
      </c>
      <c r="I9" s="114">
        <v>378</v>
      </c>
      <c r="J9" s="114">
        <v>449</v>
      </c>
      <c r="K9" s="114">
        <v>426</v>
      </c>
      <c r="L9" s="114">
        <v>488</v>
      </c>
      <c r="M9" s="114">
        <v>429</v>
      </c>
      <c r="N9" s="114">
        <v>1495</v>
      </c>
      <c r="O9" s="114">
        <v>94</v>
      </c>
      <c r="P9" s="114">
        <v>468</v>
      </c>
      <c r="Q9" s="114">
        <v>466</v>
      </c>
      <c r="R9" s="114">
        <v>103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5:18" ht="14.2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9" t="s">
        <v>16</v>
      </c>
    </row>
    <row r="12" spans="2:3" ht="14.25">
      <c r="B12" s="10"/>
      <c r="C12" s="21"/>
    </row>
    <row r="13" spans="2:3" ht="14.25">
      <c r="B13" s="10"/>
      <c r="C13" s="21"/>
    </row>
    <row r="14" spans="2:3" ht="14.25">
      <c r="B14" s="10"/>
      <c r="C14" s="21"/>
    </row>
    <row r="15" spans="2:3" ht="14.25">
      <c r="B15" s="10"/>
      <c r="C15" s="21"/>
    </row>
    <row r="16" spans="2:3" ht="14.25">
      <c r="B16" s="10"/>
      <c r="C16" s="21"/>
    </row>
    <row r="17" spans="2:3" ht="14.25">
      <c r="B17" s="10"/>
      <c r="C17" s="21"/>
    </row>
    <row r="18" spans="2:3" ht="14.25">
      <c r="B18" s="10"/>
      <c r="C18" s="21"/>
    </row>
  </sheetData>
  <mergeCells count="2">
    <mergeCell ref="B3:D4"/>
    <mergeCell ref="N3:R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IT10"/>
  <sheetViews>
    <sheetView defaultGridColor="0" zoomScaleSheetLayoutView="10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7" customWidth="1"/>
    <col min="4" max="4" width="3.59765625" style="0" customWidth="1"/>
    <col min="5" max="14" width="6.69921875" style="0" customWidth="1"/>
  </cols>
  <sheetData>
    <row r="2" spans="2:14" ht="15" customHeight="1" thickBot="1">
      <c r="B2" s="231" t="s">
        <v>222</v>
      </c>
      <c r="C2" s="4"/>
      <c r="D2" s="1"/>
      <c r="E2" s="11"/>
      <c r="F2" s="11"/>
      <c r="G2" s="11"/>
      <c r="H2" s="10"/>
      <c r="I2" s="10"/>
      <c r="J2" s="10"/>
      <c r="K2" s="10"/>
      <c r="L2" s="12"/>
      <c r="M2" s="12"/>
      <c r="N2" s="79" t="s">
        <v>86</v>
      </c>
    </row>
    <row r="3" spans="2:14" ht="30" customHeight="1">
      <c r="B3" s="395" t="s">
        <v>175</v>
      </c>
      <c r="C3" s="349"/>
      <c r="D3" s="350"/>
      <c r="E3" s="105" t="s">
        <v>87</v>
      </c>
      <c r="F3" s="105"/>
      <c r="G3" s="106" t="s">
        <v>88</v>
      </c>
      <c r="H3" s="105"/>
      <c r="I3" s="106" t="s">
        <v>89</v>
      </c>
      <c r="J3" s="105"/>
      <c r="K3" s="106" t="s">
        <v>90</v>
      </c>
      <c r="L3" s="105"/>
      <c r="M3" s="106" t="s">
        <v>141</v>
      </c>
      <c r="N3" s="105"/>
    </row>
    <row r="4" spans="2:14" ht="30" customHeight="1">
      <c r="B4" s="344"/>
      <c r="C4" s="344"/>
      <c r="D4" s="345"/>
      <c r="E4" s="107" t="s">
        <v>91</v>
      </c>
      <c r="F4" s="107" t="s">
        <v>92</v>
      </c>
      <c r="G4" s="107" t="s">
        <v>91</v>
      </c>
      <c r="H4" s="107" t="s">
        <v>92</v>
      </c>
      <c r="I4" s="107" t="s">
        <v>91</v>
      </c>
      <c r="J4" s="107" t="s">
        <v>92</v>
      </c>
      <c r="K4" s="107" t="s">
        <v>91</v>
      </c>
      <c r="L4" s="107" t="s">
        <v>92</v>
      </c>
      <c r="M4" s="107" t="s">
        <v>91</v>
      </c>
      <c r="N4" s="107" t="s">
        <v>92</v>
      </c>
    </row>
    <row r="5" spans="1:254" ht="30" customHeight="1">
      <c r="A5" s="3"/>
      <c r="B5" s="115" t="s">
        <v>0</v>
      </c>
      <c r="C5" s="108">
        <v>13</v>
      </c>
      <c r="D5" s="158" t="s">
        <v>1</v>
      </c>
      <c r="E5" s="159">
        <f>G5+I5+K5+M5</f>
        <v>942</v>
      </c>
      <c r="F5" s="161">
        <f>E5/$E5*100</f>
        <v>100</v>
      </c>
      <c r="G5" s="110">
        <v>666</v>
      </c>
      <c r="H5" s="161">
        <f>G5/$E5*100</f>
        <v>70.70063694267516</v>
      </c>
      <c r="I5" s="110">
        <v>261</v>
      </c>
      <c r="J5" s="161">
        <f>I5/E5*100</f>
        <v>27.70700636942675</v>
      </c>
      <c r="K5" s="110">
        <v>4</v>
      </c>
      <c r="L5" s="161">
        <f>K5/E5*100</f>
        <v>0.42462845010615713</v>
      </c>
      <c r="M5" s="110">
        <v>11</v>
      </c>
      <c r="N5" s="161">
        <f>M5/$E5*100</f>
        <v>1.167728237791932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2:14" ht="30" customHeight="1">
      <c r="B6" s="97"/>
      <c r="C6" s="108">
        <v>14</v>
      </c>
      <c r="D6" s="95"/>
      <c r="E6" s="159">
        <f>G6+I6+K6+M6</f>
        <v>941</v>
      </c>
      <c r="F6" s="161">
        <f>E6/$E6*100</f>
        <v>100</v>
      </c>
      <c r="G6" s="110">
        <v>683</v>
      </c>
      <c r="H6" s="161">
        <f>G6/$E6*100</f>
        <v>72.58235919234856</v>
      </c>
      <c r="I6" s="110">
        <v>239</v>
      </c>
      <c r="J6" s="161">
        <f>I6/$E6*100</f>
        <v>25.398512221041447</v>
      </c>
      <c r="K6" s="110">
        <v>1</v>
      </c>
      <c r="L6" s="161">
        <f>K6/$E6*100</f>
        <v>0.10626992561105207</v>
      </c>
      <c r="M6" s="110">
        <v>18</v>
      </c>
      <c r="N6" s="161">
        <f>M6/$E6*100</f>
        <v>1.9128586609989375</v>
      </c>
    </row>
    <row r="7" spans="2:14" ht="30" customHeight="1">
      <c r="B7" s="97"/>
      <c r="C7" s="219">
        <v>15</v>
      </c>
      <c r="D7" s="95"/>
      <c r="E7" s="160">
        <f>G7+I7+K7+M7</f>
        <v>901</v>
      </c>
      <c r="F7" s="161">
        <f>E7/$E7*100</f>
        <v>100</v>
      </c>
      <c r="G7" s="110">
        <v>659</v>
      </c>
      <c r="H7" s="161">
        <v>73.2</v>
      </c>
      <c r="I7" s="110">
        <v>229</v>
      </c>
      <c r="J7" s="161">
        <f>I7/$E7*100</f>
        <v>25.41620421753607</v>
      </c>
      <c r="K7" s="110">
        <v>2</v>
      </c>
      <c r="L7" s="161">
        <f>K7/$E7*100</f>
        <v>0.22197558268590456</v>
      </c>
      <c r="M7" s="110">
        <v>11</v>
      </c>
      <c r="N7" s="161">
        <f>M7/$E7*100</f>
        <v>1.2208657047724751</v>
      </c>
    </row>
    <row r="8" spans="2:14" ht="30" customHeight="1">
      <c r="B8" s="100"/>
      <c r="C8" s="219">
        <v>16</v>
      </c>
      <c r="D8" s="95"/>
      <c r="E8" s="160">
        <f>G8+I8+K8+M8</f>
        <v>853</v>
      </c>
      <c r="F8" s="161">
        <f>E8/$E8*100</f>
        <v>100</v>
      </c>
      <c r="G8" s="110">
        <v>564</v>
      </c>
      <c r="H8" s="161">
        <v>66.1</v>
      </c>
      <c r="I8" s="110">
        <v>215</v>
      </c>
      <c r="J8" s="161">
        <f>I8/$E8*100</f>
        <v>25.205158264947247</v>
      </c>
      <c r="K8" s="237" t="s">
        <v>197</v>
      </c>
      <c r="L8" s="237" t="s">
        <v>197</v>
      </c>
      <c r="M8" s="110">
        <v>74</v>
      </c>
      <c r="N8" s="161">
        <f>M8/$E8*100</f>
        <v>8.675263774912075</v>
      </c>
    </row>
    <row r="9" spans="2:14" ht="30" customHeight="1" thickBot="1">
      <c r="B9" s="101"/>
      <c r="C9" s="112">
        <v>17</v>
      </c>
      <c r="D9" s="103"/>
      <c r="E9" s="113">
        <f>G9+I9+K9+M9</f>
        <v>958</v>
      </c>
      <c r="F9" s="162">
        <f>E9/$E9*100</f>
        <v>100</v>
      </c>
      <c r="G9" s="114">
        <v>607</v>
      </c>
      <c r="H9" s="162">
        <v>63.4</v>
      </c>
      <c r="I9" s="114">
        <v>273</v>
      </c>
      <c r="J9" s="162">
        <f>I9/$E9*100</f>
        <v>28.49686847599165</v>
      </c>
      <c r="K9" s="227" t="s">
        <v>198</v>
      </c>
      <c r="L9" s="227" t="s">
        <v>198</v>
      </c>
      <c r="M9" s="114">
        <v>78</v>
      </c>
      <c r="N9" s="162">
        <f>M9/$E9*100</f>
        <v>8.1419624217119</v>
      </c>
    </row>
    <row r="10" spans="2:14" ht="15.75" customHeight="1">
      <c r="B10" s="97" t="s">
        <v>240</v>
      </c>
      <c r="C10" s="24"/>
      <c r="D10" s="23"/>
      <c r="E10" s="25"/>
      <c r="F10" s="26"/>
      <c r="G10" s="27"/>
      <c r="H10" s="26"/>
      <c r="I10" s="27"/>
      <c r="J10" s="26"/>
      <c r="K10" s="27"/>
      <c r="L10" s="26"/>
      <c r="M10" s="27"/>
      <c r="N10" s="79" t="s">
        <v>16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2:IN2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3.59765625" style="0" customWidth="1"/>
    <col min="4" max="4" width="1.59765625" style="0" customWidth="1"/>
    <col min="5" max="9" width="10.59765625" style="0" customWidth="1"/>
  </cols>
  <sheetData>
    <row r="2" spans="2:9" ht="13.5" customHeight="1" thickBot="1">
      <c r="B2" s="230" t="s">
        <v>223</v>
      </c>
      <c r="C2" s="163"/>
      <c r="D2" s="163"/>
      <c r="E2" s="164"/>
      <c r="F2" s="164"/>
      <c r="G2" s="165"/>
      <c r="H2" s="165"/>
      <c r="I2" s="52" t="s">
        <v>5</v>
      </c>
    </row>
    <row r="3" spans="1:248" ht="25.5" customHeight="1">
      <c r="A3" s="3"/>
      <c r="B3" s="216" t="s">
        <v>93</v>
      </c>
      <c r="C3" s="216"/>
      <c r="D3" s="166"/>
      <c r="E3" s="174" t="s">
        <v>155</v>
      </c>
      <c r="F3" s="174" t="s">
        <v>164</v>
      </c>
      <c r="G3" s="174" t="s">
        <v>183</v>
      </c>
      <c r="H3" s="174" t="s">
        <v>190</v>
      </c>
      <c r="I3" s="175" t="s">
        <v>191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23.25" customHeight="1">
      <c r="A4" s="3"/>
      <c r="B4" s="167"/>
      <c r="C4" s="172" t="s">
        <v>30</v>
      </c>
      <c r="D4" s="168"/>
      <c r="E4" s="97">
        <f>SUM(E5:E23)</f>
        <v>261</v>
      </c>
      <c r="F4" s="97">
        <f>SUM(F5:F23)</f>
        <v>240</v>
      </c>
      <c r="G4" s="97">
        <f>SUM(G5:G23)</f>
        <v>231</v>
      </c>
      <c r="H4" s="97">
        <f>SUM(H5:H23)</f>
        <v>215</v>
      </c>
      <c r="I4" s="176">
        <v>273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23.25" customHeight="1">
      <c r="A5" s="3"/>
      <c r="B5" s="167"/>
      <c r="C5" s="172" t="s">
        <v>94</v>
      </c>
      <c r="D5" s="168"/>
      <c r="E5" s="169" t="s">
        <v>57</v>
      </c>
      <c r="F5" s="169" t="s">
        <v>57</v>
      </c>
      <c r="G5" s="169">
        <v>1</v>
      </c>
      <c r="H5" s="169" t="s">
        <v>57</v>
      </c>
      <c r="I5" s="177" t="s">
        <v>57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23.25" customHeight="1">
      <c r="A6" s="3"/>
      <c r="B6" s="167"/>
      <c r="C6" s="172" t="s">
        <v>171</v>
      </c>
      <c r="D6" s="168"/>
      <c r="E6" s="169" t="s">
        <v>57</v>
      </c>
      <c r="F6" s="169" t="s">
        <v>57</v>
      </c>
      <c r="G6" s="169" t="s">
        <v>57</v>
      </c>
      <c r="H6" s="169" t="s">
        <v>57</v>
      </c>
      <c r="I6" s="177" t="s">
        <v>57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23.25" customHeight="1">
      <c r="A7" s="3"/>
      <c r="B7" s="167"/>
      <c r="C7" s="172" t="s">
        <v>172</v>
      </c>
      <c r="D7" s="168"/>
      <c r="E7" s="169" t="s">
        <v>57</v>
      </c>
      <c r="F7" s="169" t="s">
        <v>57</v>
      </c>
      <c r="G7" s="169" t="s">
        <v>57</v>
      </c>
      <c r="H7" s="169" t="s">
        <v>57</v>
      </c>
      <c r="I7" s="177" t="s">
        <v>57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23.25" customHeight="1">
      <c r="A8" s="3"/>
      <c r="B8" s="167"/>
      <c r="C8" s="172" t="s">
        <v>95</v>
      </c>
      <c r="D8" s="168"/>
      <c r="E8" s="96">
        <v>34</v>
      </c>
      <c r="F8" s="96">
        <v>34</v>
      </c>
      <c r="G8" s="96">
        <v>32</v>
      </c>
      <c r="H8" s="96">
        <v>31</v>
      </c>
      <c r="I8" s="178">
        <v>19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ht="23.25" customHeight="1">
      <c r="A9" s="3"/>
      <c r="B9" s="167"/>
      <c r="C9" s="172" t="s">
        <v>96</v>
      </c>
      <c r="D9" s="168"/>
      <c r="E9" s="96">
        <v>145</v>
      </c>
      <c r="F9" s="96">
        <v>129</v>
      </c>
      <c r="G9" s="96">
        <v>126</v>
      </c>
      <c r="H9" s="96">
        <v>126</v>
      </c>
      <c r="I9" s="178">
        <v>188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ht="23.25" customHeight="1">
      <c r="A10" s="3"/>
      <c r="B10" s="167"/>
      <c r="C10" s="172" t="s">
        <v>97</v>
      </c>
      <c r="D10" s="168"/>
      <c r="E10" s="96">
        <v>21</v>
      </c>
      <c r="F10" s="96">
        <v>23</v>
      </c>
      <c r="G10" s="96">
        <v>15</v>
      </c>
      <c r="H10" s="96">
        <v>10</v>
      </c>
      <c r="I10" s="178">
        <v>12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23.25" customHeight="1">
      <c r="A11" s="3"/>
      <c r="B11" s="167"/>
      <c r="C11" s="172" t="s">
        <v>98</v>
      </c>
      <c r="D11" s="168"/>
      <c r="E11" s="96">
        <v>3</v>
      </c>
      <c r="F11" s="96">
        <v>3</v>
      </c>
      <c r="G11" s="96">
        <v>4</v>
      </c>
      <c r="H11" s="96">
        <v>10</v>
      </c>
      <c r="I11" s="178">
        <v>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23.25" customHeight="1">
      <c r="A12" s="3"/>
      <c r="B12" s="167"/>
      <c r="C12" s="172" t="s">
        <v>99</v>
      </c>
      <c r="D12" s="168"/>
      <c r="E12" s="169" t="s">
        <v>57</v>
      </c>
      <c r="F12" s="169" t="s">
        <v>57</v>
      </c>
      <c r="G12" s="169" t="s">
        <v>57</v>
      </c>
      <c r="H12" s="169" t="s">
        <v>57</v>
      </c>
      <c r="I12" s="177" t="s">
        <v>57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ht="23.25" customHeight="1">
      <c r="A13" s="3"/>
      <c r="B13" s="167"/>
      <c r="C13" s="172" t="s">
        <v>174</v>
      </c>
      <c r="D13" s="168"/>
      <c r="E13" s="96">
        <v>6</v>
      </c>
      <c r="F13" s="96">
        <v>8</v>
      </c>
      <c r="G13" s="169" t="s">
        <v>57</v>
      </c>
      <c r="H13" s="169" t="s">
        <v>57</v>
      </c>
      <c r="I13" s="177" t="s">
        <v>57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3.25" customHeight="1">
      <c r="A14" s="3"/>
      <c r="B14" s="167"/>
      <c r="C14" s="172" t="s">
        <v>167</v>
      </c>
      <c r="D14" s="168"/>
      <c r="E14" s="169" t="s">
        <v>57</v>
      </c>
      <c r="F14" s="169" t="s">
        <v>57</v>
      </c>
      <c r="G14" s="169" t="s">
        <v>57</v>
      </c>
      <c r="H14" s="169">
        <v>1</v>
      </c>
      <c r="I14" s="177" t="s">
        <v>57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3.25" customHeight="1">
      <c r="A15" s="3"/>
      <c r="B15" s="167"/>
      <c r="C15" s="172" t="s">
        <v>168</v>
      </c>
      <c r="D15" s="168"/>
      <c r="E15" s="169" t="s">
        <v>57</v>
      </c>
      <c r="F15" s="169" t="s">
        <v>57</v>
      </c>
      <c r="G15" s="169">
        <v>6</v>
      </c>
      <c r="H15" s="96">
        <v>2</v>
      </c>
      <c r="I15" s="178">
        <v>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23.25" customHeight="1">
      <c r="A16" s="3"/>
      <c r="B16" s="167"/>
      <c r="C16" s="172" t="s">
        <v>142</v>
      </c>
      <c r="D16" s="168"/>
      <c r="E16" s="169">
        <v>4</v>
      </c>
      <c r="F16" s="169">
        <v>2</v>
      </c>
      <c r="G16" s="169" t="s">
        <v>57</v>
      </c>
      <c r="H16" s="169">
        <v>1</v>
      </c>
      <c r="I16" s="177">
        <v>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23.25" customHeight="1">
      <c r="A17" s="3"/>
      <c r="B17" s="167"/>
      <c r="C17" s="172" t="s">
        <v>100</v>
      </c>
      <c r="D17" s="168"/>
      <c r="E17" s="96">
        <v>43</v>
      </c>
      <c r="F17" s="96">
        <v>37</v>
      </c>
      <c r="G17" s="96">
        <v>12</v>
      </c>
      <c r="H17" s="96">
        <v>13</v>
      </c>
      <c r="I17" s="178">
        <v>18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23.25" customHeight="1">
      <c r="A18" s="3"/>
      <c r="B18" s="167"/>
      <c r="C18" s="172" t="s">
        <v>169</v>
      </c>
      <c r="D18" s="168"/>
      <c r="E18" s="169" t="s">
        <v>57</v>
      </c>
      <c r="F18" s="169" t="s">
        <v>57</v>
      </c>
      <c r="G18" s="169">
        <v>7</v>
      </c>
      <c r="H18" s="96">
        <v>2</v>
      </c>
      <c r="I18" s="178">
        <v>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23.25" customHeight="1">
      <c r="A19" s="3"/>
      <c r="B19" s="167"/>
      <c r="C19" s="172" t="s">
        <v>173</v>
      </c>
      <c r="D19" s="168"/>
      <c r="E19" s="169" t="s">
        <v>57</v>
      </c>
      <c r="F19" s="169" t="s">
        <v>57</v>
      </c>
      <c r="G19" s="169">
        <v>14</v>
      </c>
      <c r="H19" s="96">
        <v>6</v>
      </c>
      <c r="I19" s="178">
        <v>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23.25" customHeight="1">
      <c r="A20" s="3"/>
      <c r="B20" s="167"/>
      <c r="C20" s="172" t="s">
        <v>166</v>
      </c>
      <c r="D20" s="168"/>
      <c r="E20" s="169" t="s">
        <v>57</v>
      </c>
      <c r="F20" s="169" t="s">
        <v>57</v>
      </c>
      <c r="G20" s="169">
        <v>1</v>
      </c>
      <c r="H20" s="169" t="s">
        <v>57</v>
      </c>
      <c r="I20" s="177" t="s">
        <v>57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23.25" customHeight="1">
      <c r="A21" s="3"/>
      <c r="B21" s="167"/>
      <c r="C21" s="172" t="s">
        <v>165</v>
      </c>
      <c r="D21" s="168"/>
      <c r="E21" s="169" t="s">
        <v>57</v>
      </c>
      <c r="F21" s="169" t="s">
        <v>57</v>
      </c>
      <c r="G21" s="169">
        <v>2</v>
      </c>
      <c r="H21" s="96">
        <v>8</v>
      </c>
      <c r="I21" s="178">
        <v>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23.25" customHeight="1">
      <c r="A22" s="3"/>
      <c r="B22" s="167"/>
      <c r="C22" s="172" t="s">
        <v>101</v>
      </c>
      <c r="D22" s="168"/>
      <c r="E22" s="96">
        <v>5</v>
      </c>
      <c r="F22" s="96">
        <v>4</v>
      </c>
      <c r="G22" s="96">
        <v>11</v>
      </c>
      <c r="H22" s="96">
        <v>4</v>
      </c>
      <c r="I22" s="178">
        <v>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23.25" customHeight="1" thickBot="1">
      <c r="A23" s="3"/>
      <c r="B23" s="111"/>
      <c r="C23" s="173" t="s">
        <v>3</v>
      </c>
      <c r="D23" s="170"/>
      <c r="E23" s="171" t="s">
        <v>57</v>
      </c>
      <c r="F23" s="171" t="s">
        <v>57</v>
      </c>
      <c r="G23" s="171" t="s">
        <v>57</v>
      </c>
      <c r="H23" s="171">
        <v>1</v>
      </c>
      <c r="I23" s="251" t="s">
        <v>57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3:9" ht="14.25">
      <c r="C24" s="134" t="s">
        <v>199</v>
      </c>
      <c r="E24" s="5"/>
      <c r="F24" s="5"/>
      <c r="G24" s="9"/>
      <c r="H24" s="9"/>
      <c r="I24" s="52" t="s">
        <v>16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2:II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7" customWidth="1"/>
    <col min="4" max="4" width="4.59765625" style="0" customWidth="1"/>
    <col min="5" max="14" width="6.59765625" style="0" customWidth="1"/>
  </cols>
  <sheetData>
    <row r="2" spans="2:14" ht="15.75" customHeight="1" thickBot="1">
      <c r="B2" s="230" t="s">
        <v>233</v>
      </c>
      <c r="C2" s="4"/>
      <c r="D2" s="1"/>
      <c r="E2" s="1"/>
      <c r="F2" s="1"/>
      <c r="G2" s="1"/>
      <c r="H2" s="11"/>
      <c r="I2" s="10"/>
      <c r="J2" s="10"/>
      <c r="K2" s="10"/>
      <c r="L2" s="28"/>
      <c r="M2" s="28"/>
      <c r="N2" s="79" t="s">
        <v>5</v>
      </c>
    </row>
    <row r="3" spans="2:14" ht="19.5" customHeight="1">
      <c r="B3" s="116"/>
      <c r="C3" s="116"/>
      <c r="D3" s="117"/>
      <c r="E3" s="179"/>
      <c r="F3" s="64" t="s">
        <v>102</v>
      </c>
      <c r="G3" s="63"/>
      <c r="H3" s="63"/>
      <c r="I3" s="63"/>
      <c r="J3" s="63"/>
      <c r="K3" s="64" t="s">
        <v>103</v>
      </c>
      <c r="L3" s="63"/>
      <c r="M3" s="63"/>
      <c r="N3" s="179"/>
    </row>
    <row r="4" spans="2:14" ht="19.5" customHeight="1">
      <c r="B4" s="118" t="s">
        <v>35</v>
      </c>
      <c r="C4" s="119"/>
      <c r="D4" s="120"/>
      <c r="E4" s="121" t="s">
        <v>36</v>
      </c>
      <c r="F4" s="180" t="s">
        <v>156</v>
      </c>
      <c r="G4" s="181"/>
      <c r="H4" s="181"/>
      <c r="I4" s="180" t="s">
        <v>104</v>
      </c>
      <c r="J4" s="181"/>
      <c r="K4" s="182" t="s">
        <v>30</v>
      </c>
      <c r="L4" s="182" t="s">
        <v>19</v>
      </c>
      <c r="M4" s="182" t="s">
        <v>20</v>
      </c>
      <c r="N4" s="121" t="s">
        <v>105</v>
      </c>
    </row>
    <row r="5" spans="1:15" ht="19.5" customHeight="1">
      <c r="A5" s="3"/>
      <c r="B5" s="122"/>
      <c r="C5" s="122"/>
      <c r="D5" s="123"/>
      <c r="E5" s="183"/>
      <c r="F5" s="66" t="s">
        <v>30</v>
      </c>
      <c r="G5" s="66" t="s">
        <v>19</v>
      </c>
      <c r="H5" s="66" t="s">
        <v>20</v>
      </c>
      <c r="I5" s="66" t="s">
        <v>84</v>
      </c>
      <c r="J5" s="66" t="s">
        <v>85</v>
      </c>
      <c r="K5" s="183"/>
      <c r="L5" s="183"/>
      <c r="M5" s="183"/>
      <c r="N5" s="183"/>
      <c r="O5" s="3"/>
    </row>
    <row r="6" spans="1:243" ht="30" customHeight="1">
      <c r="A6" s="3"/>
      <c r="B6" s="45" t="s">
        <v>0</v>
      </c>
      <c r="C6" s="68">
        <v>13</v>
      </c>
      <c r="D6" s="47" t="s">
        <v>1</v>
      </c>
      <c r="E6" s="48">
        <v>4</v>
      </c>
      <c r="F6" s="184">
        <f>G6+H6</f>
        <v>73</v>
      </c>
      <c r="G6" s="51">
        <v>68</v>
      </c>
      <c r="H6" s="51">
        <v>5</v>
      </c>
      <c r="I6" s="185" t="s">
        <v>57</v>
      </c>
      <c r="J6" s="51">
        <v>73</v>
      </c>
      <c r="K6" s="184">
        <v>10</v>
      </c>
      <c r="L6" s="51">
        <v>10</v>
      </c>
      <c r="M6" s="185" t="s">
        <v>57</v>
      </c>
      <c r="N6" s="185" t="s">
        <v>57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2:14" ht="30" customHeight="1">
      <c r="B7" s="49"/>
      <c r="C7" s="68">
        <v>14</v>
      </c>
      <c r="D7" s="47"/>
      <c r="E7" s="50">
        <v>4</v>
      </c>
      <c r="F7" s="184">
        <f>G7+H7</f>
        <v>76</v>
      </c>
      <c r="G7" s="51">
        <v>69</v>
      </c>
      <c r="H7" s="51">
        <v>7</v>
      </c>
      <c r="I7" s="185" t="s">
        <v>57</v>
      </c>
      <c r="J7" s="51">
        <v>76</v>
      </c>
      <c r="K7" s="184">
        <v>10</v>
      </c>
      <c r="L7" s="51">
        <v>10</v>
      </c>
      <c r="M7" s="185" t="s">
        <v>57</v>
      </c>
      <c r="N7" s="185" t="s">
        <v>57</v>
      </c>
    </row>
    <row r="8" spans="2:14" ht="30" customHeight="1">
      <c r="B8" s="49"/>
      <c r="C8" s="222">
        <v>15</v>
      </c>
      <c r="D8" s="47"/>
      <c r="E8" s="51">
        <v>4</v>
      </c>
      <c r="F8" s="184">
        <f>G8+H8</f>
        <v>72</v>
      </c>
      <c r="G8" s="51">
        <v>69</v>
      </c>
      <c r="H8" s="51">
        <v>3</v>
      </c>
      <c r="I8" s="185" t="s">
        <v>57</v>
      </c>
      <c r="J8" s="51">
        <v>72</v>
      </c>
      <c r="K8" s="184">
        <v>10</v>
      </c>
      <c r="L8" s="51">
        <v>10</v>
      </c>
      <c r="M8" s="185" t="s">
        <v>57</v>
      </c>
      <c r="N8" s="185" t="s">
        <v>57</v>
      </c>
    </row>
    <row r="9" spans="2:14" ht="30" customHeight="1">
      <c r="B9" s="49"/>
      <c r="C9" s="222">
        <v>16</v>
      </c>
      <c r="D9" s="47"/>
      <c r="E9" s="51">
        <v>4</v>
      </c>
      <c r="F9" s="184">
        <v>66</v>
      </c>
      <c r="G9" s="51">
        <v>64</v>
      </c>
      <c r="H9" s="51">
        <v>2</v>
      </c>
      <c r="I9" s="185" t="s">
        <v>57</v>
      </c>
      <c r="J9" s="51">
        <v>66</v>
      </c>
      <c r="K9" s="184">
        <v>10</v>
      </c>
      <c r="L9" s="51">
        <v>10</v>
      </c>
      <c r="M9" s="185" t="s">
        <v>57</v>
      </c>
      <c r="N9" s="185" t="s">
        <v>57</v>
      </c>
    </row>
    <row r="10" spans="2:14" ht="30" customHeight="1" thickBot="1">
      <c r="B10" s="53"/>
      <c r="C10" s="76">
        <v>17</v>
      </c>
      <c r="D10" s="55"/>
      <c r="E10" s="56">
        <v>4</v>
      </c>
      <c r="F10" s="186">
        <v>70</v>
      </c>
      <c r="G10" s="56">
        <v>68</v>
      </c>
      <c r="H10" s="56">
        <v>2</v>
      </c>
      <c r="I10" s="187" t="s">
        <v>57</v>
      </c>
      <c r="J10" s="56">
        <v>70</v>
      </c>
      <c r="K10" s="186">
        <v>10</v>
      </c>
      <c r="L10" s="56">
        <v>10</v>
      </c>
      <c r="M10" s="187" t="s">
        <v>57</v>
      </c>
      <c r="N10" s="187" t="s">
        <v>57</v>
      </c>
    </row>
    <row r="11" spans="5:14" ht="14.25">
      <c r="E11" s="10"/>
      <c r="F11" s="10"/>
      <c r="G11" s="10"/>
      <c r="H11" s="10"/>
      <c r="I11" s="10"/>
      <c r="J11" s="10"/>
      <c r="K11" s="10"/>
      <c r="L11" s="12"/>
      <c r="M11" s="12"/>
      <c r="N11" s="79" t="s">
        <v>146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0"/>
  <sheetViews>
    <sheetView workbookViewId="0" topLeftCell="A1">
      <selection activeCell="A1" sqref="A1"/>
    </sheetView>
  </sheetViews>
  <sheetFormatPr defaultColWidth="8.796875" defaultRowHeight="15"/>
  <cols>
    <col min="1" max="1" width="11.3984375" style="256" customWidth="1"/>
    <col min="2" max="2" width="9.69921875" style="256" customWidth="1"/>
    <col min="3" max="3" width="0.8984375" style="256" customWidth="1"/>
    <col min="4" max="4" width="23.69921875" style="256" customWidth="1"/>
    <col min="5" max="5" width="10.59765625" style="256" customWidth="1"/>
    <col min="6" max="6" width="6.5" style="256" customWidth="1"/>
    <col min="7" max="9" width="11" style="256" customWidth="1"/>
    <col min="10" max="16384" width="9" style="256" customWidth="1"/>
  </cols>
  <sheetData>
    <row r="1" spans="1:3" ht="16.5" customHeight="1" thickBot="1">
      <c r="A1" s="254" t="s">
        <v>244</v>
      </c>
      <c r="B1" s="254"/>
      <c r="C1" s="255"/>
    </row>
    <row r="2" spans="1:9" ht="18" customHeight="1">
      <c r="A2" s="406" t="s">
        <v>245</v>
      </c>
      <c r="B2" s="407"/>
      <c r="C2" s="396" t="s">
        <v>246</v>
      </c>
      <c r="D2" s="396"/>
      <c r="E2" s="257" t="s">
        <v>247</v>
      </c>
      <c r="F2" s="257" t="s">
        <v>248</v>
      </c>
      <c r="G2" s="257" t="s">
        <v>249</v>
      </c>
      <c r="H2" s="258" t="s">
        <v>250</v>
      </c>
      <c r="I2" s="259" t="s">
        <v>251</v>
      </c>
    </row>
    <row r="3" spans="1:9" ht="15.75" customHeight="1">
      <c r="A3" s="398" t="s">
        <v>701</v>
      </c>
      <c r="B3" s="399"/>
      <c r="C3" s="397"/>
      <c r="D3" s="397"/>
      <c r="E3" s="260"/>
      <c r="F3" s="260"/>
      <c r="G3" s="260"/>
      <c r="H3" s="260"/>
      <c r="I3" s="261"/>
    </row>
    <row r="4" spans="1:9" ht="15.75" customHeight="1">
      <c r="A4" s="262" t="s">
        <v>702</v>
      </c>
      <c r="B4" s="262" t="s">
        <v>252</v>
      </c>
      <c r="C4" s="263"/>
      <c r="D4" s="264" t="s">
        <v>703</v>
      </c>
      <c r="E4" s="265"/>
      <c r="F4" s="266" t="s">
        <v>253</v>
      </c>
      <c r="G4" s="265" t="s">
        <v>254</v>
      </c>
      <c r="H4" s="265" t="s">
        <v>255</v>
      </c>
      <c r="I4" s="267" t="s">
        <v>256</v>
      </c>
    </row>
    <row r="5" spans="1:9" ht="15.75" customHeight="1">
      <c r="A5" s="268"/>
      <c r="B5" s="262" t="s">
        <v>252</v>
      </c>
      <c r="C5" s="269"/>
      <c r="D5" s="264" t="s">
        <v>704</v>
      </c>
      <c r="E5" s="265" t="s">
        <v>257</v>
      </c>
      <c r="F5" s="265" t="s">
        <v>258</v>
      </c>
      <c r="G5" s="265" t="s">
        <v>259</v>
      </c>
      <c r="H5" s="265" t="s">
        <v>260</v>
      </c>
      <c r="I5" s="267" t="s">
        <v>261</v>
      </c>
    </row>
    <row r="6" spans="1:9" ht="15.75" customHeight="1">
      <c r="A6" s="268"/>
      <c r="B6" s="262" t="s">
        <v>252</v>
      </c>
      <c r="C6" s="269"/>
      <c r="D6" s="264" t="s">
        <v>705</v>
      </c>
      <c r="E6" s="265" t="s">
        <v>257</v>
      </c>
      <c r="F6" s="265" t="s">
        <v>262</v>
      </c>
      <c r="G6" s="265" t="s">
        <v>259</v>
      </c>
      <c r="H6" s="265" t="s">
        <v>260</v>
      </c>
      <c r="I6" s="267" t="s">
        <v>261</v>
      </c>
    </row>
    <row r="7" spans="1:9" ht="15.75" customHeight="1">
      <c r="A7" s="268"/>
      <c r="B7" s="262" t="s">
        <v>252</v>
      </c>
      <c r="C7" s="269"/>
      <c r="D7" s="264" t="s">
        <v>706</v>
      </c>
      <c r="E7" s="265" t="s">
        <v>257</v>
      </c>
      <c r="F7" s="265" t="s">
        <v>258</v>
      </c>
      <c r="G7" s="265" t="s">
        <v>259</v>
      </c>
      <c r="H7" s="265" t="s">
        <v>260</v>
      </c>
      <c r="I7" s="267" t="s">
        <v>263</v>
      </c>
    </row>
    <row r="8" spans="1:9" ht="15.75" customHeight="1">
      <c r="A8" s="268"/>
      <c r="B8" s="262" t="s">
        <v>252</v>
      </c>
      <c r="C8" s="269"/>
      <c r="D8" s="264" t="s">
        <v>707</v>
      </c>
      <c r="E8" s="265" t="s">
        <v>257</v>
      </c>
      <c r="F8" s="265" t="s">
        <v>258</v>
      </c>
      <c r="G8" s="265" t="s">
        <v>259</v>
      </c>
      <c r="H8" s="265" t="s">
        <v>260</v>
      </c>
      <c r="I8" s="267" t="s">
        <v>263</v>
      </c>
    </row>
    <row r="9" spans="1:9" ht="15.75" customHeight="1">
      <c r="A9" s="268"/>
      <c r="B9" s="262" t="s">
        <v>252</v>
      </c>
      <c r="C9" s="269"/>
      <c r="D9" s="264" t="s">
        <v>708</v>
      </c>
      <c r="E9" s="265" t="s">
        <v>257</v>
      </c>
      <c r="F9" s="265" t="s">
        <v>258</v>
      </c>
      <c r="G9" s="265" t="s">
        <v>259</v>
      </c>
      <c r="H9" s="265" t="s">
        <v>260</v>
      </c>
      <c r="I9" s="267" t="s">
        <v>263</v>
      </c>
    </row>
    <row r="10" spans="1:9" ht="15.75" customHeight="1">
      <c r="A10" s="268"/>
      <c r="B10" s="262" t="s">
        <v>252</v>
      </c>
      <c r="C10" s="269"/>
      <c r="D10" s="264" t="s">
        <v>709</v>
      </c>
      <c r="E10" s="265" t="s">
        <v>257</v>
      </c>
      <c r="F10" s="265" t="s">
        <v>258</v>
      </c>
      <c r="G10" s="265" t="s">
        <v>259</v>
      </c>
      <c r="H10" s="265" t="s">
        <v>260</v>
      </c>
      <c r="I10" s="267" t="s">
        <v>263</v>
      </c>
    </row>
    <row r="11" spans="1:9" ht="15.75" customHeight="1">
      <c r="A11" s="268"/>
      <c r="B11" s="262" t="s">
        <v>252</v>
      </c>
      <c r="C11" s="269"/>
      <c r="D11" s="264" t="s">
        <v>710</v>
      </c>
      <c r="E11" s="265" t="s">
        <v>257</v>
      </c>
      <c r="F11" s="265" t="s">
        <v>258</v>
      </c>
      <c r="G11" s="265" t="s">
        <v>259</v>
      </c>
      <c r="H11" s="265" t="s">
        <v>260</v>
      </c>
      <c r="I11" s="267" t="s">
        <v>263</v>
      </c>
    </row>
    <row r="12" spans="1:9" ht="15.75" customHeight="1">
      <c r="A12" s="268"/>
      <c r="B12" s="262" t="s">
        <v>252</v>
      </c>
      <c r="C12" s="269"/>
      <c r="D12" s="264" t="s">
        <v>711</v>
      </c>
      <c r="E12" s="265" t="s">
        <v>257</v>
      </c>
      <c r="F12" s="265" t="s">
        <v>258</v>
      </c>
      <c r="G12" s="265" t="s">
        <v>259</v>
      </c>
      <c r="H12" s="265" t="s">
        <v>260</v>
      </c>
      <c r="I12" s="267" t="s">
        <v>263</v>
      </c>
    </row>
    <row r="13" spans="1:9" ht="15.75" customHeight="1">
      <c r="A13" s="270"/>
      <c r="B13" s="271" t="s">
        <v>712</v>
      </c>
      <c r="C13" s="272"/>
      <c r="D13" s="273" t="s">
        <v>713</v>
      </c>
      <c r="E13" s="265" t="s">
        <v>264</v>
      </c>
      <c r="F13" s="265" t="s">
        <v>265</v>
      </c>
      <c r="G13" s="265" t="s">
        <v>259</v>
      </c>
      <c r="H13" s="265" t="s">
        <v>260</v>
      </c>
      <c r="I13" s="267" t="s">
        <v>266</v>
      </c>
    </row>
    <row r="14" spans="1:9" ht="15.75" customHeight="1">
      <c r="A14" s="270"/>
      <c r="B14" s="271" t="s">
        <v>712</v>
      </c>
      <c r="C14" s="272"/>
      <c r="D14" s="264" t="s">
        <v>714</v>
      </c>
      <c r="E14" s="274" t="s">
        <v>267</v>
      </c>
      <c r="F14" s="265" t="s">
        <v>265</v>
      </c>
      <c r="G14" s="265" t="s">
        <v>259</v>
      </c>
      <c r="H14" s="265" t="s">
        <v>260</v>
      </c>
      <c r="I14" s="267" t="s">
        <v>266</v>
      </c>
    </row>
    <row r="15" spans="1:9" ht="15.75" customHeight="1">
      <c r="A15" s="270"/>
      <c r="B15" s="271" t="s">
        <v>715</v>
      </c>
      <c r="C15" s="272"/>
      <c r="D15" s="264" t="s">
        <v>716</v>
      </c>
      <c r="E15" s="265" t="s">
        <v>268</v>
      </c>
      <c r="F15" s="265"/>
      <c r="G15" s="265" t="s">
        <v>269</v>
      </c>
      <c r="H15" s="265" t="s">
        <v>270</v>
      </c>
      <c r="I15" s="267" t="s">
        <v>271</v>
      </c>
    </row>
    <row r="16" spans="1:9" ht="15.75" customHeight="1">
      <c r="A16" s="404" t="s">
        <v>717</v>
      </c>
      <c r="B16" s="405"/>
      <c r="C16" s="267"/>
      <c r="D16" s="264" t="s">
        <v>718</v>
      </c>
      <c r="E16" s="265" t="s">
        <v>272</v>
      </c>
      <c r="F16" s="265"/>
      <c r="G16" s="265" t="s">
        <v>273</v>
      </c>
      <c r="H16" s="265" t="s">
        <v>274</v>
      </c>
      <c r="I16" s="267" t="s">
        <v>275</v>
      </c>
    </row>
    <row r="17" spans="1:9" ht="15.75" customHeight="1">
      <c r="A17" s="275" t="s">
        <v>719</v>
      </c>
      <c r="B17" s="262" t="s">
        <v>720</v>
      </c>
      <c r="C17" s="267"/>
      <c r="D17" s="264" t="s">
        <v>721</v>
      </c>
      <c r="E17" s="265"/>
      <c r="F17" s="265" t="s">
        <v>276</v>
      </c>
      <c r="G17" s="265" t="s">
        <v>277</v>
      </c>
      <c r="H17" s="265"/>
      <c r="I17" s="267" t="s">
        <v>278</v>
      </c>
    </row>
    <row r="18" spans="1:9" ht="15.75" customHeight="1">
      <c r="A18" s="276"/>
      <c r="B18" s="276"/>
      <c r="C18" s="267"/>
      <c r="D18" s="277"/>
      <c r="E18" s="265"/>
      <c r="F18" s="265"/>
      <c r="G18" s="265"/>
      <c r="H18" s="265"/>
      <c r="I18" s="267"/>
    </row>
    <row r="19" spans="1:9" ht="15.75" customHeight="1">
      <c r="A19" s="400" t="s">
        <v>722</v>
      </c>
      <c r="B19" s="401"/>
      <c r="C19" s="278"/>
      <c r="D19" s="277"/>
      <c r="E19" s="265"/>
      <c r="F19" s="265"/>
      <c r="G19" s="265"/>
      <c r="H19" s="265"/>
      <c r="I19" s="267"/>
    </row>
    <row r="20" spans="1:9" ht="15.75" customHeight="1">
      <c r="A20" s="262" t="s">
        <v>702</v>
      </c>
      <c r="B20" s="262" t="s">
        <v>252</v>
      </c>
      <c r="C20" s="263"/>
      <c r="D20" s="277" t="s">
        <v>279</v>
      </c>
      <c r="E20" s="265"/>
      <c r="F20" s="265" t="s">
        <v>262</v>
      </c>
      <c r="G20" s="265" t="s">
        <v>254</v>
      </c>
      <c r="H20" s="265" t="s">
        <v>255</v>
      </c>
      <c r="I20" s="267" t="s">
        <v>280</v>
      </c>
    </row>
    <row r="21" spans="1:9" ht="15.75" customHeight="1">
      <c r="A21" s="268"/>
      <c r="B21" s="262" t="s">
        <v>252</v>
      </c>
      <c r="C21" s="269"/>
      <c r="D21" s="277" t="s">
        <v>281</v>
      </c>
      <c r="E21" s="265"/>
      <c r="F21" s="265" t="s">
        <v>262</v>
      </c>
      <c r="G21" s="265" t="s">
        <v>254</v>
      </c>
      <c r="H21" s="265" t="s">
        <v>255</v>
      </c>
      <c r="I21" s="267" t="s">
        <v>282</v>
      </c>
    </row>
    <row r="22" spans="1:9" ht="15.75" customHeight="1">
      <c r="A22" s="268"/>
      <c r="B22" s="262" t="s">
        <v>252</v>
      </c>
      <c r="C22" s="269"/>
      <c r="D22" s="277" t="s">
        <v>283</v>
      </c>
      <c r="E22" s="265"/>
      <c r="F22" s="265" t="s">
        <v>262</v>
      </c>
      <c r="G22" s="265" t="s">
        <v>254</v>
      </c>
      <c r="H22" s="265" t="s">
        <v>255</v>
      </c>
      <c r="I22" s="267" t="s">
        <v>282</v>
      </c>
    </row>
    <row r="23" spans="1:9" ht="15.75" customHeight="1">
      <c r="A23" s="268"/>
      <c r="B23" s="262" t="s">
        <v>252</v>
      </c>
      <c r="C23" s="269"/>
      <c r="D23" s="277" t="s">
        <v>284</v>
      </c>
      <c r="E23" s="265"/>
      <c r="F23" s="265" t="s">
        <v>262</v>
      </c>
      <c r="G23" s="265" t="s">
        <v>254</v>
      </c>
      <c r="H23" s="265" t="s">
        <v>255</v>
      </c>
      <c r="I23" s="267" t="s">
        <v>282</v>
      </c>
    </row>
    <row r="24" spans="1:9" ht="15.75" customHeight="1">
      <c r="A24" s="268"/>
      <c r="B24" s="262" t="s">
        <v>252</v>
      </c>
      <c r="C24" s="269"/>
      <c r="D24" s="277" t="s">
        <v>285</v>
      </c>
      <c r="E24" s="265"/>
      <c r="F24" s="265" t="s">
        <v>262</v>
      </c>
      <c r="G24" s="265" t="s">
        <v>254</v>
      </c>
      <c r="H24" s="265" t="s">
        <v>255</v>
      </c>
      <c r="I24" s="267" t="s">
        <v>282</v>
      </c>
    </row>
    <row r="25" spans="1:9" ht="15.75" customHeight="1">
      <c r="A25" s="268"/>
      <c r="B25" s="262" t="s">
        <v>286</v>
      </c>
      <c r="C25" s="269"/>
      <c r="D25" s="277" t="s">
        <v>287</v>
      </c>
      <c r="E25" s="265"/>
      <c r="F25" s="265" t="s">
        <v>288</v>
      </c>
      <c r="G25" s="265" t="s">
        <v>289</v>
      </c>
      <c r="H25" s="265" t="s">
        <v>290</v>
      </c>
      <c r="I25" s="267" t="s">
        <v>291</v>
      </c>
    </row>
    <row r="26" spans="1:9" ht="15.75" customHeight="1">
      <c r="A26" s="268"/>
      <c r="B26" s="262" t="s">
        <v>292</v>
      </c>
      <c r="C26" s="269"/>
      <c r="D26" s="279" t="s">
        <v>293</v>
      </c>
      <c r="E26" s="265"/>
      <c r="F26" s="280" t="s">
        <v>294</v>
      </c>
      <c r="G26" s="265" t="s">
        <v>295</v>
      </c>
      <c r="H26" s="265" t="s">
        <v>296</v>
      </c>
      <c r="I26" s="267" t="s">
        <v>297</v>
      </c>
    </row>
    <row r="27" spans="1:9" ht="15.75" customHeight="1">
      <c r="A27" s="268"/>
      <c r="B27" s="262" t="s">
        <v>292</v>
      </c>
      <c r="C27" s="269"/>
      <c r="D27" s="277" t="s">
        <v>298</v>
      </c>
      <c r="E27" s="265"/>
      <c r="F27" s="266" t="s">
        <v>299</v>
      </c>
      <c r="G27" s="265" t="s">
        <v>295</v>
      </c>
      <c r="H27" s="265" t="s">
        <v>296</v>
      </c>
      <c r="I27" s="267" t="s">
        <v>300</v>
      </c>
    </row>
    <row r="28" spans="1:9" ht="15.75" customHeight="1">
      <c r="A28" s="268"/>
      <c r="B28" s="262" t="s">
        <v>292</v>
      </c>
      <c r="C28" s="269"/>
      <c r="D28" s="277" t="s">
        <v>301</v>
      </c>
      <c r="E28" s="265" t="s">
        <v>268</v>
      </c>
      <c r="F28" s="265" t="s">
        <v>302</v>
      </c>
      <c r="G28" s="265" t="s">
        <v>269</v>
      </c>
      <c r="H28" s="265" t="s">
        <v>270</v>
      </c>
      <c r="I28" s="267" t="s">
        <v>303</v>
      </c>
    </row>
    <row r="29" spans="1:9" ht="15.75" customHeight="1">
      <c r="A29" s="268"/>
      <c r="B29" s="262" t="s">
        <v>292</v>
      </c>
      <c r="C29" s="269"/>
      <c r="D29" s="277" t="s">
        <v>723</v>
      </c>
      <c r="E29" s="265" t="s">
        <v>304</v>
      </c>
      <c r="F29" s="265" t="s">
        <v>305</v>
      </c>
      <c r="G29" s="265" t="s">
        <v>306</v>
      </c>
      <c r="H29" s="265" t="s">
        <v>307</v>
      </c>
      <c r="I29" s="267" t="s">
        <v>308</v>
      </c>
    </row>
    <row r="30" spans="1:9" ht="15.75" customHeight="1">
      <c r="A30" s="270"/>
      <c r="B30" s="275" t="s">
        <v>715</v>
      </c>
      <c r="C30" s="272"/>
      <c r="D30" s="277" t="s">
        <v>724</v>
      </c>
      <c r="E30" s="265"/>
      <c r="F30" s="265" t="s">
        <v>309</v>
      </c>
      <c r="G30" s="265" t="s">
        <v>295</v>
      </c>
      <c r="H30" s="265" t="s">
        <v>296</v>
      </c>
      <c r="I30" s="267" t="s">
        <v>297</v>
      </c>
    </row>
    <row r="31" spans="1:9" ht="15.75" customHeight="1">
      <c r="A31" s="270"/>
      <c r="B31" s="275" t="s">
        <v>715</v>
      </c>
      <c r="C31" s="272"/>
      <c r="D31" s="277" t="s">
        <v>725</v>
      </c>
      <c r="E31" s="265"/>
      <c r="F31" s="265" t="s">
        <v>310</v>
      </c>
      <c r="G31" s="265" t="s">
        <v>295</v>
      </c>
      <c r="H31" s="265" t="s">
        <v>296</v>
      </c>
      <c r="I31" s="267" t="s">
        <v>311</v>
      </c>
    </row>
    <row r="32" spans="1:9" ht="15.75" customHeight="1">
      <c r="A32" s="270"/>
      <c r="B32" s="275" t="s">
        <v>715</v>
      </c>
      <c r="C32" s="272"/>
      <c r="D32" s="277" t="s">
        <v>312</v>
      </c>
      <c r="E32" s="265"/>
      <c r="F32" s="265" t="s">
        <v>313</v>
      </c>
      <c r="G32" s="265" t="s">
        <v>314</v>
      </c>
      <c r="H32" s="265" t="s">
        <v>315</v>
      </c>
      <c r="I32" s="267" t="s">
        <v>316</v>
      </c>
    </row>
    <row r="33" spans="1:9" ht="15.75" customHeight="1">
      <c r="A33" s="270"/>
      <c r="B33" s="275" t="s">
        <v>715</v>
      </c>
      <c r="C33" s="272"/>
      <c r="D33" s="277" t="s">
        <v>317</v>
      </c>
      <c r="E33" s="265" t="s">
        <v>318</v>
      </c>
      <c r="F33" s="265" t="s">
        <v>313</v>
      </c>
      <c r="G33" s="265" t="s">
        <v>319</v>
      </c>
      <c r="H33" s="265" t="s">
        <v>320</v>
      </c>
      <c r="I33" s="267" t="s">
        <v>321</v>
      </c>
    </row>
    <row r="34" spans="1:9" ht="15.75" customHeight="1">
      <c r="A34" s="270"/>
      <c r="B34" s="275" t="s">
        <v>715</v>
      </c>
      <c r="C34" s="272"/>
      <c r="D34" s="277" t="s">
        <v>726</v>
      </c>
      <c r="E34" s="265" t="s">
        <v>322</v>
      </c>
      <c r="F34" s="265" t="s">
        <v>313</v>
      </c>
      <c r="G34" s="265" t="s">
        <v>323</v>
      </c>
      <c r="H34" s="265" t="s">
        <v>324</v>
      </c>
      <c r="I34" s="267" t="s">
        <v>325</v>
      </c>
    </row>
    <row r="35" spans="1:9" ht="15.75" customHeight="1">
      <c r="A35" s="270"/>
      <c r="B35" s="275" t="s">
        <v>715</v>
      </c>
      <c r="C35" s="272"/>
      <c r="D35" s="277" t="s">
        <v>727</v>
      </c>
      <c r="E35" s="265" t="s">
        <v>326</v>
      </c>
      <c r="F35" s="265" t="s">
        <v>313</v>
      </c>
      <c r="G35" s="265" t="s">
        <v>269</v>
      </c>
      <c r="H35" s="265" t="s">
        <v>270</v>
      </c>
      <c r="I35" s="267" t="s">
        <v>327</v>
      </c>
    </row>
    <row r="36" spans="1:9" ht="15.75" customHeight="1">
      <c r="A36" s="270"/>
      <c r="B36" s="275" t="s">
        <v>715</v>
      </c>
      <c r="C36" s="272"/>
      <c r="D36" s="277" t="s">
        <v>728</v>
      </c>
      <c r="E36" s="265" t="s">
        <v>304</v>
      </c>
      <c r="F36" s="265" t="s">
        <v>313</v>
      </c>
      <c r="G36" s="265" t="s">
        <v>269</v>
      </c>
      <c r="H36" s="265" t="s">
        <v>270</v>
      </c>
      <c r="I36" s="267" t="s">
        <v>327</v>
      </c>
    </row>
    <row r="37" spans="1:9" ht="15.75" customHeight="1">
      <c r="A37" s="268"/>
      <c r="B37" s="281" t="s">
        <v>328</v>
      </c>
      <c r="C37" s="269"/>
      <c r="D37" s="277" t="s">
        <v>729</v>
      </c>
      <c r="E37" s="265"/>
      <c r="F37" s="265" t="s">
        <v>262</v>
      </c>
      <c r="G37" s="265" t="s">
        <v>329</v>
      </c>
      <c r="H37" s="265" t="s">
        <v>330</v>
      </c>
      <c r="I37" s="267" t="s">
        <v>331</v>
      </c>
    </row>
    <row r="38" spans="1:9" ht="15.75" customHeight="1">
      <c r="A38" s="268"/>
      <c r="B38" s="281" t="s">
        <v>328</v>
      </c>
      <c r="C38" s="269"/>
      <c r="D38" s="277" t="s">
        <v>332</v>
      </c>
      <c r="E38" s="265" t="s">
        <v>333</v>
      </c>
      <c r="F38" s="265" t="s">
        <v>313</v>
      </c>
      <c r="G38" s="265" t="s">
        <v>730</v>
      </c>
      <c r="H38" s="274" t="s">
        <v>334</v>
      </c>
      <c r="I38" s="267" t="s">
        <v>335</v>
      </c>
    </row>
    <row r="39" spans="1:9" ht="15.75" customHeight="1">
      <c r="A39" s="270"/>
      <c r="B39" s="275" t="s">
        <v>731</v>
      </c>
      <c r="C39" s="272"/>
      <c r="D39" s="277" t="s">
        <v>336</v>
      </c>
      <c r="E39" s="265" t="s">
        <v>322</v>
      </c>
      <c r="F39" s="265" t="s">
        <v>337</v>
      </c>
      <c r="G39" s="265" t="s">
        <v>730</v>
      </c>
      <c r="H39" s="274" t="s">
        <v>334</v>
      </c>
      <c r="I39" s="267" t="s">
        <v>338</v>
      </c>
    </row>
    <row r="40" spans="1:9" ht="15.75" customHeight="1">
      <c r="A40" s="404" t="s">
        <v>717</v>
      </c>
      <c r="B40" s="405"/>
      <c r="C40" s="267"/>
      <c r="D40" s="277" t="s">
        <v>732</v>
      </c>
      <c r="E40" s="265" t="s">
        <v>304</v>
      </c>
      <c r="F40" s="265"/>
      <c r="G40" s="265" t="s">
        <v>273</v>
      </c>
      <c r="H40" s="265" t="s">
        <v>339</v>
      </c>
      <c r="I40" s="267" t="s">
        <v>340</v>
      </c>
    </row>
    <row r="41" spans="1:9" ht="15.75" customHeight="1">
      <c r="A41" s="275" t="s">
        <v>719</v>
      </c>
      <c r="B41" s="275" t="s">
        <v>341</v>
      </c>
      <c r="C41" s="282"/>
      <c r="D41" s="277" t="s">
        <v>733</v>
      </c>
      <c r="E41" s="265" t="s">
        <v>304</v>
      </c>
      <c r="F41" s="265" t="s">
        <v>342</v>
      </c>
      <c r="G41" s="265" t="s">
        <v>269</v>
      </c>
      <c r="H41" s="274" t="s">
        <v>343</v>
      </c>
      <c r="I41" s="267" t="s">
        <v>344</v>
      </c>
    </row>
    <row r="42" spans="2:9" ht="15.75" customHeight="1">
      <c r="B42" s="275" t="s">
        <v>734</v>
      </c>
      <c r="C42" s="272"/>
      <c r="D42" s="277" t="s">
        <v>735</v>
      </c>
      <c r="E42" s="265" t="s">
        <v>304</v>
      </c>
      <c r="F42" s="265" t="s">
        <v>342</v>
      </c>
      <c r="G42" s="265" t="s">
        <v>306</v>
      </c>
      <c r="H42" s="283" t="s">
        <v>345</v>
      </c>
      <c r="I42" s="267" t="s">
        <v>344</v>
      </c>
    </row>
    <row r="43" spans="1:9" ht="36">
      <c r="A43" s="402" t="s">
        <v>736</v>
      </c>
      <c r="B43" s="403"/>
      <c r="C43" s="284"/>
      <c r="D43" s="285" t="s">
        <v>737</v>
      </c>
      <c r="E43" s="286"/>
      <c r="F43" s="286"/>
      <c r="G43" s="286" t="s">
        <v>738</v>
      </c>
      <c r="H43" s="287" t="s">
        <v>739</v>
      </c>
      <c r="I43" s="284" t="s">
        <v>346</v>
      </c>
    </row>
    <row r="44" spans="1:9" ht="15.75" customHeight="1">
      <c r="A44" s="404" t="s">
        <v>740</v>
      </c>
      <c r="B44" s="405"/>
      <c r="C44" s="267"/>
      <c r="D44" s="277" t="s">
        <v>347</v>
      </c>
      <c r="E44" s="265"/>
      <c r="F44" s="265" t="s">
        <v>348</v>
      </c>
      <c r="G44" s="265" t="s">
        <v>329</v>
      </c>
      <c r="H44" s="265" t="s">
        <v>330</v>
      </c>
      <c r="I44" s="267" t="s">
        <v>331</v>
      </c>
    </row>
    <row r="45" spans="1:9" ht="15.75" customHeight="1">
      <c r="A45" s="404" t="s">
        <v>740</v>
      </c>
      <c r="B45" s="405"/>
      <c r="C45" s="267"/>
      <c r="D45" s="277" t="s">
        <v>741</v>
      </c>
      <c r="E45" s="265"/>
      <c r="F45" s="265"/>
      <c r="G45" s="265" t="s">
        <v>314</v>
      </c>
      <c r="H45" s="265" t="s">
        <v>315</v>
      </c>
      <c r="I45" s="267" t="s">
        <v>316</v>
      </c>
    </row>
    <row r="46" spans="1:9" ht="15.75" customHeight="1">
      <c r="A46" s="404" t="s">
        <v>740</v>
      </c>
      <c r="B46" s="405"/>
      <c r="C46" s="267"/>
      <c r="D46" s="277" t="s">
        <v>349</v>
      </c>
      <c r="E46" s="265" t="s">
        <v>304</v>
      </c>
      <c r="F46" s="265" t="s">
        <v>348</v>
      </c>
      <c r="G46" s="265" t="s">
        <v>350</v>
      </c>
      <c r="H46" s="265" t="s">
        <v>274</v>
      </c>
      <c r="I46" s="267" t="s">
        <v>351</v>
      </c>
    </row>
    <row r="47" spans="1:9" ht="7.5" customHeight="1">
      <c r="A47" s="288"/>
      <c r="B47" s="288"/>
      <c r="C47" s="289"/>
      <c r="D47" s="290"/>
      <c r="E47" s="291"/>
      <c r="F47" s="291"/>
      <c r="G47" s="291"/>
      <c r="H47" s="291"/>
      <c r="I47" s="289"/>
    </row>
    <row r="48" spans="1:9" ht="15.75" customHeight="1">
      <c r="A48" s="292" t="s">
        <v>742</v>
      </c>
      <c r="B48" s="293"/>
      <c r="C48" s="278"/>
      <c r="D48" s="277"/>
      <c r="E48" s="265"/>
      <c r="F48" s="265"/>
      <c r="G48" s="265"/>
      <c r="H48" s="265"/>
      <c r="I48" s="267"/>
    </row>
    <row r="49" spans="1:9" ht="15.75" customHeight="1">
      <c r="A49" s="262" t="s">
        <v>702</v>
      </c>
      <c r="B49" s="294" t="s">
        <v>328</v>
      </c>
      <c r="C49" s="267"/>
      <c r="D49" s="277" t="s">
        <v>352</v>
      </c>
      <c r="E49" s="265"/>
      <c r="F49" s="265" t="s">
        <v>353</v>
      </c>
      <c r="G49" s="265" t="s">
        <v>354</v>
      </c>
      <c r="H49" s="265" t="s">
        <v>274</v>
      </c>
      <c r="I49" s="267" t="s">
        <v>355</v>
      </c>
    </row>
    <row r="50" spans="2:9" ht="15.75" customHeight="1">
      <c r="B50" s="294" t="s">
        <v>328</v>
      </c>
      <c r="C50" s="295"/>
      <c r="D50" s="277" t="s">
        <v>743</v>
      </c>
      <c r="E50" s="265"/>
      <c r="F50" s="265" t="s">
        <v>356</v>
      </c>
      <c r="G50" s="265" t="s">
        <v>354</v>
      </c>
      <c r="H50" s="265" t="s">
        <v>274</v>
      </c>
      <c r="I50" s="267" t="s">
        <v>355</v>
      </c>
    </row>
    <row r="51" spans="2:9" ht="15.75" customHeight="1">
      <c r="B51" s="294" t="s">
        <v>328</v>
      </c>
      <c r="C51" s="267"/>
      <c r="D51" s="277" t="s">
        <v>357</v>
      </c>
      <c r="E51" s="265"/>
      <c r="F51" s="265"/>
      <c r="G51" s="265" t="s">
        <v>358</v>
      </c>
      <c r="H51" s="265" t="s">
        <v>359</v>
      </c>
      <c r="I51" s="267" t="s">
        <v>360</v>
      </c>
    </row>
    <row r="52" spans="2:9" ht="15.75" customHeight="1">
      <c r="B52" s="294" t="s">
        <v>328</v>
      </c>
      <c r="C52" s="267"/>
      <c r="D52" s="277" t="s">
        <v>361</v>
      </c>
      <c r="E52" s="265" t="s">
        <v>362</v>
      </c>
      <c r="F52" s="265" t="s">
        <v>363</v>
      </c>
      <c r="G52" s="265" t="s">
        <v>364</v>
      </c>
      <c r="H52" s="265" t="s">
        <v>365</v>
      </c>
      <c r="I52" s="267" t="s">
        <v>366</v>
      </c>
    </row>
    <row r="53" spans="2:9" ht="15.75" customHeight="1">
      <c r="B53" s="294" t="s">
        <v>328</v>
      </c>
      <c r="C53" s="267"/>
      <c r="D53" s="277" t="s">
        <v>744</v>
      </c>
      <c r="E53" s="265" t="s">
        <v>362</v>
      </c>
      <c r="F53" s="265" t="s">
        <v>367</v>
      </c>
      <c r="G53" s="274" t="s">
        <v>368</v>
      </c>
      <c r="H53" s="283" t="s">
        <v>369</v>
      </c>
      <c r="I53" s="267" t="s">
        <v>366</v>
      </c>
    </row>
    <row r="54" spans="2:9" ht="15.75" customHeight="1">
      <c r="B54" s="294" t="s">
        <v>328</v>
      </c>
      <c r="C54" s="267"/>
      <c r="D54" s="277" t="s">
        <v>745</v>
      </c>
      <c r="E54" s="265" t="s">
        <v>362</v>
      </c>
      <c r="F54" s="265" t="s">
        <v>370</v>
      </c>
      <c r="G54" s="274" t="s">
        <v>368</v>
      </c>
      <c r="H54" s="283" t="s">
        <v>369</v>
      </c>
      <c r="I54" s="267" t="s">
        <v>366</v>
      </c>
    </row>
    <row r="55" spans="2:9" ht="15.75" customHeight="1">
      <c r="B55" s="294" t="s">
        <v>328</v>
      </c>
      <c r="C55" s="267"/>
      <c r="D55" s="277" t="s">
        <v>746</v>
      </c>
      <c r="E55" s="265" t="s">
        <v>362</v>
      </c>
      <c r="F55" s="265" t="s">
        <v>371</v>
      </c>
      <c r="G55" s="274" t="s">
        <v>368</v>
      </c>
      <c r="H55" s="283" t="s">
        <v>369</v>
      </c>
      <c r="I55" s="267" t="s">
        <v>366</v>
      </c>
    </row>
    <row r="56" spans="2:9" ht="15.75" customHeight="1">
      <c r="B56" s="262" t="s">
        <v>252</v>
      </c>
      <c r="C56" s="267"/>
      <c r="D56" s="277" t="s">
        <v>747</v>
      </c>
      <c r="E56" s="265"/>
      <c r="F56" s="265" t="s">
        <v>372</v>
      </c>
      <c r="G56" s="265" t="s">
        <v>329</v>
      </c>
      <c r="H56" s="265" t="s">
        <v>330</v>
      </c>
      <c r="I56" s="267" t="s">
        <v>291</v>
      </c>
    </row>
    <row r="57" spans="2:9" ht="15.75" customHeight="1">
      <c r="B57" s="262" t="s">
        <v>252</v>
      </c>
      <c r="C57" s="267"/>
      <c r="D57" s="277" t="s">
        <v>748</v>
      </c>
      <c r="E57" s="265" t="s">
        <v>304</v>
      </c>
      <c r="F57" s="265" t="s">
        <v>258</v>
      </c>
      <c r="G57" s="265" t="s">
        <v>269</v>
      </c>
      <c r="H57" s="265" t="s">
        <v>270</v>
      </c>
      <c r="I57" s="267" t="s">
        <v>373</v>
      </c>
    </row>
    <row r="58" spans="2:9" ht="15.75" customHeight="1">
      <c r="B58" s="262" t="s">
        <v>252</v>
      </c>
      <c r="C58" s="267"/>
      <c r="D58" s="277" t="s">
        <v>374</v>
      </c>
      <c r="E58" s="265"/>
      <c r="F58" s="296" t="s">
        <v>262</v>
      </c>
      <c r="G58" s="265" t="s">
        <v>314</v>
      </c>
      <c r="H58" s="265" t="s">
        <v>375</v>
      </c>
      <c r="I58" s="267" t="s">
        <v>376</v>
      </c>
    </row>
    <row r="59" spans="2:9" ht="15.75" customHeight="1">
      <c r="B59" s="262" t="s">
        <v>252</v>
      </c>
      <c r="C59" s="267"/>
      <c r="D59" s="277" t="s">
        <v>377</v>
      </c>
      <c r="E59" s="265" t="s">
        <v>304</v>
      </c>
      <c r="F59" s="265" t="s">
        <v>258</v>
      </c>
      <c r="G59" s="265" t="s">
        <v>319</v>
      </c>
      <c r="H59" s="265" t="s">
        <v>320</v>
      </c>
      <c r="I59" s="267" t="s">
        <v>378</v>
      </c>
    </row>
    <row r="60" spans="2:9" ht="15.75" customHeight="1">
      <c r="B60" s="262" t="s">
        <v>252</v>
      </c>
      <c r="C60" s="267"/>
      <c r="D60" s="277" t="s">
        <v>749</v>
      </c>
      <c r="E60" s="265" t="s">
        <v>304</v>
      </c>
      <c r="F60" s="265" t="s">
        <v>258</v>
      </c>
      <c r="G60" s="265" t="s">
        <v>319</v>
      </c>
      <c r="H60" s="265" t="s">
        <v>320</v>
      </c>
      <c r="I60" s="267" t="s">
        <v>378</v>
      </c>
    </row>
    <row r="61" spans="2:9" ht="15.75" customHeight="1">
      <c r="B61" s="262" t="s">
        <v>252</v>
      </c>
      <c r="C61" s="267"/>
      <c r="D61" s="277" t="s">
        <v>279</v>
      </c>
      <c r="E61" s="265"/>
      <c r="F61" s="296" t="s">
        <v>262</v>
      </c>
      <c r="G61" s="265" t="s">
        <v>354</v>
      </c>
      <c r="H61" s="265" t="s">
        <v>379</v>
      </c>
      <c r="I61" s="267" t="s">
        <v>380</v>
      </c>
    </row>
    <row r="62" spans="2:9" ht="15.75" customHeight="1">
      <c r="B62" s="262" t="s">
        <v>252</v>
      </c>
      <c r="C62" s="267"/>
      <c r="D62" s="277" t="s">
        <v>381</v>
      </c>
      <c r="E62" s="265" t="s">
        <v>304</v>
      </c>
      <c r="F62" s="265" t="s">
        <v>750</v>
      </c>
      <c r="G62" s="265" t="s">
        <v>382</v>
      </c>
      <c r="H62" s="265" t="s">
        <v>383</v>
      </c>
      <c r="I62" s="267" t="s">
        <v>384</v>
      </c>
    </row>
    <row r="63" spans="2:9" ht="15.75" customHeight="1">
      <c r="B63" s="262" t="s">
        <v>252</v>
      </c>
      <c r="C63" s="267"/>
      <c r="D63" s="277" t="s">
        <v>751</v>
      </c>
      <c r="E63" s="265"/>
      <c r="F63" s="296" t="s">
        <v>385</v>
      </c>
      <c r="G63" s="265" t="s">
        <v>314</v>
      </c>
      <c r="H63" s="297" t="s">
        <v>386</v>
      </c>
      <c r="I63" s="267" t="s">
        <v>387</v>
      </c>
    </row>
    <row r="64" spans="2:9" ht="15.75" customHeight="1">
      <c r="B64" s="262" t="s">
        <v>252</v>
      </c>
      <c r="C64" s="267"/>
      <c r="D64" s="277" t="s">
        <v>388</v>
      </c>
      <c r="E64" s="265"/>
      <c r="F64" s="296" t="s">
        <v>385</v>
      </c>
      <c r="G64" s="265" t="s">
        <v>389</v>
      </c>
      <c r="H64" s="265" t="s">
        <v>390</v>
      </c>
      <c r="I64" s="267" t="s">
        <v>387</v>
      </c>
    </row>
    <row r="65" spans="2:9" ht="15.75" customHeight="1">
      <c r="B65" s="262" t="s">
        <v>252</v>
      </c>
      <c r="C65" s="267"/>
      <c r="D65" s="277" t="s">
        <v>752</v>
      </c>
      <c r="E65" s="265"/>
      <c r="F65" s="296" t="s">
        <v>385</v>
      </c>
      <c r="G65" s="265" t="s">
        <v>314</v>
      </c>
      <c r="H65" s="265" t="s">
        <v>391</v>
      </c>
      <c r="I65" s="267" t="s">
        <v>387</v>
      </c>
    </row>
    <row r="66" spans="2:9" ht="15.75" customHeight="1">
      <c r="B66" s="262" t="s">
        <v>252</v>
      </c>
      <c r="C66" s="267"/>
      <c r="D66" s="277" t="s">
        <v>392</v>
      </c>
      <c r="E66" s="265"/>
      <c r="F66" s="296" t="s">
        <v>385</v>
      </c>
      <c r="G66" s="265" t="s">
        <v>314</v>
      </c>
      <c r="H66" s="265" t="s">
        <v>393</v>
      </c>
      <c r="I66" s="267" t="s">
        <v>387</v>
      </c>
    </row>
    <row r="67" spans="2:9" ht="15.75" customHeight="1">
      <c r="B67" s="262" t="s">
        <v>252</v>
      </c>
      <c r="C67" s="267"/>
      <c r="D67" s="277" t="s">
        <v>753</v>
      </c>
      <c r="E67" s="265"/>
      <c r="F67" s="296" t="s">
        <v>356</v>
      </c>
      <c r="G67" s="265" t="s">
        <v>314</v>
      </c>
      <c r="H67" s="265" t="s">
        <v>315</v>
      </c>
      <c r="I67" s="267" t="s">
        <v>387</v>
      </c>
    </row>
    <row r="68" spans="2:9" ht="15.75" customHeight="1">
      <c r="B68" s="262" t="s">
        <v>252</v>
      </c>
      <c r="C68" s="267"/>
      <c r="D68" s="277" t="s">
        <v>394</v>
      </c>
      <c r="E68" s="265"/>
      <c r="F68" s="296" t="s">
        <v>258</v>
      </c>
      <c r="G68" s="265" t="s">
        <v>314</v>
      </c>
      <c r="H68" s="298" t="s">
        <v>386</v>
      </c>
      <c r="I68" s="267" t="s">
        <v>395</v>
      </c>
    </row>
    <row r="69" spans="2:9" ht="15.75" customHeight="1">
      <c r="B69" s="262" t="s">
        <v>252</v>
      </c>
      <c r="C69" s="267"/>
      <c r="D69" s="277" t="s">
        <v>396</v>
      </c>
      <c r="E69" s="265" t="s">
        <v>304</v>
      </c>
      <c r="F69" s="265" t="s">
        <v>258</v>
      </c>
      <c r="G69" s="265" t="s">
        <v>259</v>
      </c>
      <c r="H69" s="265" t="s">
        <v>260</v>
      </c>
      <c r="I69" s="267" t="s">
        <v>397</v>
      </c>
    </row>
    <row r="70" spans="2:9" ht="15.75" customHeight="1">
      <c r="B70" s="262" t="s">
        <v>252</v>
      </c>
      <c r="C70" s="295"/>
      <c r="D70" s="277" t="s">
        <v>754</v>
      </c>
      <c r="E70" s="265" t="s">
        <v>304</v>
      </c>
      <c r="F70" s="265" t="s">
        <v>258</v>
      </c>
      <c r="G70" s="265" t="s">
        <v>259</v>
      </c>
      <c r="H70" s="265" t="s">
        <v>260</v>
      </c>
      <c r="I70" s="267" t="s">
        <v>397</v>
      </c>
    </row>
    <row r="71" spans="2:9" ht="15.75" customHeight="1">
      <c r="B71" s="262" t="s">
        <v>252</v>
      </c>
      <c r="C71" s="267"/>
      <c r="D71" s="277" t="s">
        <v>755</v>
      </c>
      <c r="E71" s="265" t="s">
        <v>257</v>
      </c>
      <c r="F71" s="265" t="s">
        <v>258</v>
      </c>
      <c r="G71" s="265" t="s">
        <v>259</v>
      </c>
      <c r="H71" s="265" t="s">
        <v>260</v>
      </c>
      <c r="I71" s="267" t="s">
        <v>398</v>
      </c>
    </row>
    <row r="72" spans="2:9" ht="15.75" customHeight="1">
      <c r="B72" s="262" t="s">
        <v>252</v>
      </c>
      <c r="C72" s="295"/>
      <c r="D72" s="277" t="s">
        <v>399</v>
      </c>
      <c r="E72" s="265"/>
      <c r="F72" s="296"/>
      <c r="G72" s="265" t="s">
        <v>314</v>
      </c>
      <c r="H72" s="265" t="s">
        <v>400</v>
      </c>
      <c r="I72" s="267" t="s">
        <v>401</v>
      </c>
    </row>
    <row r="73" spans="2:9" ht="15.75" customHeight="1">
      <c r="B73" s="262" t="s">
        <v>252</v>
      </c>
      <c r="C73" s="267"/>
      <c r="D73" s="277" t="s">
        <v>756</v>
      </c>
      <c r="E73" s="265"/>
      <c r="F73" s="296"/>
      <c r="G73" s="265" t="s">
        <v>314</v>
      </c>
      <c r="H73" s="265" t="s">
        <v>402</v>
      </c>
      <c r="I73" s="267" t="s">
        <v>403</v>
      </c>
    </row>
    <row r="74" spans="2:9" ht="15.75" customHeight="1">
      <c r="B74" s="262" t="s">
        <v>252</v>
      </c>
      <c r="C74" s="267"/>
      <c r="D74" s="277" t="s">
        <v>404</v>
      </c>
      <c r="E74" s="265"/>
      <c r="F74" s="296" t="s">
        <v>405</v>
      </c>
      <c r="G74" s="265" t="s">
        <v>329</v>
      </c>
      <c r="H74" s="265" t="s">
        <v>330</v>
      </c>
      <c r="I74" s="267" t="s">
        <v>406</v>
      </c>
    </row>
    <row r="75" spans="2:9" ht="15.75" customHeight="1">
      <c r="B75" s="262" t="s">
        <v>757</v>
      </c>
      <c r="C75" s="267"/>
      <c r="D75" s="277" t="s">
        <v>758</v>
      </c>
      <c r="E75" s="265"/>
      <c r="F75" s="265" t="s">
        <v>288</v>
      </c>
      <c r="G75" s="265" t="s">
        <v>329</v>
      </c>
      <c r="H75" s="265" t="s">
        <v>330</v>
      </c>
      <c r="I75" s="267" t="s">
        <v>291</v>
      </c>
    </row>
    <row r="76" spans="2:9" ht="15.75" customHeight="1">
      <c r="B76" s="262" t="s">
        <v>757</v>
      </c>
      <c r="C76" s="267"/>
      <c r="D76" s="299" t="s">
        <v>407</v>
      </c>
      <c r="E76" s="265"/>
      <c r="F76" s="265" t="s">
        <v>288</v>
      </c>
      <c r="G76" s="265" t="s">
        <v>329</v>
      </c>
      <c r="H76" s="265" t="s">
        <v>330</v>
      </c>
      <c r="I76" s="267" t="s">
        <v>291</v>
      </c>
    </row>
    <row r="77" spans="2:9" ht="15.75" customHeight="1">
      <c r="B77" s="262" t="s">
        <v>757</v>
      </c>
      <c r="C77" s="267"/>
      <c r="D77" s="299" t="s">
        <v>408</v>
      </c>
      <c r="E77" s="265"/>
      <c r="F77" s="265" t="s">
        <v>288</v>
      </c>
      <c r="G77" s="265" t="s">
        <v>329</v>
      </c>
      <c r="H77" s="265" t="s">
        <v>330</v>
      </c>
      <c r="I77" s="267" t="s">
        <v>291</v>
      </c>
    </row>
    <row r="78" spans="2:9" ht="15.75" customHeight="1">
      <c r="B78" s="262" t="s">
        <v>757</v>
      </c>
      <c r="C78" s="267"/>
      <c r="D78" s="299" t="s">
        <v>407</v>
      </c>
      <c r="E78" s="265"/>
      <c r="F78" s="265" t="s">
        <v>288</v>
      </c>
      <c r="G78" s="265" t="s">
        <v>329</v>
      </c>
      <c r="H78" s="265" t="s">
        <v>330</v>
      </c>
      <c r="I78" s="267" t="s">
        <v>291</v>
      </c>
    </row>
    <row r="79" spans="2:9" ht="15.75" customHeight="1">
      <c r="B79" s="262" t="s">
        <v>757</v>
      </c>
      <c r="C79" s="295"/>
      <c r="D79" s="277" t="s">
        <v>409</v>
      </c>
      <c r="E79" s="265" t="s">
        <v>257</v>
      </c>
      <c r="F79" s="265" t="s">
        <v>288</v>
      </c>
      <c r="G79" s="265" t="s">
        <v>410</v>
      </c>
      <c r="H79" s="265" t="s">
        <v>411</v>
      </c>
      <c r="I79" s="267" t="s">
        <v>412</v>
      </c>
    </row>
    <row r="80" spans="2:9" ht="15.75" customHeight="1">
      <c r="B80" s="262" t="s">
        <v>757</v>
      </c>
      <c r="C80" s="267"/>
      <c r="D80" s="277" t="s">
        <v>413</v>
      </c>
      <c r="E80" s="265" t="s">
        <v>257</v>
      </c>
      <c r="F80" s="265" t="s">
        <v>288</v>
      </c>
      <c r="G80" s="265" t="s">
        <v>410</v>
      </c>
      <c r="H80" s="265" t="s">
        <v>411</v>
      </c>
      <c r="I80" s="267" t="s">
        <v>412</v>
      </c>
    </row>
    <row r="81" spans="2:9" ht="15.75" customHeight="1">
      <c r="B81" s="262" t="s">
        <v>757</v>
      </c>
      <c r="C81" s="267"/>
      <c r="D81" s="300" t="s">
        <v>414</v>
      </c>
      <c r="E81" s="296"/>
      <c r="F81" s="265" t="s">
        <v>288</v>
      </c>
      <c r="G81" s="265" t="s">
        <v>358</v>
      </c>
      <c r="H81" s="296" t="s">
        <v>415</v>
      </c>
      <c r="I81" s="301" t="s">
        <v>360</v>
      </c>
    </row>
    <row r="82" spans="2:9" ht="15.75" customHeight="1">
      <c r="B82" s="262" t="s">
        <v>757</v>
      </c>
      <c r="C82" s="267"/>
      <c r="D82" s="299" t="s">
        <v>416</v>
      </c>
      <c r="E82" s="296"/>
      <c r="F82" s="265" t="s">
        <v>288</v>
      </c>
      <c r="G82" s="265" t="s">
        <v>358</v>
      </c>
      <c r="H82" s="296" t="s">
        <v>415</v>
      </c>
      <c r="I82" s="301" t="s">
        <v>360</v>
      </c>
    </row>
    <row r="83" spans="2:9" ht="15.75" customHeight="1">
      <c r="B83" s="262" t="s">
        <v>757</v>
      </c>
      <c r="C83" s="267"/>
      <c r="D83" s="299" t="s">
        <v>417</v>
      </c>
      <c r="E83" s="296"/>
      <c r="F83" s="265" t="s">
        <v>288</v>
      </c>
      <c r="G83" s="265" t="s">
        <v>358</v>
      </c>
      <c r="H83" s="296" t="s">
        <v>418</v>
      </c>
      <c r="I83" s="301" t="s">
        <v>360</v>
      </c>
    </row>
    <row r="84" spans="2:9" ht="15.75" customHeight="1">
      <c r="B84" s="262" t="s">
        <v>757</v>
      </c>
      <c r="C84" s="272"/>
      <c r="D84" s="277" t="s">
        <v>419</v>
      </c>
      <c r="E84" s="265" t="s">
        <v>304</v>
      </c>
      <c r="F84" s="265" t="s">
        <v>288</v>
      </c>
      <c r="G84" s="265" t="s">
        <v>319</v>
      </c>
      <c r="H84" s="265" t="s">
        <v>420</v>
      </c>
      <c r="I84" s="267" t="s">
        <v>384</v>
      </c>
    </row>
    <row r="85" spans="2:9" ht="15.75" customHeight="1">
      <c r="B85" s="262" t="s">
        <v>757</v>
      </c>
      <c r="C85" s="267"/>
      <c r="D85" s="277" t="s">
        <v>421</v>
      </c>
      <c r="E85" s="265"/>
      <c r="F85" s="265" t="s">
        <v>422</v>
      </c>
      <c r="G85" s="265" t="s">
        <v>423</v>
      </c>
      <c r="H85" s="265" t="s">
        <v>424</v>
      </c>
      <c r="I85" s="267" t="s">
        <v>425</v>
      </c>
    </row>
    <row r="86" spans="2:9" ht="15.75" customHeight="1">
      <c r="B86" s="262" t="s">
        <v>757</v>
      </c>
      <c r="C86" s="295"/>
      <c r="D86" s="277" t="s">
        <v>426</v>
      </c>
      <c r="E86" s="265" t="s">
        <v>304</v>
      </c>
      <c r="F86" s="265" t="s">
        <v>288</v>
      </c>
      <c r="G86" s="265" t="s">
        <v>427</v>
      </c>
      <c r="H86" s="265" t="s">
        <v>428</v>
      </c>
      <c r="I86" s="267" t="s">
        <v>429</v>
      </c>
    </row>
    <row r="87" spans="2:9" ht="15.75" customHeight="1">
      <c r="B87" s="262" t="s">
        <v>759</v>
      </c>
      <c r="C87" s="295"/>
      <c r="D87" s="277" t="s">
        <v>430</v>
      </c>
      <c r="E87" s="265"/>
      <c r="F87" s="265" t="s">
        <v>353</v>
      </c>
      <c r="G87" s="265" t="s">
        <v>329</v>
      </c>
      <c r="H87" s="265" t="s">
        <v>330</v>
      </c>
      <c r="I87" s="267" t="s">
        <v>291</v>
      </c>
    </row>
    <row r="88" spans="2:9" ht="15.75" customHeight="1">
      <c r="B88" s="262" t="s">
        <v>759</v>
      </c>
      <c r="C88" s="267"/>
      <c r="D88" s="277" t="s">
        <v>431</v>
      </c>
      <c r="E88" s="265"/>
      <c r="F88" s="265" t="s">
        <v>353</v>
      </c>
      <c r="G88" s="265" t="s">
        <v>329</v>
      </c>
      <c r="H88" s="265" t="s">
        <v>330</v>
      </c>
      <c r="I88" s="267" t="s">
        <v>291</v>
      </c>
    </row>
    <row r="89" spans="2:9" ht="15.75" customHeight="1">
      <c r="B89" s="262" t="s">
        <v>759</v>
      </c>
      <c r="C89" s="267"/>
      <c r="D89" s="277" t="s">
        <v>432</v>
      </c>
      <c r="E89" s="265"/>
      <c r="F89" s="265" t="s">
        <v>353</v>
      </c>
      <c r="G89" s="265" t="s">
        <v>329</v>
      </c>
      <c r="H89" s="265" t="s">
        <v>330</v>
      </c>
      <c r="I89" s="267" t="s">
        <v>291</v>
      </c>
    </row>
    <row r="90" spans="2:9" ht="15.75" customHeight="1">
      <c r="B90" s="262" t="s">
        <v>759</v>
      </c>
      <c r="C90" s="267"/>
      <c r="D90" s="279" t="s">
        <v>433</v>
      </c>
      <c r="E90" s="265"/>
      <c r="F90" s="265" t="s">
        <v>353</v>
      </c>
      <c r="G90" s="265" t="s">
        <v>329</v>
      </c>
      <c r="H90" s="265" t="s">
        <v>330</v>
      </c>
      <c r="I90" s="267" t="s">
        <v>291</v>
      </c>
    </row>
    <row r="91" spans="2:9" ht="15.75" customHeight="1">
      <c r="B91" s="262" t="s">
        <v>759</v>
      </c>
      <c r="C91" s="267"/>
      <c r="D91" s="277" t="s">
        <v>434</v>
      </c>
      <c r="E91" s="265"/>
      <c r="F91" s="265" t="s">
        <v>353</v>
      </c>
      <c r="G91" s="265" t="s">
        <v>329</v>
      </c>
      <c r="H91" s="265" t="s">
        <v>330</v>
      </c>
      <c r="I91" s="267" t="s">
        <v>291</v>
      </c>
    </row>
    <row r="92" spans="2:9" ht="15.75" customHeight="1">
      <c r="B92" s="262" t="s">
        <v>759</v>
      </c>
      <c r="C92" s="267"/>
      <c r="D92" s="277" t="s">
        <v>435</v>
      </c>
      <c r="E92" s="265"/>
      <c r="F92" s="265" t="s">
        <v>353</v>
      </c>
      <c r="G92" s="265" t="s">
        <v>329</v>
      </c>
      <c r="H92" s="265" t="s">
        <v>330</v>
      </c>
      <c r="I92" s="267" t="s">
        <v>291</v>
      </c>
    </row>
    <row r="93" spans="2:9" ht="15.75" customHeight="1">
      <c r="B93" s="262" t="s">
        <v>759</v>
      </c>
      <c r="C93" s="267"/>
      <c r="D93" s="279" t="s">
        <v>436</v>
      </c>
      <c r="E93" s="265"/>
      <c r="F93" s="265" t="s">
        <v>353</v>
      </c>
      <c r="G93" s="265" t="s">
        <v>329</v>
      </c>
      <c r="H93" s="265" t="s">
        <v>330</v>
      </c>
      <c r="I93" s="267" t="s">
        <v>291</v>
      </c>
    </row>
    <row r="94" spans="2:9" ht="15.75" customHeight="1">
      <c r="B94" s="262" t="s">
        <v>759</v>
      </c>
      <c r="C94" s="267"/>
      <c r="D94" s="277" t="s">
        <v>437</v>
      </c>
      <c r="E94" s="265"/>
      <c r="F94" s="265" t="s">
        <v>353</v>
      </c>
      <c r="G94" s="265" t="s">
        <v>329</v>
      </c>
      <c r="H94" s="265" t="s">
        <v>330</v>
      </c>
      <c r="I94" s="267" t="s">
        <v>291</v>
      </c>
    </row>
    <row r="95" spans="2:9" ht="15.75" customHeight="1">
      <c r="B95" s="262" t="s">
        <v>759</v>
      </c>
      <c r="C95" s="267"/>
      <c r="D95" s="277" t="s">
        <v>438</v>
      </c>
      <c r="E95" s="265"/>
      <c r="F95" s="265" t="s">
        <v>353</v>
      </c>
      <c r="G95" s="265" t="s">
        <v>329</v>
      </c>
      <c r="H95" s="265" t="s">
        <v>330</v>
      </c>
      <c r="I95" s="267" t="s">
        <v>291</v>
      </c>
    </row>
    <row r="96" spans="2:9" ht="15.75" customHeight="1">
      <c r="B96" s="262" t="s">
        <v>759</v>
      </c>
      <c r="C96" s="267"/>
      <c r="D96" s="279" t="s">
        <v>439</v>
      </c>
      <c r="E96" s="265"/>
      <c r="F96" s="265" t="s">
        <v>353</v>
      </c>
      <c r="G96" s="265" t="s">
        <v>329</v>
      </c>
      <c r="H96" s="265" t="s">
        <v>330</v>
      </c>
      <c r="I96" s="267" t="s">
        <v>291</v>
      </c>
    </row>
    <row r="97" spans="1:9" ht="6.75" customHeight="1">
      <c r="A97" s="302"/>
      <c r="B97" s="303"/>
      <c r="C97" s="289"/>
      <c r="D97" s="304"/>
      <c r="E97" s="291"/>
      <c r="F97" s="291"/>
      <c r="G97" s="305"/>
      <c r="H97" s="291"/>
      <c r="I97" s="289"/>
    </row>
    <row r="98" spans="2:9" ht="15.75" customHeight="1">
      <c r="B98" s="262" t="s">
        <v>759</v>
      </c>
      <c r="C98" s="295"/>
      <c r="D98" s="306" t="s">
        <v>440</v>
      </c>
      <c r="E98" s="265"/>
      <c r="F98" s="265" t="s">
        <v>441</v>
      </c>
      <c r="G98" s="265" t="s">
        <v>358</v>
      </c>
      <c r="H98" s="265" t="s">
        <v>442</v>
      </c>
      <c r="I98" s="267" t="s">
        <v>443</v>
      </c>
    </row>
    <row r="99" spans="2:9" ht="15.75" customHeight="1">
      <c r="B99" s="262" t="s">
        <v>759</v>
      </c>
      <c r="C99" s="267"/>
      <c r="D99" s="307" t="s">
        <v>444</v>
      </c>
      <c r="E99" s="265"/>
      <c r="F99" s="265" t="s">
        <v>441</v>
      </c>
      <c r="G99" s="265" t="s">
        <v>358</v>
      </c>
      <c r="H99" s="265" t="s">
        <v>445</v>
      </c>
      <c r="I99" s="267" t="s">
        <v>443</v>
      </c>
    </row>
    <row r="100" spans="2:9" ht="15.75" customHeight="1">
      <c r="B100" s="262" t="s">
        <v>759</v>
      </c>
      <c r="C100" s="267"/>
      <c r="D100" s="277" t="s">
        <v>446</v>
      </c>
      <c r="E100" s="265"/>
      <c r="F100" s="265" t="s">
        <v>353</v>
      </c>
      <c r="G100" s="265" t="s">
        <v>358</v>
      </c>
      <c r="H100" s="265" t="s">
        <v>447</v>
      </c>
      <c r="I100" s="267" t="s">
        <v>443</v>
      </c>
    </row>
    <row r="101" spans="2:9" ht="15.75" customHeight="1">
      <c r="B101" s="262" t="s">
        <v>759</v>
      </c>
      <c r="C101" s="267"/>
      <c r="D101" s="277" t="s">
        <v>448</v>
      </c>
      <c r="E101" s="265"/>
      <c r="F101" s="265" t="s">
        <v>441</v>
      </c>
      <c r="G101" s="265" t="s">
        <v>358</v>
      </c>
      <c r="H101" s="265" t="s">
        <v>449</v>
      </c>
      <c r="I101" s="267" t="s">
        <v>443</v>
      </c>
    </row>
    <row r="102" spans="2:9" ht="15.75" customHeight="1">
      <c r="B102" s="262" t="s">
        <v>759</v>
      </c>
      <c r="C102" s="267"/>
      <c r="D102" s="277" t="s">
        <v>450</v>
      </c>
      <c r="E102" s="265"/>
      <c r="F102" s="265" t="s">
        <v>441</v>
      </c>
      <c r="G102" s="265" t="s">
        <v>358</v>
      </c>
      <c r="H102" s="265" t="s">
        <v>451</v>
      </c>
      <c r="I102" s="267" t="s">
        <v>443</v>
      </c>
    </row>
    <row r="103" spans="2:9" ht="15.75" customHeight="1">
      <c r="B103" s="262" t="s">
        <v>759</v>
      </c>
      <c r="C103" s="295"/>
      <c r="D103" s="277" t="s">
        <v>452</v>
      </c>
      <c r="E103" s="265" t="s">
        <v>304</v>
      </c>
      <c r="F103" s="265" t="s">
        <v>453</v>
      </c>
      <c r="G103" s="265" t="s">
        <v>323</v>
      </c>
      <c r="H103" s="265" t="s">
        <v>324</v>
      </c>
      <c r="I103" s="267" t="s">
        <v>398</v>
      </c>
    </row>
    <row r="104" spans="2:9" ht="15.75" customHeight="1">
      <c r="B104" s="262" t="s">
        <v>759</v>
      </c>
      <c r="C104" s="267"/>
      <c r="D104" s="277" t="s">
        <v>454</v>
      </c>
      <c r="E104" s="265" t="s">
        <v>304</v>
      </c>
      <c r="F104" s="265" t="s">
        <v>455</v>
      </c>
      <c r="G104" s="265" t="s">
        <v>323</v>
      </c>
      <c r="H104" s="265" t="s">
        <v>324</v>
      </c>
      <c r="I104" s="267" t="s">
        <v>398</v>
      </c>
    </row>
    <row r="105" spans="2:9" ht="15.75" customHeight="1">
      <c r="B105" s="262" t="s">
        <v>759</v>
      </c>
      <c r="C105" s="267"/>
      <c r="D105" s="277" t="s">
        <v>456</v>
      </c>
      <c r="E105" s="265" t="s">
        <v>304</v>
      </c>
      <c r="F105" s="265" t="s">
        <v>455</v>
      </c>
      <c r="G105" s="265" t="s">
        <v>323</v>
      </c>
      <c r="H105" s="265" t="s">
        <v>324</v>
      </c>
      <c r="I105" s="267" t="s">
        <v>398</v>
      </c>
    </row>
    <row r="106" spans="2:9" ht="15.75" customHeight="1">
      <c r="B106" s="262" t="s">
        <v>760</v>
      </c>
      <c r="C106" s="267"/>
      <c r="D106" s="277" t="s">
        <v>457</v>
      </c>
      <c r="E106" s="265"/>
      <c r="F106" s="265" t="s">
        <v>458</v>
      </c>
      <c r="G106" s="265" t="s">
        <v>295</v>
      </c>
      <c r="H106" s="265" t="s">
        <v>296</v>
      </c>
      <c r="I106" s="267" t="s">
        <v>459</v>
      </c>
    </row>
    <row r="107" spans="2:9" ht="15.75" customHeight="1">
      <c r="B107" s="262" t="s">
        <v>760</v>
      </c>
      <c r="C107" s="267"/>
      <c r="D107" s="277" t="s">
        <v>460</v>
      </c>
      <c r="E107" s="265"/>
      <c r="F107" s="265" t="s">
        <v>461</v>
      </c>
      <c r="G107" s="265" t="s">
        <v>295</v>
      </c>
      <c r="H107" s="265" t="s">
        <v>296</v>
      </c>
      <c r="I107" s="267" t="s">
        <v>459</v>
      </c>
    </row>
    <row r="108" spans="2:9" ht="15.75" customHeight="1">
      <c r="B108" s="262" t="s">
        <v>760</v>
      </c>
      <c r="C108" s="267"/>
      <c r="D108" s="277" t="s">
        <v>761</v>
      </c>
      <c r="E108" s="265"/>
      <c r="F108" s="265" t="s">
        <v>462</v>
      </c>
      <c r="G108" s="265" t="s">
        <v>295</v>
      </c>
      <c r="H108" s="265" t="s">
        <v>296</v>
      </c>
      <c r="I108" s="267" t="s">
        <v>459</v>
      </c>
    </row>
    <row r="109" spans="2:9" ht="15.75" customHeight="1">
      <c r="B109" s="262" t="s">
        <v>760</v>
      </c>
      <c r="C109" s="267"/>
      <c r="D109" s="308" t="s">
        <v>463</v>
      </c>
      <c r="E109" s="265"/>
      <c r="F109" s="265" t="s">
        <v>265</v>
      </c>
      <c r="G109" s="265" t="s">
        <v>329</v>
      </c>
      <c r="H109" s="265" t="s">
        <v>330</v>
      </c>
      <c r="I109" s="267" t="s">
        <v>291</v>
      </c>
    </row>
    <row r="110" spans="2:9" ht="15.75" customHeight="1">
      <c r="B110" s="262" t="s">
        <v>760</v>
      </c>
      <c r="C110" s="295"/>
      <c r="D110" s="277" t="s">
        <v>464</v>
      </c>
      <c r="E110" s="265"/>
      <c r="F110" s="265" t="s">
        <v>305</v>
      </c>
      <c r="G110" s="265" t="s">
        <v>329</v>
      </c>
      <c r="H110" s="265" t="s">
        <v>330</v>
      </c>
      <c r="I110" s="267" t="s">
        <v>291</v>
      </c>
    </row>
    <row r="111" spans="2:9" ht="15.75" customHeight="1">
      <c r="B111" s="262" t="s">
        <v>760</v>
      </c>
      <c r="C111" s="295"/>
      <c r="D111" s="277" t="s">
        <v>465</v>
      </c>
      <c r="E111" s="265"/>
      <c r="F111" s="265" t="s">
        <v>265</v>
      </c>
      <c r="G111" s="265" t="s">
        <v>329</v>
      </c>
      <c r="H111" s="265" t="s">
        <v>330</v>
      </c>
      <c r="I111" s="267" t="s">
        <v>291</v>
      </c>
    </row>
    <row r="112" spans="2:9" ht="15.75" customHeight="1">
      <c r="B112" s="262" t="s">
        <v>760</v>
      </c>
      <c r="C112" s="267"/>
      <c r="D112" s="277" t="s">
        <v>466</v>
      </c>
      <c r="E112" s="265"/>
      <c r="F112" s="265" t="s">
        <v>305</v>
      </c>
      <c r="G112" s="265" t="s">
        <v>329</v>
      </c>
      <c r="H112" s="265" t="s">
        <v>330</v>
      </c>
      <c r="I112" s="267" t="s">
        <v>291</v>
      </c>
    </row>
    <row r="113" spans="2:9" ht="15.75" customHeight="1">
      <c r="B113" s="262" t="s">
        <v>760</v>
      </c>
      <c r="C113" s="267"/>
      <c r="D113" s="277" t="s">
        <v>467</v>
      </c>
      <c r="E113" s="265"/>
      <c r="F113" s="265" t="s">
        <v>468</v>
      </c>
      <c r="G113" s="265" t="s">
        <v>295</v>
      </c>
      <c r="H113" s="265" t="s">
        <v>296</v>
      </c>
      <c r="I113" s="267" t="s">
        <v>469</v>
      </c>
    </row>
    <row r="114" spans="2:9" ht="15.75" customHeight="1">
      <c r="B114" s="262" t="s">
        <v>760</v>
      </c>
      <c r="C114" s="267"/>
      <c r="D114" s="277" t="s">
        <v>470</v>
      </c>
      <c r="E114" s="265" t="s">
        <v>304</v>
      </c>
      <c r="F114" s="265" t="s">
        <v>462</v>
      </c>
      <c r="G114" s="265" t="s">
        <v>471</v>
      </c>
      <c r="H114" s="265" t="s">
        <v>472</v>
      </c>
      <c r="I114" s="267" t="s">
        <v>373</v>
      </c>
    </row>
    <row r="115" spans="2:9" ht="15.75" customHeight="1">
      <c r="B115" s="262" t="s">
        <v>760</v>
      </c>
      <c r="C115" s="267"/>
      <c r="D115" s="277" t="s">
        <v>473</v>
      </c>
      <c r="E115" s="265" t="s">
        <v>322</v>
      </c>
      <c r="F115" s="265" t="s">
        <v>265</v>
      </c>
      <c r="G115" s="265" t="s">
        <v>306</v>
      </c>
      <c r="H115" s="265" t="s">
        <v>474</v>
      </c>
      <c r="I115" s="267" t="s">
        <v>412</v>
      </c>
    </row>
    <row r="116" spans="2:9" ht="15.75" customHeight="1">
      <c r="B116" s="262" t="s">
        <v>760</v>
      </c>
      <c r="C116" s="267"/>
      <c r="D116" s="277" t="s">
        <v>762</v>
      </c>
      <c r="E116" s="265" t="s">
        <v>264</v>
      </c>
      <c r="F116" s="265" t="s">
        <v>265</v>
      </c>
      <c r="G116" s="265" t="s">
        <v>410</v>
      </c>
      <c r="H116" s="265" t="s">
        <v>411</v>
      </c>
      <c r="I116" s="267" t="s">
        <v>412</v>
      </c>
    </row>
    <row r="117" spans="2:9" ht="15.75" customHeight="1">
      <c r="B117" s="262" t="s">
        <v>760</v>
      </c>
      <c r="C117" s="267"/>
      <c r="D117" s="277" t="s">
        <v>763</v>
      </c>
      <c r="E117" s="265" t="s">
        <v>264</v>
      </c>
      <c r="F117" s="265" t="s">
        <v>265</v>
      </c>
      <c r="G117" s="265" t="s">
        <v>410</v>
      </c>
      <c r="H117" s="265" t="s">
        <v>411</v>
      </c>
      <c r="I117" s="267" t="s">
        <v>412</v>
      </c>
    </row>
    <row r="118" spans="2:9" ht="15.75" customHeight="1">
      <c r="B118" s="262" t="s">
        <v>760</v>
      </c>
      <c r="C118" s="267"/>
      <c r="D118" s="277" t="s">
        <v>764</v>
      </c>
      <c r="E118" s="265" t="s">
        <v>304</v>
      </c>
      <c r="F118" s="265" t="s">
        <v>475</v>
      </c>
      <c r="G118" s="265" t="s">
        <v>410</v>
      </c>
      <c r="H118" s="265" t="s">
        <v>411</v>
      </c>
      <c r="I118" s="267" t="s">
        <v>412</v>
      </c>
    </row>
    <row r="119" spans="2:9" ht="15.75" customHeight="1">
      <c r="B119" s="262" t="s">
        <v>760</v>
      </c>
      <c r="C119" s="267"/>
      <c r="D119" s="277" t="s">
        <v>765</v>
      </c>
      <c r="E119" s="265" t="s">
        <v>264</v>
      </c>
      <c r="F119" s="265" t="s">
        <v>265</v>
      </c>
      <c r="G119" s="265" t="s">
        <v>382</v>
      </c>
      <c r="H119" s="265" t="s">
        <v>383</v>
      </c>
      <c r="I119" s="267" t="s">
        <v>412</v>
      </c>
    </row>
    <row r="120" spans="2:9" ht="15.75" customHeight="1">
      <c r="B120" s="262" t="s">
        <v>760</v>
      </c>
      <c r="C120" s="267"/>
      <c r="D120" s="277" t="s">
        <v>763</v>
      </c>
      <c r="E120" s="265" t="s">
        <v>264</v>
      </c>
      <c r="F120" s="265" t="s">
        <v>265</v>
      </c>
      <c r="G120" s="265" t="s">
        <v>476</v>
      </c>
      <c r="H120" s="265" t="s">
        <v>477</v>
      </c>
      <c r="I120" s="267" t="s">
        <v>478</v>
      </c>
    </row>
    <row r="121" spans="2:9" ht="15.75" customHeight="1">
      <c r="B121" s="262" t="s">
        <v>760</v>
      </c>
      <c r="C121" s="267"/>
      <c r="D121" s="277" t="s">
        <v>766</v>
      </c>
      <c r="E121" s="265" t="s">
        <v>322</v>
      </c>
      <c r="F121" s="265" t="s">
        <v>265</v>
      </c>
      <c r="G121" s="265" t="s">
        <v>476</v>
      </c>
      <c r="H121" s="265" t="s">
        <v>477</v>
      </c>
      <c r="I121" s="267" t="s">
        <v>478</v>
      </c>
    </row>
    <row r="122" spans="2:9" ht="15.75" customHeight="1">
      <c r="B122" s="262" t="s">
        <v>760</v>
      </c>
      <c r="C122" s="267"/>
      <c r="D122" s="277" t="s">
        <v>767</v>
      </c>
      <c r="E122" s="265" t="s">
        <v>264</v>
      </c>
      <c r="F122" s="265" t="s">
        <v>265</v>
      </c>
      <c r="G122" s="265" t="s">
        <v>479</v>
      </c>
      <c r="H122" s="265" t="s">
        <v>480</v>
      </c>
      <c r="I122" s="267" t="s">
        <v>478</v>
      </c>
    </row>
    <row r="123" spans="2:9" ht="15.75" customHeight="1">
      <c r="B123" s="262" t="s">
        <v>760</v>
      </c>
      <c r="C123" s="267"/>
      <c r="D123" s="277" t="s">
        <v>481</v>
      </c>
      <c r="E123" s="265"/>
      <c r="F123" s="265" t="s">
        <v>356</v>
      </c>
      <c r="G123" s="265" t="s">
        <v>358</v>
      </c>
      <c r="H123" s="265" t="s">
        <v>482</v>
      </c>
      <c r="I123" s="267" t="s">
        <v>360</v>
      </c>
    </row>
    <row r="124" spans="2:9" ht="15.75" customHeight="1">
      <c r="B124" s="262" t="s">
        <v>760</v>
      </c>
      <c r="C124" s="267"/>
      <c r="D124" s="277" t="s">
        <v>483</v>
      </c>
      <c r="E124" s="265"/>
      <c r="F124" s="265" t="s">
        <v>265</v>
      </c>
      <c r="G124" s="265" t="s">
        <v>358</v>
      </c>
      <c r="H124" s="265" t="s">
        <v>484</v>
      </c>
      <c r="I124" s="267" t="s">
        <v>360</v>
      </c>
    </row>
    <row r="125" spans="2:9" ht="15.75" customHeight="1">
      <c r="B125" s="262" t="s">
        <v>760</v>
      </c>
      <c r="C125" s="267"/>
      <c r="D125" s="277" t="s">
        <v>485</v>
      </c>
      <c r="E125" s="265"/>
      <c r="F125" s="265" t="s">
        <v>265</v>
      </c>
      <c r="G125" s="265" t="s">
        <v>358</v>
      </c>
      <c r="H125" s="265" t="s">
        <v>484</v>
      </c>
      <c r="I125" s="267" t="s">
        <v>360</v>
      </c>
    </row>
    <row r="126" spans="2:9" ht="15.75" customHeight="1">
      <c r="B126" s="262" t="s">
        <v>760</v>
      </c>
      <c r="C126" s="267"/>
      <c r="D126" s="277" t="s">
        <v>486</v>
      </c>
      <c r="E126" s="265"/>
      <c r="F126" s="265" t="s">
        <v>265</v>
      </c>
      <c r="G126" s="265" t="s">
        <v>358</v>
      </c>
      <c r="H126" s="265" t="s">
        <v>487</v>
      </c>
      <c r="I126" s="267" t="s">
        <v>360</v>
      </c>
    </row>
    <row r="127" spans="2:9" ht="15.75" customHeight="1">
      <c r="B127" s="262" t="s">
        <v>760</v>
      </c>
      <c r="C127" s="267"/>
      <c r="D127" s="277" t="s">
        <v>470</v>
      </c>
      <c r="E127" s="265"/>
      <c r="F127" s="265" t="s">
        <v>265</v>
      </c>
      <c r="G127" s="265" t="s">
        <v>314</v>
      </c>
      <c r="H127" s="297" t="s">
        <v>386</v>
      </c>
      <c r="I127" s="267" t="s">
        <v>488</v>
      </c>
    </row>
    <row r="128" spans="2:9" ht="15.75" customHeight="1">
      <c r="B128" s="262" t="s">
        <v>760</v>
      </c>
      <c r="C128" s="267"/>
      <c r="D128" s="277" t="s">
        <v>470</v>
      </c>
      <c r="E128" s="265"/>
      <c r="F128" s="265" t="s">
        <v>489</v>
      </c>
      <c r="G128" s="265" t="s">
        <v>314</v>
      </c>
      <c r="H128" s="297" t="s">
        <v>386</v>
      </c>
      <c r="I128" s="267" t="s">
        <v>488</v>
      </c>
    </row>
    <row r="129" spans="2:9" ht="15.75" customHeight="1">
      <c r="B129" s="262" t="s">
        <v>760</v>
      </c>
      <c r="C129" s="295"/>
      <c r="D129" s="277" t="s">
        <v>470</v>
      </c>
      <c r="E129" s="265"/>
      <c r="F129" s="265" t="s">
        <v>490</v>
      </c>
      <c r="G129" s="265" t="s">
        <v>314</v>
      </c>
      <c r="H129" s="297" t="s">
        <v>386</v>
      </c>
      <c r="I129" s="267" t="s">
        <v>488</v>
      </c>
    </row>
    <row r="130" spans="2:9" ht="15.75" customHeight="1">
      <c r="B130" s="262" t="s">
        <v>760</v>
      </c>
      <c r="C130" s="267"/>
      <c r="D130" s="277" t="s">
        <v>470</v>
      </c>
      <c r="E130" s="265"/>
      <c r="F130" s="265" t="s">
        <v>305</v>
      </c>
      <c r="G130" s="265" t="s">
        <v>314</v>
      </c>
      <c r="H130" s="297" t="s">
        <v>386</v>
      </c>
      <c r="I130" s="267" t="s">
        <v>488</v>
      </c>
    </row>
    <row r="131" spans="2:9" ht="15.75" customHeight="1">
      <c r="B131" s="262" t="s">
        <v>760</v>
      </c>
      <c r="C131" s="267"/>
      <c r="D131" s="277" t="s">
        <v>470</v>
      </c>
      <c r="E131" s="265"/>
      <c r="F131" s="265" t="s">
        <v>305</v>
      </c>
      <c r="G131" s="265" t="s">
        <v>314</v>
      </c>
      <c r="H131" s="265" t="s">
        <v>491</v>
      </c>
      <c r="I131" s="267" t="s">
        <v>488</v>
      </c>
    </row>
    <row r="132" spans="2:9" ht="15.75" customHeight="1">
      <c r="B132" s="262" t="s">
        <v>760</v>
      </c>
      <c r="C132" s="267"/>
      <c r="D132" s="277" t="s">
        <v>470</v>
      </c>
      <c r="E132" s="265"/>
      <c r="F132" s="265" t="s">
        <v>492</v>
      </c>
      <c r="G132" s="265" t="s">
        <v>314</v>
      </c>
      <c r="H132" s="265" t="s">
        <v>390</v>
      </c>
      <c r="I132" s="267" t="s">
        <v>488</v>
      </c>
    </row>
    <row r="133" spans="2:9" ht="15.75" customHeight="1">
      <c r="B133" s="262" t="s">
        <v>760</v>
      </c>
      <c r="C133" s="295"/>
      <c r="D133" s="277" t="s">
        <v>470</v>
      </c>
      <c r="E133" s="265"/>
      <c r="F133" s="265" t="s">
        <v>265</v>
      </c>
      <c r="G133" s="265" t="s">
        <v>314</v>
      </c>
      <c r="H133" s="265" t="s">
        <v>493</v>
      </c>
      <c r="I133" s="267" t="s">
        <v>488</v>
      </c>
    </row>
    <row r="134" spans="2:9" ht="15.75" customHeight="1">
      <c r="B134" s="262" t="s">
        <v>760</v>
      </c>
      <c r="C134" s="295"/>
      <c r="D134" s="277" t="s">
        <v>470</v>
      </c>
      <c r="E134" s="265"/>
      <c r="F134" s="265" t="s">
        <v>494</v>
      </c>
      <c r="G134" s="265" t="s">
        <v>314</v>
      </c>
      <c r="H134" s="265" t="s">
        <v>495</v>
      </c>
      <c r="I134" s="267" t="s">
        <v>488</v>
      </c>
    </row>
    <row r="135" spans="2:9" ht="15.75" customHeight="1">
      <c r="B135" s="262" t="s">
        <v>760</v>
      </c>
      <c r="C135" s="267"/>
      <c r="D135" s="277" t="s">
        <v>470</v>
      </c>
      <c r="E135" s="265"/>
      <c r="F135" s="265" t="s">
        <v>494</v>
      </c>
      <c r="G135" s="265" t="s">
        <v>314</v>
      </c>
      <c r="H135" s="265" t="s">
        <v>496</v>
      </c>
      <c r="I135" s="267" t="s">
        <v>488</v>
      </c>
    </row>
    <row r="136" spans="2:9" ht="15.75" customHeight="1">
      <c r="B136" s="262" t="s">
        <v>760</v>
      </c>
      <c r="C136" s="267"/>
      <c r="D136" s="277" t="s">
        <v>470</v>
      </c>
      <c r="E136" s="265"/>
      <c r="F136" s="265" t="s">
        <v>265</v>
      </c>
      <c r="G136" s="265" t="s">
        <v>314</v>
      </c>
      <c r="H136" s="265" t="s">
        <v>497</v>
      </c>
      <c r="I136" s="267" t="s">
        <v>488</v>
      </c>
    </row>
    <row r="137" spans="2:9" ht="15.75" customHeight="1">
      <c r="B137" s="262" t="s">
        <v>760</v>
      </c>
      <c r="C137" s="267"/>
      <c r="D137" s="277" t="s">
        <v>470</v>
      </c>
      <c r="E137" s="265"/>
      <c r="F137" s="265" t="s">
        <v>265</v>
      </c>
      <c r="G137" s="265" t="s">
        <v>314</v>
      </c>
      <c r="H137" s="265" t="s">
        <v>498</v>
      </c>
      <c r="I137" s="267" t="s">
        <v>488</v>
      </c>
    </row>
    <row r="138" spans="2:9" ht="15.75" customHeight="1">
      <c r="B138" s="262" t="s">
        <v>760</v>
      </c>
      <c r="C138" s="267"/>
      <c r="D138" s="277" t="s">
        <v>499</v>
      </c>
      <c r="E138" s="265"/>
      <c r="F138" s="265" t="s">
        <v>265</v>
      </c>
      <c r="G138" s="265" t="s">
        <v>314</v>
      </c>
      <c r="H138" s="265" t="s">
        <v>495</v>
      </c>
      <c r="I138" s="267" t="s">
        <v>488</v>
      </c>
    </row>
    <row r="139" spans="2:9" ht="15.75" customHeight="1">
      <c r="B139" s="262" t="s">
        <v>760</v>
      </c>
      <c r="C139" s="267"/>
      <c r="D139" s="277" t="s">
        <v>500</v>
      </c>
      <c r="E139" s="265"/>
      <c r="F139" s="265" t="s">
        <v>265</v>
      </c>
      <c r="G139" s="265" t="s">
        <v>314</v>
      </c>
      <c r="H139" s="265" t="s">
        <v>496</v>
      </c>
      <c r="I139" s="267" t="s">
        <v>488</v>
      </c>
    </row>
    <row r="140" spans="2:9" ht="15.75" customHeight="1">
      <c r="B140" s="262" t="s">
        <v>760</v>
      </c>
      <c r="C140" s="267"/>
      <c r="D140" s="277" t="s">
        <v>501</v>
      </c>
      <c r="E140" s="265"/>
      <c r="F140" s="265" t="s">
        <v>265</v>
      </c>
      <c r="G140" s="265" t="s">
        <v>314</v>
      </c>
      <c r="H140" s="265" t="s">
        <v>496</v>
      </c>
      <c r="I140" s="267" t="s">
        <v>488</v>
      </c>
    </row>
    <row r="141" spans="2:9" ht="15.75" customHeight="1">
      <c r="B141" s="262" t="s">
        <v>760</v>
      </c>
      <c r="C141" s="267"/>
      <c r="D141" s="277" t="s">
        <v>502</v>
      </c>
      <c r="E141" s="265"/>
      <c r="F141" s="265" t="s">
        <v>265</v>
      </c>
      <c r="G141" s="265" t="s">
        <v>314</v>
      </c>
      <c r="H141" s="265" t="s">
        <v>402</v>
      </c>
      <c r="I141" s="267" t="s">
        <v>488</v>
      </c>
    </row>
    <row r="142" spans="2:9" ht="15.75" customHeight="1">
      <c r="B142" s="262" t="s">
        <v>760</v>
      </c>
      <c r="C142" s="267"/>
      <c r="D142" s="277" t="s">
        <v>503</v>
      </c>
      <c r="E142" s="265"/>
      <c r="F142" s="265" t="s">
        <v>265</v>
      </c>
      <c r="G142" s="265" t="s">
        <v>314</v>
      </c>
      <c r="H142" s="265" t="s">
        <v>402</v>
      </c>
      <c r="I142" s="267" t="s">
        <v>488</v>
      </c>
    </row>
    <row r="143" spans="2:9" ht="15.75" customHeight="1">
      <c r="B143" s="262" t="s">
        <v>760</v>
      </c>
      <c r="C143" s="267"/>
      <c r="D143" s="277" t="s">
        <v>504</v>
      </c>
      <c r="E143" s="265"/>
      <c r="F143" s="265" t="s">
        <v>265</v>
      </c>
      <c r="G143" s="265" t="s">
        <v>314</v>
      </c>
      <c r="H143" s="265" t="s">
        <v>402</v>
      </c>
      <c r="I143" s="267" t="s">
        <v>488</v>
      </c>
    </row>
    <row r="144" spans="2:9" ht="15.75" customHeight="1">
      <c r="B144" s="262" t="s">
        <v>760</v>
      </c>
      <c r="C144" s="267"/>
      <c r="D144" s="277" t="s">
        <v>470</v>
      </c>
      <c r="E144" s="265" t="s">
        <v>304</v>
      </c>
      <c r="F144" s="265" t="s">
        <v>494</v>
      </c>
      <c r="G144" s="265" t="s">
        <v>505</v>
      </c>
      <c r="H144" s="265" t="s">
        <v>506</v>
      </c>
      <c r="I144" s="267" t="s">
        <v>507</v>
      </c>
    </row>
    <row r="145" spans="2:9" ht="15.75" customHeight="1">
      <c r="B145" s="262" t="s">
        <v>760</v>
      </c>
      <c r="C145" s="267"/>
      <c r="D145" s="277" t="s">
        <v>508</v>
      </c>
      <c r="E145" s="265" t="s">
        <v>509</v>
      </c>
      <c r="F145" s="265" t="s">
        <v>265</v>
      </c>
      <c r="G145" s="265" t="s">
        <v>510</v>
      </c>
      <c r="H145" s="265" t="s">
        <v>511</v>
      </c>
      <c r="I145" s="267" t="s">
        <v>512</v>
      </c>
    </row>
    <row r="146" spans="2:9" ht="15.75" customHeight="1">
      <c r="B146" s="262" t="s">
        <v>760</v>
      </c>
      <c r="C146" s="267"/>
      <c r="D146" s="277" t="s">
        <v>508</v>
      </c>
      <c r="E146" s="265" t="s">
        <v>509</v>
      </c>
      <c r="F146" s="265" t="s">
        <v>265</v>
      </c>
      <c r="G146" s="265" t="s">
        <v>513</v>
      </c>
      <c r="H146" s="265" t="s">
        <v>491</v>
      </c>
      <c r="I146" s="267" t="s">
        <v>512</v>
      </c>
    </row>
    <row r="147" spans="2:9" ht="15.75" customHeight="1">
      <c r="B147" s="262" t="s">
        <v>760</v>
      </c>
      <c r="C147" s="267"/>
      <c r="D147" s="277" t="s">
        <v>768</v>
      </c>
      <c r="E147" s="265"/>
      <c r="F147" s="265" t="s">
        <v>265</v>
      </c>
      <c r="G147" s="265" t="s">
        <v>423</v>
      </c>
      <c r="H147" s="265" t="s">
        <v>514</v>
      </c>
      <c r="I147" s="267" t="s">
        <v>515</v>
      </c>
    </row>
    <row r="148" spans="1:9" ht="6.75" customHeight="1">
      <c r="A148" s="302"/>
      <c r="B148" s="303"/>
      <c r="C148" s="289"/>
      <c r="D148" s="290"/>
      <c r="E148" s="291"/>
      <c r="F148" s="291"/>
      <c r="G148" s="291"/>
      <c r="H148" s="291"/>
      <c r="I148" s="289"/>
    </row>
    <row r="149" spans="2:9" ht="15.75" customHeight="1">
      <c r="B149" s="262" t="s">
        <v>760</v>
      </c>
      <c r="C149" s="267"/>
      <c r="D149" s="277" t="s">
        <v>769</v>
      </c>
      <c r="E149" s="265"/>
      <c r="F149" s="265" t="s">
        <v>265</v>
      </c>
      <c r="G149" s="265" t="s">
        <v>423</v>
      </c>
      <c r="H149" s="265" t="s">
        <v>514</v>
      </c>
      <c r="I149" s="267" t="s">
        <v>515</v>
      </c>
    </row>
    <row r="150" spans="2:9" ht="15.75" customHeight="1">
      <c r="B150" s="262" t="s">
        <v>760</v>
      </c>
      <c r="C150" s="267"/>
      <c r="D150" s="277" t="s">
        <v>516</v>
      </c>
      <c r="E150" s="265"/>
      <c r="F150" s="265" t="s">
        <v>265</v>
      </c>
      <c r="G150" s="265" t="s">
        <v>423</v>
      </c>
      <c r="H150" s="265" t="s">
        <v>514</v>
      </c>
      <c r="I150" s="267" t="s">
        <v>515</v>
      </c>
    </row>
    <row r="151" spans="2:9" ht="15.75" customHeight="1">
      <c r="B151" s="262" t="s">
        <v>760</v>
      </c>
      <c r="C151" s="267"/>
      <c r="D151" s="277" t="s">
        <v>770</v>
      </c>
      <c r="E151" s="265"/>
      <c r="F151" s="265" t="s">
        <v>265</v>
      </c>
      <c r="G151" s="265" t="s">
        <v>423</v>
      </c>
      <c r="H151" s="265" t="s">
        <v>514</v>
      </c>
      <c r="I151" s="267" t="s">
        <v>515</v>
      </c>
    </row>
    <row r="152" spans="2:9" ht="15.75" customHeight="1">
      <c r="B152" s="262" t="s">
        <v>760</v>
      </c>
      <c r="C152" s="267"/>
      <c r="D152" s="277" t="s">
        <v>768</v>
      </c>
      <c r="E152" s="265"/>
      <c r="F152" s="265" t="s">
        <v>265</v>
      </c>
      <c r="G152" s="265" t="s">
        <v>423</v>
      </c>
      <c r="H152" s="265" t="s">
        <v>514</v>
      </c>
      <c r="I152" s="267" t="s">
        <v>515</v>
      </c>
    </row>
    <row r="153" spans="2:9" ht="15.75" customHeight="1">
      <c r="B153" s="262" t="s">
        <v>760</v>
      </c>
      <c r="C153" s="295"/>
      <c r="D153" s="277" t="s">
        <v>771</v>
      </c>
      <c r="E153" s="265"/>
      <c r="F153" s="265" t="s">
        <v>265</v>
      </c>
      <c r="G153" s="265" t="s">
        <v>254</v>
      </c>
      <c r="H153" s="265" t="s">
        <v>255</v>
      </c>
      <c r="I153" s="267" t="s">
        <v>515</v>
      </c>
    </row>
    <row r="154" spans="2:9" ht="15.75" customHeight="1">
      <c r="B154" s="262" t="s">
        <v>760</v>
      </c>
      <c r="C154" s="295"/>
      <c r="D154" s="277" t="s">
        <v>772</v>
      </c>
      <c r="E154" s="265"/>
      <c r="F154" s="265" t="s">
        <v>265</v>
      </c>
      <c r="G154" s="265" t="s">
        <v>254</v>
      </c>
      <c r="H154" s="265" t="s">
        <v>255</v>
      </c>
      <c r="I154" s="267" t="s">
        <v>515</v>
      </c>
    </row>
    <row r="155" spans="2:9" ht="15.75" customHeight="1">
      <c r="B155" s="262" t="s">
        <v>760</v>
      </c>
      <c r="C155" s="267"/>
      <c r="D155" s="277" t="s">
        <v>773</v>
      </c>
      <c r="E155" s="265"/>
      <c r="F155" s="265" t="s">
        <v>265</v>
      </c>
      <c r="G155" s="265" t="s">
        <v>254</v>
      </c>
      <c r="H155" s="265" t="s">
        <v>255</v>
      </c>
      <c r="I155" s="267" t="s">
        <v>515</v>
      </c>
    </row>
    <row r="156" spans="2:9" ht="15.75" customHeight="1">
      <c r="B156" s="262" t="s">
        <v>760</v>
      </c>
      <c r="C156" s="267"/>
      <c r="D156" s="277" t="s">
        <v>774</v>
      </c>
      <c r="E156" s="265"/>
      <c r="F156" s="265" t="s">
        <v>265</v>
      </c>
      <c r="G156" s="265" t="s">
        <v>254</v>
      </c>
      <c r="H156" s="265" t="s">
        <v>255</v>
      </c>
      <c r="I156" s="267" t="s">
        <v>515</v>
      </c>
    </row>
    <row r="157" spans="2:9" ht="15.75" customHeight="1">
      <c r="B157" s="262" t="s">
        <v>760</v>
      </c>
      <c r="C157" s="267"/>
      <c r="D157" s="277" t="s">
        <v>768</v>
      </c>
      <c r="E157" s="265"/>
      <c r="F157" s="265" t="s">
        <v>265</v>
      </c>
      <c r="G157" s="265" t="s">
        <v>254</v>
      </c>
      <c r="H157" s="265" t="s">
        <v>517</v>
      </c>
      <c r="I157" s="267" t="s">
        <v>515</v>
      </c>
    </row>
    <row r="158" spans="2:9" ht="15.75" customHeight="1">
      <c r="B158" s="262" t="s">
        <v>760</v>
      </c>
      <c r="C158" s="267"/>
      <c r="D158" s="277" t="s">
        <v>775</v>
      </c>
      <c r="E158" s="265"/>
      <c r="F158" s="265" t="s">
        <v>265</v>
      </c>
      <c r="G158" s="265" t="s">
        <v>254</v>
      </c>
      <c r="H158" s="265" t="s">
        <v>518</v>
      </c>
      <c r="I158" s="267" t="s">
        <v>515</v>
      </c>
    </row>
    <row r="159" spans="2:9" ht="15.75" customHeight="1">
      <c r="B159" s="262" t="s">
        <v>760</v>
      </c>
      <c r="C159" s="267"/>
      <c r="D159" s="277" t="s">
        <v>776</v>
      </c>
      <c r="E159" s="265"/>
      <c r="F159" s="265" t="s">
        <v>265</v>
      </c>
      <c r="G159" s="265" t="s">
        <v>254</v>
      </c>
      <c r="H159" s="265" t="s">
        <v>519</v>
      </c>
      <c r="I159" s="267" t="s">
        <v>515</v>
      </c>
    </row>
    <row r="160" spans="2:9" ht="15.75" customHeight="1">
      <c r="B160" s="262" t="s">
        <v>760</v>
      </c>
      <c r="C160" s="267"/>
      <c r="D160" s="277" t="s">
        <v>777</v>
      </c>
      <c r="E160" s="265"/>
      <c r="F160" s="265" t="s">
        <v>265</v>
      </c>
      <c r="G160" s="265" t="s">
        <v>254</v>
      </c>
      <c r="H160" s="265" t="s">
        <v>520</v>
      </c>
      <c r="I160" s="267" t="s">
        <v>515</v>
      </c>
    </row>
    <row r="161" spans="2:9" ht="15.75" customHeight="1">
      <c r="B161" s="262" t="s">
        <v>760</v>
      </c>
      <c r="C161" s="267"/>
      <c r="D161" s="277" t="s">
        <v>768</v>
      </c>
      <c r="E161" s="265"/>
      <c r="F161" s="265" t="s">
        <v>265</v>
      </c>
      <c r="G161" s="265" t="s">
        <v>423</v>
      </c>
      <c r="H161" s="283" t="s">
        <v>521</v>
      </c>
      <c r="I161" s="267" t="s">
        <v>515</v>
      </c>
    </row>
    <row r="162" spans="2:9" ht="15.75" customHeight="1">
      <c r="B162" s="262" t="s">
        <v>760</v>
      </c>
      <c r="C162" s="267"/>
      <c r="D162" s="277" t="s">
        <v>778</v>
      </c>
      <c r="E162" s="265"/>
      <c r="F162" s="265" t="s">
        <v>265</v>
      </c>
      <c r="G162" s="265" t="s">
        <v>423</v>
      </c>
      <c r="H162" s="283" t="s">
        <v>521</v>
      </c>
      <c r="I162" s="267" t="s">
        <v>515</v>
      </c>
    </row>
    <row r="163" spans="2:9" ht="15.75" customHeight="1">
      <c r="B163" s="262" t="s">
        <v>760</v>
      </c>
      <c r="C163" s="267"/>
      <c r="D163" s="277" t="s">
        <v>779</v>
      </c>
      <c r="E163" s="265"/>
      <c r="F163" s="265" t="s">
        <v>265</v>
      </c>
      <c r="G163" s="265" t="s">
        <v>423</v>
      </c>
      <c r="H163" s="283" t="s">
        <v>521</v>
      </c>
      <c r="I163" s="267" t="s">
        <v>515</v>
      </c>
    </row>
    <row r="164" spans="2:9" ht="15.75" customHeight="1">
      <c r="B164" s="262" t="s">
        <v>760</v>
      </c>
      <c r="C164" s="267"/>
      <c r="D164" s="277" t="s">
        <v>780</v>
      </c>
      <c r="E164" s="265"/>
      <c r="F164" s="265" t="s">
        <v>265</v>
      </c>
      <c r="G164" s="265" t="s">
        <v>423</v>
      </c>
      <c r="H164" s="283" t="s">
        <v>522</v>
      </c>
      <c r="I164" s="267" t="s">
        <v>515</v>
      </c>
    </row>
    <row r="165" spans="2:9" ht="15.75" customHeight="1">
      <c r="B165" s="262" t="s">
        <v>760</v>
      </c>
      <c r="C165" s="267"/>
      <c r="D165" s="277" t="s">
        <v>781</v>
      </c>
      <c r="E165" s="265"/>
      <c r="F165" s="265" t="s">
        <v>356</v>
      </c>
      <c r="G165" s="265" t="s">
        <v>423</v>
      </c>
      <c r="H165" s="309" t="s">
        <v>523</v>
      </c>
      <c r="I165" s="267" t="s">
        <v>515</v>
      </c>
    </row>
    <row r="166" spans="2:9" ht="15.75" customHeight="1">
      <c r="B166" s="262" t="s">
        <v>760</v>
      </c>
      <c r="C166" s="267"/>
      <c r="D166" s="277" t="s">
        <v>777</v>
      </c>
      <c r="E166" s="265"/>
      <c r="F166" s="265" t="s">
        <v>265</v>
      </c>
      <c r="G166" s="265" t="s">
        <v>423</v>
      </c>
      <c r="H166" s="265" t="s">
        <v>524</v>
      </c>
      <c r="I166" s="267" t="s">
        <v>515</v>
      </c>
    </row>
    <row r="167" spans="2:9" ht="15.75" customHeight="1">
      <c r="B167" s="262" t="s">
        <v>760</v>
      </c>
      <c r="C167" s="295"/>
      <c r="D167" s="277" t="s">
        <v>782</v>
      </c>
      <c r="E167" s="265"/>
      <c r="F167" s="265" t="s">
        <v>265</v>
      </c>
      <c r="G167" s="265" t="s">
        <v>354</v>
      </c>
      <c r="H167" s="309" t="s">
        <v>525</v>
      </c>
      <c r="I167" s="267" t="s">
        <v>515</v>
      </c>
    </row>
    <row r="168" spans="2:9" ht="15.75" customHeight="1">
      <c r="B168" s="262" t="s">
        <v>760</v>
      </c>
      <c r="C168" s="267"/>
      <c r="D168" s="277" t="s">
        <v>783</v>
      </c>
      <c r="E168" s="265"/>
      <c r="F168" s="265" t="s">
        <v>265</v>
      </c>
      <c r="G168" s="265" t="s">
        <v>354</v>
      </c>
      <c r="H168" s="309" t="s">
        <v>525</v>
      </c>
      <c r="I168" s="267" t="s">
        <v>515</v>
      </c>
    </row>
    <row r="169" spans="2:9" ht="15.75" customHeight="1">
      <c r="B169" s="262" t="s">
        <v>760</v>
      </c>
      <c r="C169" s="267"/>
      <c r="D169" s="277" t="s">
        <v>784</v>
      </c>
      <c r="E169" s="265"/>
      <c r="F169" s="265" t="s">
        <v>265</v>
      </c>
      <c r="G169" s="265" t="s">
        <v>354</v>
      </c>
      <c r="H169" s="309" t="s">
        <v>525</v>
      </c>
      <c r="I169" s="267" t="s">
        <v>515</v>
      </c>
    </row>
    <row r="170" spans="2:9" ht="15.75" customHeight="1">
      <c r="B170" s="262" t="s">
        <v>760</v>
      </c>
      <c r="C170" s="267"/>
      <c r="D170" s="277" t="s">
        <v>526</v>
      </c>
      <c r="E170" s="265"/>
      <c r="F170" s="265" t="s">
        <v>262</v>
      </c>
      <c r="G170" s="265" t="s">
        <v>314</v>
      </c>
      <c r="H170" s="309" t="s">
        <v>386</v>
      </c>
      <c r="I170" s="267" t="s">
        <v>387</v>
      </c>
    </row>
    <row r="171" spans="2:9" ht="15.75" customHeight="1">
      <c r="B171" s="262" t="s">
        <v>760</v>
      </c>
      <c r="C171" s="267"/>
      <c r="D171" s="277" t="s">
        <v>526</v>
      </c>
      <c r="E171" s="265"/>
      <c r="F171" s="265" t="s">
        <v>262</v>
      </c>
      <c r="G171" s="265" t="s">
        <v>314</v>
      </c>
      <c r="H171" s="309" t="s">
        <v>386</v>
      </c>
      <c r="I171" s="267" t="s">
        <v>387</v>
      </c>
    </row>
    <row r="172" spans="2:9" ht="15.75" customHeight="1">
      <c r="B172" s="262" t="s">
        <v>760</v>
      </c>
      <c r="C172" s="267"/>
      <c r="D172" s="277" t="s">
        <v>526</v>
      </c>
      <c r="E172" s="265"/>
      <c r="F172" s="265" t="s">
        <v>262</v>
      </c>
      <c r="G172" s="265" t="s">
        <v>314</v>
      </c>
      <c r="H172" s="309" t="s">
        <v>386</v>
      </c>
      <c r="I172" s="267" t="s">
        <v>387</v>
      </c>
    </row>
    <row r="173" spans="2:9" ht="15.75" customHeight="1">
      <c r="B173" s="262" t="s">
        <v>760</v>
      </c>
      <c r="C173" s="267"/>
      <c r="D173" s="277" t="s">
        <v>526</v>
      </c>
      <c r="E173" s="265"/>
      <c r="F173" s="265" t="s">
        <v>262</v>
      </c>
      <c r="G173" s="265" t="s">
        <v>314</v>
      </c>
      <c r="H173" s="265" t="s">
        <v>527</v>
      </c>
      <c r="I173" s="267" t="s">
        <v>387</v>
      </c>
    </row>
    <row r="174" spans="2:9" ht="15.75" customHeight="1">
      <c r="B174" s="262" t="s">
        <v>760</v>
      </c>
      <c r="C174" s="267"/>
      <c r="D174" s="277" t="s">
        <v>528</v>
      </c>
      <c r="E174" s="265"/>
      <c r="F174" s="265" t="s">
        <v>262</v>
      </c>
      <c r="G174" s="265" t="s">
        <v>314</v>
      </c>
      <c r="H174" s="265" t="s">
        <v>529</v>
      </c>
      <c r="I174" s="267" t="s">
        <v>387</v>
      </c>
    </row>
    <row r="175" spans="2:9" ht="15.75" customHeight="1">
      <c r="B175" s="262" t="s">
        <v>760</v>
      </c>
      <c r="C175" s="267"/>
      <c r="D175" s="277" t="s">
        <v>526</v>
      </c>
      <c r="E175" s="265"/>
      <c r="F175" s="265" t="s">
        <v>262</v>
      </c>
      <c r="G175" s="265" t="s">
        <v>314</v>
      </c>
      <c r="H175" s="265" t="s">
        <v>530</v>
      </c>
      <c r="I175" s="267" t="s">
        <v>387</v>
      </c>
    </row>
    <row r="176" spans="2:9" ht="15.75" customHeight="1">
      <c r="B176" s="262" t="s">
        <v>760</v>
      </c>
      <c r="C176" s="267"/>
      <c r="D176" s="277" t="s">
        <v>526</v>
      </c>
      <c r="E176" s="265"/>
      <c r="F176" s="265" t="s">
        <v>262</v>
      </c>
      <c r="G176" s="265" t="s">
        <v>314</v>
      </c>
      <c r="H176" s="309" t="s">
        <v>531</v>
      </c>
      <c r="I176" s="267" t="s">
        <v>387</v>
      </c>
    </row>
    <row r="177" spans="2:9" ht="15.75" customHeight="1">
      <c r="B177" s="262" t="s">
        <v>760</v>
      </c>
      <c r="C177" s="267"/>
      <c r="D177" s="277" t="s">
        <v>526</v>
      </c>
      <c r="E177" s="265"/>
      <c r="F177" s="265" t="s">
        <v>262</v>
      </c>
      <c r="G177" s="265" t="s">
        <v>314</v>
      </c>
      <c r="H177" s="265" t="s">
        <v>532</v>
      </c>
      <c r="I177" s="267" t="s">
        <v>387</v>
      </c>
    </row>
    <row r="178" spans="2:9" ht="15.75" customHeight="1">
      <c r="B178" s="262" t="s">
        <v>760</v>
      </c>
      <c r="C178" s="267"/>
      <c r="D178" s="277" t="s">
        <v>533</v>
      </c>
      <c r="E178" s="265"/>
      <c r="F178" s="265" t="s">
        <v>262</v>
      </c>
      <c r="G178" s="265" t="s">
        <v>314</v>
      </c>
      <c r="H178" s="265" t="s">
        <v>534</v>
      </c>
      <c r="I178" s="267" t="s">
        <v>387</v>
      </c>
    </row>
    <row r="179" spans="2:9" ht="15.75" customHeight="1">
      <c r="B179" s="262" t="s">
        <v>760</v>
      </c>
      <c r="C179" s="267"/>
      <c r="D179" s="277" t="s">
        <v>526</v>
      </c>
      <c r="E179" s="265"/>
      <c r="F179" s="265" t="s">
        <v>262</v>
      </c>
      <c r="G179" s="265" t="s">
        <v>314</v>
      </c>
      <c r="H179" s="265" t="s">
        <v>535</v>
      </c>
      <c r="I179" s="267" t="s">
        <v>387</v>
      </c>
    </row>
    <row r="180" spans="2:9" ht="15.75" customHeight="1">
      <c r="B180" s="262" t="s">
        <v>760</v>
      </c>
      <c r="C180" s="295"/>
      <c r="D180" s="277" t="s">
        <v>536</v>
      </c>
      <c r="E180" s="265"/>
      <c r="F180" s="265" t="s">
        <v>262</v>
      </c>
      <c r="G180" s="265" t="s">
        <v>314</v>
      </c>
      <c r="H180" s="265" t="s">
        <v>537</v>
      </c>
      <c r="I180" s="267" t="s">
        <v>387</v>
      </c>
    </row>
    <row r="181" spans="2:9" ht="15.75" customHeight="1">
      <c r="B181" s="262" t="s">
        <v>760</v>
      </c>
      <c r="C181" s="267"/>
      <c r="D181" s="277" t="s">
        <v>470</v>
      </c>
      <c r="E181" s="265"/>
      <c r="F181" s="265" t="s">
        <v>265</v>
      </c>
      <c r="G181" s="265" t="s">
        <v>314</v>
      </c>
      <c r="H181" s="265" t="s">
        <v>538</v>
      </c>
      <c r="I181" s="267" t="s">
        <v>539</v>
      </c>
    </row>
    <row r="182" spans="2:9" ht="15.75" customHeight="1">
      <c r="B182" s="262" t="s">
        <v>760</v>
      </c>
      <c r="C182" s="267"/>
      <c r="D182" s="277" t="s">
        <v>470</v>
      </c>
      <c r="E182" s="265"/>
      <c r="F182" s="265" t="s">
        <v>265</v>
      </c>
      <c r="G182" s="265" t="s">
        <v>314</v>
      </c>
      <c r="H182" s="265" t="s">
        <v>540</v>
      </c>
      <c r="I182" s="267" t="s">
        <v>539</v>
      </c>
    </row>
    <row r="183" spans="2:9" ht="15.75" customHeight="1">
      <c r="B183" s="262" t="s">
        <v>760</v>
      </c>
      <c r="C183" s="267"/>
      <c r="D183" s="277" t="s">
        <v>470</v>
      </c>
      <c r="E183" s="265"/>
      <c r="F183" s="265" t="s">
        <v>265</v>
      </c>
      <c r="G183" s="265" t="s">
        <v>314</v>
      </c>
      <c r="H183" s="265" t="s">
        <v>529</v>
      </c>
      <c r="I183" s="267" t="s">
        <v>539</v>
      </c>
    </row>
    <row r="184" spans="2:9" ht="15.75" customHeight="1">
      <c r="B184" s="262" t="s">
        <v>760</v>
      </c>
      <c r="C184" s="267"/>
      <c r="D184" s="277" t="s">
        <v>470</v>
      </c>
      <c r="E184" s="265"/>
      <c r="F184" s="265" t="s">
        <v>305</v>
      </c>
      <c r="G184" s="265" t="s">
        <v>314</v>
      </c>
      <c r="H184" s="265" t="s">
        <v>495</v>
      </c>
      <c r="I184" s="267" t="s">
        <v>539</v>
      </c>
    </row>
    <row r="185" spans="2:9" ht="15.75" customHeight="1">
      <c r="B185" s="262" t="s">
        <v>760</v>
      </c>
      <c r="C185" s="267"/>
      <c r="D185" s="277" t="s">
        <v>470</v>
      </c>
      <c r="E185" s="265"/>
      <c r="F185" s="265" t="s">
        <v>475</v>
      </c>
      <c r="G185" s="265" t="s">
        <v>314</v>
      </c>
      <c r="H185" s="265" t="s">
        <v>402</v>
      </c>
      <c r="I185" s="267" t="s">
        <v>539</v>
      </c>
    </row>
    <row r="186" spans="2:9" ht="15.75" customHeight="1">
      <c r="B186" s="262" t="s">
        <v>760</v>
      </c>
      <c r="C186" s="267"/>
      <c r="D186" s="277" t="s">
        <v>541</v>
      </c>
      <c r="E186" s="265" t="s">
        <v>542</v>
      </c>
      <c r="F186" s="265" t="s">
        <v>305</v>
      </c>
      <c r="G186" s="265" t="s">
        <v>259</v>
      </c>
      <c r="H186" s="265" t="s">
        <v>260</v>
      </c>
      <c r="I186" s="267" t="s">
        <v>397</v>
      </c>
    </row>
    <row r="187" spans="2:9" ht="15.75" customHeight="1">
      <c r="B187" s="262" t="s">
        <v>760</v>
      </c>
      <c r="C187" s="295"/>
      <c r="D187" s="277" t="s">
        <v>764</v>
      </c>
      <c r="E187" s="265" t="s">
        <v>304</v>
      </c>
      <c r="F187" s="265" t="s">
        <v>265</v>
      </c>
      <c r="G187" s="265" t="s">
        <v>543</v>
      </c>
      <c r="H187" s="265" t="s">
        <v>544</v>
      </c>
      <c r="I187" s="267" t="s">
        <v>397</v>
      </c>
    </row>
    <row r="188" spans="2:9" ht="15.75" customHeight="1">
      <c r="B188" s="262" t="s">
        <v>760</v>
      </c>
      <c r="C188" s="267"/>
      <c r="D188" s="277" t="s">
        <v>764</v>
      </c>
      <c r="E188" s="265" t="s">
        <v>304</v>
      </c>
      <c r="F188" s="265" t="s">
        <v>305</v>
      </c>
      <c r="G188" s="265" t="s">
        <v>510</v>
      </c>
      <c r="H188" s="265" t="s">
        <v>545</v>
      </c>
      <c r="I188" s="267" t="s">
        <v>397</v>
      </c>
    </row>
    <row r="189" spans="2:9" ht="15.75" customHeight="1">
      <c r="B189" s="262" t="s">
        <v>785</v>
      </c>
      <c r="C189" s="295"/>
      <c r="D189" s="277" t="s">
        <v>546</v>
      </c>
      <c r="E189" s="265"/>
      <c r="F189" s="265" t="s">
        <v>313</v>
      </c>
      <c r="G189" s="265" t="s">
        <v>295</v>
      </c>
      <c r="H189" s="265" t="s">
        <v>296</v>
      </c>
      <c r="I189" s="267" t="s">
        <v>459</v>
      </c>
    </row>
    <row r="190" spans="2:9" ht="15.75" customHeight="1">
      <c r="B190" s="262" t="s">
        <v>785</v>
      </c>
      <c r="C190" s="295"/>
      <c r="D190" s="277" t="s">
        <v>786</v>
      </c>
      <c r="E190" s="265"/>
      <c r="F190" s="265" t="s">
        <v>309</v>
      </c>
      <c r="G190" s="265" t="s">
        <v>295</v>
      </c>
      <c r="H190" s="265" t="s">
        <v>296</v>
      </c>
      <c r="I190" s="267" t="s">
        <v>459</v>
      </c>
    </row>
    <row r="191" spans="2:9" ht="15.75" customHeight="1">
      <c r="B191" s="262" t="s">
        <v>785</v>
      </c>
      <c r="C191" s="295"/>
      <c r="D191" s="277" t="s">
        <v>547</v>
      </c>
      <c r="E191" s="265"/>
      <c r="F191" s="265" t="s">
        <v>265</v>
      </c>
      <c r="G191" s="265" t="s">
        <v>329</v>
      </c>
      <c r="H191" s="265" t="s">
        <v>330</v>
      </c>
      <c r="I191" s="267" t="s">
        <v>291</v>
      </c>
    </row>
    <row r="192" spans="2:9" ht="15.75" customHeight="1">
      <c r="B192" s="262" t="s">
        <v>785</v>
      </c>
      <c r="C192" s="295"/>
      <c r="D192" s="277" t="s">
        <v>548</v>
      </c>
      <c r="E192" s="265"/>
      <c r="F192" s="265" t="s">
        <v>265</v>
      </c>
      <c r="G192" s="265" t="s">
        <v>329</v>
      </c>
      <c r="H192" s="265" t="s">
        <v>330</v>
      </c>
      <c r="I192" s="267" t="s">
        <v>291</v>
      </c>
    </row>
    <row r="193" spans="2:9" ht="15.75" customHeight="1">
      <c r="B193" s="262" t="s">
        <v>785</v>
      </c>
      <c r="C193" s="295"/>
      <c r="D193" s="277" t="s">
        <v>549</v>
      </c>
      <c r="E193" s="265"/>
      <c r="F193" s="265" t="s">
        <v>353</v>
      </c>
      <c r="G193" s="265" t="s">
        <v>329</v>
      </c>
      <c r="H193" s="265" t="s">
        <v>330</v>
      </c>
      <c r="I193" s="267" t="s">
        <v>291</v>
      </c>
    </row>
    <row r="194" spans="2:9" ht="15.75" customHeight="1">
      <c r="B194" s="262" t="s">
        <v>785</v>
      </c>
      <c r="C194" s="295"/>
      <c r="D194" s="277" t="s">
        <v>549</v>
      </c>
      <c r="E194" s="265"/>
      <c r="F194" s="265" t="s">
        <v>353</v>
      </c>
      <c r="G194" s="265" t="s">
        <v>329</v>
      </c>
      <c r="H194" s="265" t="s">
        <v>330</v>
      </c>
      <c r="I194" s="267" t="s">
        <v>291</v>
      </c>
    </row>
    <row r="195" spans="2:9" ht="15.75" customHeight="1">
      <c r="B195" s="262" t="s">
        <v>785</v>
      </c>
      <c r="C195" s="295"/>
      <c r="D195" s="277" t="s">
        <v>549</v>
      </c>
      <c r="E195" s="265"/>
      <c r="F195" s="265" t="s">
        <v>353</v>
      </c>
      <c r="G195" s="265" t="s">
        <v>329</v>
      </c>
      <c r="H195" s="265" t="s">
        <v>330</v>
      </c>
      <c r="I195" s="267" t="s">
        <v>291</v>
      </c>
    </row>
    <row r="196" spans="2:9" ht="15.75" customHeight="1">
      <c r="B196" s="262" t="s">
        <v>785</v>
      </c>
      <c r="C196" s="295"/>
      <c r="D196" s="277" t="s">
        <v>549</v>
      </c>
      <c r="E196" s="265"/>
      <c r="F196" s="265" t="s">
        <v>353</v>
      </c>
      <c r="G196" s="265" t="s">
        <v>329</v>
      </c>
      <c r="H196" s="265" t="s">
        <v>330</v>
      </c>
      <c r="I196" s="267" t="s">
        <v>291</v>
      </c>
    </row>
    <row r="197" spans="2:9" ht="15.75" customHeight="1">
      <c r="B197" s="262" t="s">
        <v>785</v>
      </c>
      <c r="C197" s="295"/>
      <c r="D197" s="277" t="s">
        <v>549</v>
      </c>
      <c r="E197" s="265"/>
      <c r="F197" s="265" t="s">
        <v>550</v>
      </c>
      <c r="G197" s="265" t="s">
        <v>329</v>
      </c>
      <c r="H197" s="265" t="s">
        <v>330</v>
      </c>
      <c r="I197" s="267" t="s">
        <v>291</v>
      </c>
    </row>
    <row r="198" spans="2:9" ht="15.75" customHeight="1">
      <c r="B198" s="262" t="s">
        <v>785</v>
      </c>
      <c r="C198" s="295"/>
      <c r="D198" s="277" t="s">
        <v>548</v>
      </c>
      <c r="E198" s="265"/>
      <c r="F198" s="265" t="s">
        <v>265</v>
      </c>
      <c r="G198" s="265" t="s">
        <v>329</v>
      </c>
      <c r="H198" s="265" t="s">
        <v>330</v>
      </c>
      <c r="I198" s="267" t="s">
        <v>291</v>
      </c>
    </row>
    <row r="199" spans="1:9" ht="6.75" customHeight="1">
      <c r="A199" s="302"/>
      <c r="B199" s="303"/>
      <c r="C199" s="310"/>
      <c r="D199" s="290"/>
      <c r="E199" s="291"/>
      <c r="F199" s="291"/>
      <c r="G199" s="305"/>
      <c r="H199" s="291"/>
      <c r="I199" s="289"/>
    </row>
    <row r="200" spans="2:9" ht="15.75" customHeight="1">
      <c r="B200" s="262" t="s">
        <v>785</v>
      </c>
      <c r="C200" s="295"/>
      <c r="D200" s="277" t="s">
        <v>548</v>
      </c>
      <c r="E200" s="265"/>
      <c r="F200" s="265" t="s">
        <v>551</v>
      </c>
      <c r="G200" s="265" t="s">
        <v>329</v>
      </c>
      <c r="H200" s="265" t="s">
        <v>330</v>
      </c>
      <c r="I200" s="267" t="s">
        <v>291</v>
      </c>
    </row>
    <row r="201" spans="2:9" ht="15.75" customHeight="1">
      <c r="B201" s="262" t="s">
        <v>785</v>
      </c>
      <c r="C201" s="295"/>
      <c r="D201" s="277" t="s">
        <v>552</v>
      </c>
      <c r="E201" s="265"/>
      <c r="F201" s="265" t="s">
        <v>553</v>
      </c>
      <c r="G201" s="265" t="s">
        <v>329</v>
      </c>
      <c r="H201" s="265" t="s">
        <v>330</v>
      </c>
      <c r="I201" s="267" t="s">
        <v>291</v>
      </c>
    </row>
    <row r="202" spans="2:9" ht="15.75" customHeight="1">
      <c r="B202" s="262" t="s">
        <v>785</v>
      </c>
      <c r="C202" s="295"/>
      <c r="D202" s="277" t="s">
        <v>554</v>
      </c>
      <c r="E202" s="265"/>
      <c r="F202" s="265" t="s">
        <v>555</v>
      </c>
      <c r="G202" s="265" t="s">
        <v>329</v>
      </c>
      <c r="H202" s="265" t="s">
        <v>330</v>
      </c>
      <c r="I202" s="267" t="s">
        <v>291</v>
      </c>
    </row>
    <row r="203" spans="2:9" ht="15.75" customHeight="1">
      <c r="B203" s="262" t="s">
        <v>785</v>
      </c>
      <c r="C203" s="295"/>
      <c r="D203" s="299" t="s">
        <v>556</v>
      </c>
      <c r="E203" s="265"/>
      <c r="F203" s="265" t="s">
        <v>353</v>
      </c>
      <c r="G203" s="265" t="s">
        <v>329</v>
      </c>
      <c r="H203" s="265" t="s">
        <v>330</v>
      </c>
      <c r="I203" s="267" t="s">
        <v>291</v>
      </c>
    </row>
    <row r="204" spans="2:9" ht="15.75" customHeight="1">
      <c r="B204" s="262" t="s">
        <v>785</v>
      </c>
      <c r="C204" s="295"/>
      <c r="D204" s="299" t="s">
        <v>557</v>
      </c>
      <c r="E204" s="265"/>
      <c r="F204" s="265" t="s">
        <v>558</v>
      </c>
      <c r="G204" s="265" t="s">
        <v>329</v>
      </c>
      <c r="H204" s="265" t="s">
        <v>330</v>
      </c>
      <c r="I204" s="267" t="s">
        <v>291</v>
      </c>
    </row>
    <row r="205" spans="2:9" ht="15.75" customHeight="1">
      <c r="B205" s="262" t="s">
        <v>785</v>
      </c>
      <c r="C205" s="295"/>
      <c r="D205" s="299" t="s">
        <v>549</v>
      </c>
      <c r="E205" s="265"/>
      <c r="F205" s="265" t="s">
        <v>559</v>
      </c>
      <c r="G205" s="296" t="s">
        <v>295</v>
      </c>
      <c r="H205" s="265" t="s">
        <v>296</v>
      </c>
      <c r="I205" s="267" t="s">
        <v>560</v>
      </c>
    </row>
    <row r="206" spans="2:9" ht="15.75" customHeight="1">
      <c r="B206" s="262" t="s">
        <v>785</v>
      </c>
      <c r="C206" s="295"/>
      <c r="D206" s="299" t="s">
        <v>561</v>
      </c>
      <c r="E206" s="265"/>
      <c r="F206" s="265" t="s">
        <v>356</v>
      </c>
      <c r="G206" s="296" t="s">
        <v>295</v>
      </c>
      <c r="H206" s="265" t="s">
        <v>296</v>
      </c>
      <c r="I206" s="267" t="s">
        <v>560</v>
      </c>
    </row>
    <row r="207" spans="2:9" ht="15.75" customHeight="1">
      <c r="B207" s="262" t="s">
        <v>785</v>
      </c>
      <c r="C207" s="295"/>
      <c r="D207" s="299" t="s">
        <v>562</v>
      </c>
      <c r="E207" s="265"/>
      <c r="F207" s="265" t="s">
        <v>563</v>
      </c>
      <c r="G207" s="296" t="s">
        <v>295</v>
      </c>
      <c r="H207" s="265" t="s">
        <v>296</v>
      </c>
      <c r="I207" s="267" t="s">
        <v>560</v>
      </c>
    </row>
    <row r="208" spans="2:9" ht="15.75" customHeight="1">
      <c r="B208" s="262" t="s">
        <v>785</v>
      </c>
      <c r="C208" s="295"/>
      <c r="D208" s="299" t="s">
        <v>564</v>
      </c>
      <c r="E208" s="265"/>
      <c r="F208" s="265" t="s">
        <v>555</v>
      </c>
      <c r="G208" s="265" t="s">
        <v>289</v>
      </c>
      <c r="H208" s="265" t="s">
        <v>290</v>
      </c>
      <c r="I208" s="267" t="s">
        <v>565</v>
      </c>
    </row>
    <row r="209" spans="2:9" ht="15.75" customHeight="1">
      <c r="B209" s="262" t="s">
        <v>785</v>
      </c>
      <c r="C209" s="295"/>
      <c r="D209" s="299" t="s">
        <v>566</v>
      </c>
      <c r="E209" s="265"/>
      <c r="F209" s="265" t="s">
        <v>550</v>
      </c>
      <c r="G209" s="265" t="s">
        <v>289</v>
      </c>
      <c r="H209" s="265" t="s">
        <v>290</v>
      </c>
      <c r="I209" s="267" t="s">
        <v>565</v>
      </c>
    </row>
    <row r="210" spans="2:9" ht="15.75" customHeight="1">
      <c r="B210" s="262" t="s">
        <v>785</v>
      </c>
      <c r="C210" s="295"/>
      <c r="D210" s="299" t="s">
        <v>567</v>
      </c>
      <c r="E210" s="265"/>
      <c r="F210" s="265" t="s">
        <v>550</v>
      </c>
      <c r="G210" s="265" t="s">
        <v>289</v>
      </c>
      <c r="H210" s="265" t="s">
        <v>290</v>
      </c>
      <c r="I210" s="267" t="s">
        <v>565</v>
      </c>
    </row>
    <row r="211" spans="2:9" ht="15.75" customHeight="1">
      <c r="B211" s="262" t="s">
        <v>785</v>
      </c>
      <c r="C211" s="295"/>
      <c r="D211" s="299" t="s">
        <v>568</v>
      </c>
      <c r="E211" s="265"/>
      <c r="F211" s="265" t="s">
        <v>550</v>
      </c>
      <c r="G211" s="265" t="s">
        <v>289</v>
      </c>
      <c r="H211" s="265" t="s">
        <v>290</v>
      </c>
      <c r="I211" s="267" t="s">
        <v>565</v>
      </c>
    </row>
    <row r="212" spans="2:9" ht="15.75" customHeight="1">
      <c r="B212" s="262" t="s">
        <v>785</v>
      </c>
      <c r="C212" s="295"/>
      <c r="D212" s="311" t="s">
        <v>569</v>
      </c>
      <c r="E212" s="265" t="s">
        <v>570</v>
      </c>
      <c r="F212" s="265" t="s">
        <v>571</v>
      </c>
      <c r="G212" s="265" t="s">
        <v>269</v>
      </c>
      <c r="H212" s="265" t="s">
        <v>270</v>
      </c>
      <c r="I212" s="267" t="s">
        <v>478</v>
      </c>
    </row>
    <row r="213" spans="2:9" ht="15.75" customHeight="1">
      <c r="B213" s="262" t="s">
        <v>785</v>
      </c>
      <c r="C213" s="295"/>
      <c r="D213" s="277" t="s">
        <v>572</v>
      </c>
      <c r="E213" s="265" t="s">
        <v>304</v>
      </c>
      <c r="F213" s="265" t="s">
        <v>573</v>
      </c>
      <c r="G213" s="265" t="s">
        <v>574</v>
      </c>
      <c r="H213" s="265" t="s">
        <v>575</v>
      </c>
      <c r="I213" s="267" t="s">
        <v>478</v>
      </c>
    </row>
    <row r="214" spans="2:9" ht="15.75" customHeight="1">
      <c r="B214" s="262" t="s">
        <v>785</v>
      </c>
      <c r="C214" s="295"/>
      <c r="D214" s="277" t="s">
        <v>576</v>
      </c>
      <c r="E214" s="265"/>
      <c r="F214" s="265" t="s">
        <v>313</v>
      </c>
      <c r="G214" s="265" t="s">
        <v>314</v>
      </c>
      <c r="H214" s="309" t="s">
        <v>386</v>
      </c>
      <c r="I214" s="267" t="s">
        <v>376</v>
      </c>
    </row>
    <row r="215" spans="2:9" ht="15.75" customHeight="1">
      <c r="B215" s="262" t="s">
        <v>785</v>
      </c>
      <c r="C215" s="295"/>
      <c r="D215" s="277" t="s">
        <v>577</v>
      </c>
      <c r="E215" s="265"/>
      <c r="F215" s="265" t="s">
        <v>356</v>
      </c>
      <c r="G215" s="265" t="s">
        <v>314</v>
      </c>
      <c r="H215" s="309" t="s">
        <v>386</v>
      </c>
      <c r="I215" s="267" t="s">
        <v>376</v>
      </c>
    </row>
    <row r="216" spans="2:9" ht="15.75" customHeight="1">
      <c r="B216" s="262" t="s">
        <v>785</v>
      </c>
      <c r="C216" s="267"/>
      <c r="D216" s="277" t="s">
        <v>578</v>
      </c>
      <c r="E216" s="265" t="s">
        <v>322</v>
      </c>
      <c r="F216" s="265" t="s">
        <v>313</v>
      </c>
      <c r="G216" s="265" t="s">
        <v>319</v>
      </c>
      <c r="H216" s="265" t="s">
        <v>579</v>
      </c>
      <c r="I216" s="267" t="s">
        <v>378</v>
      </c>
    </row>
    <row r="217" spans="2:9" ht="15.75" customHeight="1">
      <c r="B217" s="262" t="s">
        <v>785</v>
      </c>
      <c r="C217" s="267"/>
      <c r="D217" s="277" t="s">
        <v>787</v>
      </c>
      <c r="E217" s="265" t="s">
        <v>304</v>
      </c>
      <c r="F217" s="265" t="s">
        <v>313</v>
      </c>
      <c r="G217" s="265" t="s">
        <v>323</v>
      </c>
      <c r="H217" s="265" t="s">
        <v>324</v>
      </c>
      <c r="I217" s="267" t="s">
        <v>378</v>
      </c>
    </row>
    <row r="218" spans="2:9" ht="15.75" customHeight="1">
      <c r="B218" s="262" t="s">
        <v>785</v>
      </c>
      <c r="C218" s="267"/>
      <c r="D218" s="277" t="s">
        <v>788</v>
      </c>
      <c r="E218" s="265" t="s">
        <v>304</v>
      </c>
      <c r="F218" s="265" t="s">
        <v>313</v>
      </c>
      <c r="G218" s="265" t="s">
        <v>319</v>
      </c>
      <c r="H218" s="265" t="s">
        <v>320</v>
      </c>
      <c r="I218" s="267" t="s">
        <v>378</v>
      </c>
    </row>
    <row r="219" spans="2:9" ht="15.75" customHeight="1">
      <c r="B219" s="262" t="s">
        <v>785</v>
      </c>
      <c r="C219" s="267"/>
      <c r="D219" s="277" t="s">
        <v>576</v>
      </c>
      <c r="E219" s="265"/>
      <c r="F219" s="265" t="s">
        <v>313</v>
      </c>
      <c r="G219" s="265" t="s">
        <v>354</v>
      </c>
      <c r="H219" s="265" t="s">
        <v>274</v>
      </c>
      <c r="I219" s="267" t="s">
        <v>515</v>
      </c>
    </row>
    <row r="220" spans="2:9" ht="15.75" customHeight="1">
      <c r="B220" s="262" t="s">
        <v>785</v>
      </c>
      <c r="C220" s="267"/>
      <c r="D220" s="277" t="s">
        <v>580</v>
      </c>
      <c r="E220" s="265" t="s">
        <v>257</v>
      </c>
      <c r="F220" s="265" t="s">
        <v>313</v>
      </c>
      <c r="G220" s="265" t="s">
        <v>581</v>
      </c>
      <c r="H220" s="265" t="s">
        <v>274</v>
      </c>
      <c r="I220" s="267" t="s">
        <v>582</v>
      </c>
    </row>
    <row r="221" spans="2:9" ht="15.75" customHeight="1">
      <c r="B221" s="262" t="s">
        <v>785</v>
      </c>
      <c r="C221" s="267"/>
      <c r="D221" s="277" t="s">
        <v>789</v>
      </c>
      <c r="E221" s="265" t="s">
        <v>304</v>
      </c>
      <c r="F221" s="265" t="s">
        <v>583</v>
      </c>
      <c r="G221" s="265" t="s">
        <v>323</v>
      </c>
      <c r="H221" s="265" t="s">
        <v>324</v>
      </c>
      <c r="I221" s="267" t="s">
        <v>398</v>
      </c>
    </row>
    <row r="222" spans="2:9" ht="15.75" customHeight="1">
      <c r="B222" s="262" t="s">
        <v>785</v>
      </c>
      <c r="C222" s="267"/>
      <c r="D222" s="277" t="s">
        <v>584</v>
      </c>
      <c r="E222" s="265"/>
      <c r="F222" s="265" t="s">
        <v>313</v>
      </c>
      <c r="G222" s="296" t="s">
        <v>314</v>
      </c>
      <c r="H222" s="265" t="s">
        <v>402</v>
      </c>
      <c r="I222" s="267" t="s">
        <v>403</v>
      </c>
    </row>
    <row r="223" spans="2:9" ht="15.75" customHeight="1">
      <c r="B223" s="262" t="s">
        <v>785</v>
      </c>
      <c r="C223" s="267"/>
      <c r="D223" s="277" t="s">
        <v>585</v>
      </c>
      <c r="E223" s="265" t="s">
        <v>586</v>
      </c>
      <c r="F223" s="265" t="s">
        <v>313</v>
      </c>
      <c r="G223" s="265" t="s">
        <v>790</v>
      </c>
      <c r="H223" s="265" t="s">
        <v>274</v>
      </c>
      <c r="I223" s="267" t="s">
        <v>587</v>
      </c>
    </row>
    <row r="224" spans="2:9" ht="15.75" customHeight="1">
      <c r="B224" s="262" t="s">
        <v>588</v>
      </c>
      <c r="C224" s="295"/>
      <c r="D224" s="277" t="s">
        <v>589</v>
      </c>
      <c r="E224" s="265"/>
      <c r="F224" s="265" t="s">
        <v>590</v>
      </c>
      <c r="G224" s="296" t="s">
        <v>295</v>
      </c>
      <c r="H224" s="265" t="s">
        <v>296</v>
      </c>
      <c r="I224" s="267" t="s">
        <v>459</v>
      </c>
    </row>
    <row r="225" spans="2:9" ht="15.75" customHeight="1">
      <c r="B225" s="262" t="s">
        <v>588</v>
      </c>
      <c r="C225" s="295"/>
      <c r="D225" s="277" t="s">
        <v>591</v>
      </c>
      <c r="E225" s="265"/>
      <c r="F225" s="265" t="s">
        <v>592</v>
      </c>
      <c r="G225" s="296" t="s">
        <v>295</v>
      </c>
      <c r="H225" s="265" t="s">
        <v>296</v>
      </c>
      <c r="I225" s="267" t="s">
        <v>560</v>
      </c>
    </row>
    <row r="226" spans="2:9" ht="15.75" customHeight="1">
      <c r="B226" s="262" t="s">
        <v>588</v>
      </c>
      <c r="C226" s="295"/>
      <c r="D226" s="277" t="s">
        <v>593</v>
      </c>
      <c r="E226" s="298" t="s">
        <v>594</v>
      </c>
      <c r="F226" s="265" t="s">
        <v>288</v>
      </c>
      <c r="G226" s="265" t="s">
        <v>595</v>
      </c>
      <c r="H226" s="265" t="s">
        <v>596</v>
      </c>
      <c r="I226" s="267" t="s">
        <v>384</v>
      </c>
    </row>
    <row r="227" spans="2:9" ht="15.75" customHeight="1">
      <c r="B227" s="262" t="s">
        <v>588</v>
      </c>
      <c r="C227" s="295"/>
      <c r="D227" s="277" t="s">
        <v>791</v>
      </c>
      <c r="E227" s="265"/>
      <c r="F227" s="265" t="s">
        <v>405</v>
      </c>
      <c r="G227" s="265" t="s">
        <v>314</v>
      </c>
      <c r="H227" s="265" t="s">
        <v>400</v>
      </c>
      <c r="I227" s="267" t="s">
        <v>488</v>
      </c>
    </row>
    <row r="228" spans="2:9" ht="15.75" customHeight="1">
      <c r="B228" s="262" t="s">
        <v>792</v>
      </c>
      <c r="C228" s="267"/>
      <c r="D228" s="277" t="s">
        <v>597</v>
      </c>
      <c r="E228" s="265" t="s">
        <v>586</v>
      </c>
      <c r="F228" s="265" t="s">
        <v>598</v>
      </c>
      <c r="G228" s="265" t="s">
        <v>410</v>
      </c>
      <c r="H228" s="265" t="s">
        <v>411</v>
      </c>
      <c r="I228" s="267" t="s">
        <v>412</v>
      </c>
    </row>
    <row r="229" spans="2:9" ht="15.75" customHeight="1">
      <c r="B229" s="281" t="s">
        <v>793</v>
      </c>
      <c r="C229" s="267"/>
      <c r="D229" s="277" t="s">
        <v>794</v>
      </c>
      <c r="E229" s="265"/>
      <c r="F229" s="265" t="s">
        <v>599</v>
      </c>
      <c r="G229" s="265" t="s">
        <v>314</v>
      </c>
      <c r="H229" s="265" t="s">
        <v>390</v>
      </c>
      <c r="I229" s="267" t="s">
        <v>488</v>
      </c>
    </row>
    <row r="230" spans="1:9" ht="15.75" customHeight="1">
      <c r="A230" s="404" t="s">
        <v>795</v>
      </c>
      <c r="B230" s="405"/>
      <c r="C230" s="267"/>
      <c r="D230" s="277" t="s">
        <v>600</v>
      </c>
      <c r="E230" s="265" t="s">
        <v>304</v>
      </c>
      <c r="F230" s="265"/>
      <c r="G230" s="265" t="s">
        <v>319</v>
      </c>
      <c r="H230" s="265" t="s">
        <v>274</v>
      </c>
      <c r="I230" s="267" t="s">
        <v>373</v>
      </c>
    </row>
    <row r="231" spans="1:9" ht="15.75" customHeight="1">
      <c r="A231" s="404" t="s">
        <v>795</v>
      </c>
      <c r="B231" s="405"/>
      <c r="C231" s="267"/>
      <c r="D231" s="277" t="s">
        <v>796</v>
      </c>
      <c r="E231" s="265" t="s">
        <v>362</v>
      </c>
      <c r="F231" s="265" t="s">
        <v>262</v>
      </c>
      <c r="G231" s="265" t="s">
        <v>277</v>
      </c>
      <c r="H231" s="265" t="s">
        <v>274</v>
      </c>
      <c r="I231" s="267" t="s">
        <v>373</v>
      </c>
    </row>
    <row r="232" spans="1:9" ht="15.75" customHeight="1">
      <c r="A232" s="404" t="s">
        <v>795</v>
      </c>
      <c r="B232" s="405"/>
      <c r="C232" s="267"/>
      <c r="D232" s="277" t="s">
        <v>601</v>
      </c>
      <c r="E232" s="265"/>
      <c r="F232" s="265"/>
      <c r="G232" s="265" t="s">
        <v>358</v>
      </c>
      <c r="H232" s="265" t="s">
        <v>602</v>
      </c>
      <c r="I232" s="267" t="s">
        <v>360</v>
      </c>
    </row>
    <row r="233" spans="1:9" ht="15.75" customHeight="1">
      <c r="A233" s="404" t="s">
        <v>795</v>
      </c>
      <c r="B233" s="405"/>
      <c r="C233" s="267"/>
      <c r="D233" s="277" t="s">
        <v>603</v>
      </c>
      <c r="E233" s="265"/>
      <c r="F233" s="265"/>
      <c r="G233" s="265" t="s">
        <v>358</v>
      </c>
      <c r="H233" s="265" t="s">
        <v>604</v>
      </c>
      <c r="I233" s="267" t="s">
        <v>360</v>
      </c>
    </row>
    <row r="234" spans="1:9" ht="15.75" customHeight="1">
      <c r="A234" s="404" t="s">
        <v>795</v>
      </c>
      <c r="B234" s="405"/>
      <c r="C234" s="267"/>
      <c r="D234" s="277" t="s">
        <v>605</v>
      </c>
      <c r="E234" s="265"/>
      <c r="F234" s="265"/>
      <c r="G234" s="265" t="s">
        <v>358</v>
      </c>
      <c r="H234" s="265" t="s">
        <v>274</v>
      </c>
      <c r="I234" s="267" t="s">
        <v>360</v>
      </c>
    </row>
    <row r="235" spans="1:9" ht="15.75" customHeight="1">
      <c r="A235" s="404" t="s">
        <v>795</v>
      </c>
      <c r="B235" s="405"/>
      <c r="C235" s="267"/>
      <c r="D235" s="277" t="s">
        <v>606</v>
      </c>
      <c r="E235" s="265"/>
      <c r="F235" s="265"/>
      <c r="G235" s="265" t="s">
        <v>358</v>
      </c>
      <c r="H235" s="265" t="s">
        <v>607</v>
      </c>
      <c r="I235" s="267" t="s">
        <v>360</v>
      </c>
    </row>
    <row r="236" spans="1:9" ht="15.75" customHeight="1">
      <c r="A236" s="404" t="s">
        <v>795</v>
      </c>
      <c r="B236" s="405"/>
      <c r="C236" s="267"/>
      <c r="D236" s="277" t="s">
        <v>608</v>
      </c>
      <c r="E236" s="265"/>
      <c r="F236" s="265"/>
      <c r="G236" s="265" t="s">
        <v>358</v>
      </c>
      <c r="H236" s="265" t="s">
        <v>442</v>
      </c>
      <c r="I236" s="267" t="s">
        <v>360</v>
      </c>
    </row>
    <row r="237" spans="1:9" ht="15.75" customHeight="1">
      <c r="A237" s="404" t="s">
        <v>795</v>
      </c>
      <c r="B237" s="405"/>
      <c r="C237" s="267"/>
      <c r="D237" s="277" t="s">
        <v>609</v>
      </c>
      <c r="E237" s="265" t="s">
        <v>304</v>
      </c>
      <c r="F237" s="265" t="s">
        <v>262</v>
      </c>
      <c r="G237" s="265" t="s">
        <v>610</v>
      </c>
      <c r="H237" s="265" t="s">
        <v>611</v>
      </c>
      <c r="I237" s="267" t="s">
        <v>582</v>
      </c>
    </row>
    <row r="238" spans="1:9" ht="15.75" customHeight="1">
      <c r="A238" s="404" t="s">
        <v>795</v>
      </c>
      <c r="B238" s="405"/>
      <c r="C238" s="267"/>
      <c r="D238" s="277" t="s">
        <v>797</v>
      </c>
      <c r="E238" s="298" t="s">
        <v>612</v>
      </c>
      <c r="F238" s="265"/>
      <c r="G238" s="265" t="s">
        <v>364</v>
      </c>
      <c r="H238" s="298" t="s">
        <v>613</v>
      </c>
      <c r="I238" s="267" t="s">
        <v>614</v>
      </c>
    </row>
    <row r="239" spans="1:9" ht="15.75" customHeight="1">
      <c r="A239" s="404" t="s">
        <v>795</v>
      </c>
      <c r="B239" s="405"/>
      <c r="C239" s="267"/>
      <c r="D239" s="277" t="s">
        <v>798</v>
      </c>
      <c r="E239" s="265" t="s">
        <v>257</v>
      </c>
      <c r="F239" s="265" t="s">
        <v>615</v>
      </c>
      <c r="G239" s="265" t="s">
        <v>616</v>
      </c>
      <c r="H239" s="265" t="s">
        <v>617</v>
      </c>
      <c r="I239" s="267" t="s">
        <v>618</v>
      </c>
    </row>
    <row r="240" spans="1:9" ht="15.75" customHeight="1">
      <c r="A240" s="404" t="s">
        <v>795</v>
      </c>
      <c r="B240" s="405"/>
      <c r="C240" s="267"/>
      <c r="D240" s="277" t="s">
        <v>619</v>
      </c>
      <c r="E240" s="265"/>
      <c r="F240" s="265"/>
      <c r="G240" s="297" t="s">
        <v>620</v>
      </c>
      <c r="H240" s="265" t="s">
        <v>621</v>
      </c>
      <c r="I240" s="267" t="s">
        <v>406</v>
      </c>
    </row>
    <row r="241" spans="1:9" ht="15.75" customHeight="1">
      <c r="A241" s="404" t="s">
        <v>795</v>
      </c>
      <c r="B241" s="405"/>
      <c r="C241" s="267"/>
      <c r="D241" s="277" t="s">
        <v>622</v>
      </c>
      <c r="E241" s="265"/>
      <c r="F241" s="265"/>
      <c r="G241" s="265" t="s">
        <v>623</v>
      </c>
      <c r="H241" s="265" t="s">
        <v>624</v>
      </c>
      <c r="I241" s="267" t="s">
        <v>406</v>
      </c>
    </row>
    <row r="242" spans="1:9" ht="15.75" customHeight="1">
      <c r="A242" s="404" t="s">
        <v>795</v>
      </c>
      <c r="B242" s="405"/>
      <c r="C242" s="267"/>
      <c r="D242" s="277" t="s">
        <v>625</v>
      </c>
      <c r="E242" s="265"/>
      <c r="F242" s="265"/>
      <c r="G242" s="265" t="s">
        <v>626</v>
      </c>
      <c r="H242" s="265" t="s">
        <v>627</v>
      </c>
      <c r="I242" s="267" t="s">
        <v>406</v>
      </c>
    </row>
    <row r="243" spans="1:9" ht="15.75" customHeight="1">
      <c r="A243" s="404" t="s">
        <v>795</v>
      </c>
      <c r="B243" s="405"/>
      <c r="C243" s="267"/>
      <c r="D243" s="277" t="s">
        <v>628</v>
      </c>
      <c r="E243" s="265"/>
      <c r="F243" s="265"/>
      <c r="G243" s="265" t="s">
        <v>289</v>
      </c>
      <c r="H243" s="265" t="s">
        <v>629</v>
      </c>
      <c r="I243" s="267" t="s">
        <v>630</v>
      </c>
    </row>
    <row r="244" spans="1:9" ht="15.75" customHeight="1">
      <c r="A244" s="275" t="s">
        <v>799</v>
      </c>
      <c r="B244" s="275" t="s">
        <v>341</v>
      </c>
      <c r="C244" s="267"/>
      <c r="D244" s="277" t="s">
        <v>631</v>
      </c>
      <c r="E244" s="265" t="s">
        <v>304</v>
      </c>
      <c r="F244" s="265" t="s">
        <v>632</v>
      </c>
      <c r="G244" s="265" t="s">
        <v>269</v>
      </c>
      <c r="H244" s="265" t="s">
        <v>633</v>
      </c>
      <c r="I244" s="267" t="s">
        <v>634</v>
      </c>
    </row>
    <row r="245" spans="2:9" ht="15.75" customHeight="1">
      <c r="B245" s="312" t="s">
        <v>635</v>
      </c>
      <c r="C245" s="313"/>
      <c r="D245" s="277" t="s">
        <v>636</v>
      </c>
      <c r="E245" s="265"/>
      <c r="F245" s="265"/>
      <c r="G245" s="296" t="s">
        <v>358</v>
      </c>
      <c r="H245" s="296" t="s">
        <v>637</v>
      </c>
      <c r="I245" s="267" t="s">
        <v>360</v>
      </c>
    </row>
    <row r="246" spans="2:9" ht="15.75" customHeight="1">
      <c r="B246" s="312" t="s">
        <v>635</v>
      </c>
      <c r="C246" s="313"/>
      <c r="D246" s="277" t="s">
        <v>638</v>
      </c>
      <c r="E246" s="265"/>
      <c r="F246" s="265"/>
      <c r="G246" s="297" t="s">
        <v>639</v>
      </c>
      <c r="H246" s="283" t="s">
        <v>640</v>
      </c>
      <c r="I246" s="267" t="s">
        <v>641</v>
      </c>
    </row>
    <row r="247" spans="2:9" ht="15.75" customHeight="1">
      <c r="B247" s="312" t="s">
        <v>635</v>
      </c>
      <c r="C247" s="313"/>
      <c r="D247" s="277" t="s">
        <v>642</v>
      </c>
      <c r="E247" s="265"/>
      <c r="F247" s="265"/>
      <c r="G247" s="265" t="s">
        <v>329</v>
      </c>
      <c r="H247" s="296" t="s">
        <v>330</v>
      </c>
      <c r="I247" s="267" t="s">
        <v>641</v>
      </c>
    </row>
    <row r="248" spans="2:9" ht="15.75" customHeight="1">
      <c r="B248" s="312" t="s">
        <v>635</v>
      </c>
      <c r="C248" s="313"/>
      <c r="D248" s="277" t="s">
        <v>643</v>
      </c>
      <c r="E248" s="265" t="s">
        <v>304</v>
      </c>
      <c r="F248" s="265"/>
      <c r="G248" s="265" t="s">
        <v>269</v>
      </c>
      <c r="H248" s="283" t="s">
        <v>644</v>
      </c>
      <c r="I248" s="267" t="s">
        <v>507</v>
      </c>
    </row>
    <row r="249" spans="1:9" ht="6.75" customHeight="1">
      <c r="A249" s="302"/>
      <c r="B249" s="314"/>
      <c r="C249" s="315"/>
      <c r="D249" s="290"/>
      <c r="E249" s="291"/>
      <c r="F249" s="291"/>
      <c r="G249" s="291"/>
      <c r="H249" s="316"/>
      <c r="I249" s="289"/>
    </row>
    <row r="250" spans="2:9" ht="15.75" customHeight="1">
      <c r="B250" s="312" t="s">
        <v>635</v>
      </c>
      <c r="C250" s="313"/>
      <c r="D250" s="277" t="s">
        <v>800</v>
      </c>
      <c r="E250" s="265"/>
      <c r="F250" s="265"/>
      <c r="G250" s="265" t="s">
        <v>277</v>
      </c>
      <c r="H250" s="265" t="s">
        <v>645</v>
      </c>
      <c r="I250" s="267" t="s">
        <v>646</v>
      </c>
    </row>
    <row r="251" spans="2:9" ht="15.75" customHeight="1">
      <c r="B251" s="312" t="s">
        <v>635</v>
      </c>
      <c r="C251" s="313"/>
      <c r="D251" s="277" t="s">
        <v>75</v>
      </c>
      <c r="E251" s="265"/>
      <c r="F251" s="265"/>
      <c r="G251" s="265"/>
      <c r="H251" s="265" t="s">
        <v>647</v>
      </c>
      <c r="I251" s="267"/>
    </row>
    <row r="252" spans="2:9" ht="15.75" customHeight="1">
      <c r="B252" s="312" t="s">
        <v>635</v>
      </c>
      <c r="C252" s="313"/>
      <c r="D252" s="277"/>
      <c r="E252" s="265"/>
      <c r="F252" s="265"/>
      <c r="G252" s="265"/>
      <c r="H252" s="265" t="s">
        <v>648</v>
      </c>
      <c r="I252" s="267"/>
    </row>
    <row r="253" spans="2:9" ht="15.75" customHeight="1">
      <c r="B253" s="312" t="s">
        <v>635</v>
      </c>
      <c r="C253" s="313"/>
      <c r="D253" s="277" t="s">
        <v>801</v>
      </c>
      <c r="E253" s="265"/>
      <c r="F253" s="265"/>
      <c r="G253" s="265"/>
      <c r="H253" s="265" t="s">
        <v>649</v>
      </c>
      <c r="I253" s="267" t="s">
        <v>650</v>
      </c>
    </row>
    <row r="254" spans="2:9" ht="15.75" customHeight="1">
      <c r="B254" s="312" t="s">
        <v>635</v>
      </c>
      <c r="C254" s="313"/>
      <c r="D254" s="277" t="s">
        <v>651</v>
      </c>
      <c r="E254" s="265" t="s">
        <v>304</v>
      </c>
      <c r="F254" s="265"/>
      <c r="G254" s="265" t="s">
        <v>652</v>
      </c>
      <c r="H254" s="265" t="s">
        <v>653</v>
      </c>
      <c r="I254" s="267" t="s">
        <v>582</v>
      </c>
    </row>
    <row r="255" spans="1:9" ht="15.75" customHeight="1">
      <c r="A255" s="404" t="s">
        <v>654</v>
      </c>
      <c r="B255" s="405"/>
      <c r="C255" s="267"/>
      <c r="D255" s="277" t="s">
        <v>802</v>
      </c>
      <c r="E255" s="265" t="s">
        <v>304</v>
      </c>
      <c r="F255" s="265"/>
      <c r="G255" s="265" t="s">
        <v>368</v>
      </c>
      <c r="H255" s="283" t="s">
        <v>655</v>
      </c>
      <c r="I255" s="267" t="s">
        <v>478</v>
      </c>
    </row>
    <row r="256" spans="1:9" ht="15.75" customHeight="1">
      <c r="A256" s="404" t="s">
        <v>654</v>
      </c>
      <c r="B256" s="405"/>
      <c r="C256" s="267"/>
      <c r="D256" s="317" t="s">
        <v>803</v>
      </c>
      <c r="E256" s="265"/>
      <c r="F256" s="265"/>
      <c r="G256" s="265" t="s">
        <v>368</v>
      </c>
      <c r="H256" s="265" t="s">
        <v>656</v>
      </c>
      <c r="I256" s="267" t="s">
        <v>634</v>
      </c>
    </row>
    <row r="257" spans="1:9" ht="15.75" customHeight="1">
      <c r="A257" s="404" t="s">
        <v>654</v>
      </c>
      <c r="B257" s="405"/>
      <c r="C257" s="267"/>
      <c r="D257" s="277" t="s">
        <v>804</v>
      </c>
      <c r="E257" s="265"/>
      <c r="F257" s="265"/>
      <c r="G257" s="265" t="s">
        <v>657</v>
      </c>
      <c r="H257" s="265" t="s">
        <v>805</v>
      </c>
      <c r="I257" s="267" t="s">
        <v>614</v>
      </c>
    </row>
    <row r="258" spans="1:9" ht="15.75" customHeight="1">
      <c r="A258" s="404" t="s">
        <v>654</v>
      </c>
      <c r="B258" s="405"/>
      <c r="C258" s="267"/>
      <c r="D258" s="277" t="s">
        <v>658</v>
      </c>
      <c r="E258" s="265"/>
      <c r="F258" s="265"/>
      <c r="G258" s="265" t="s">
        <v>329</v>
      </c>
      <c r="H258" s="265" t="s">
        <v>806</v>
      </c>
      <c r="I258" s="267" t="s">
        <v>659</v>
      </c>
    </row>
    <row r="259" spans="1:9" ht="15.75" customHeight="1">
      <c r="A259" s="404" t="s">
        <v>660</v>
      </c>
      <c r="B259" s="405"/>
      <c r="C259" s="267"/>
      <c r="D259" s="277" t="s">
        <v>661</v>
      </c>
      <c r="E259" s="265"/>
      <c r="F259" s="265"/>
      <c r="G259" s="265" t="s">
        <v>358</v>
      </c>
      <c r="H259" s="265" t="s">
        <v>662</v>
      </c>
      <c r="I259" s="267" t="s">
        <v>360</v>
      </c>
    </row>
    <row r="260" spans="1:9" ht="15.75" customHeight="1">
      <c r="A260" s="404" t="s">
        <v>660</v>
      </c>
      <c r="B260" s="405"/>
      <c r="C260" s="267"/>
      <c r="D260" s="277" t="s">
        <v>663</v>
      </c>
      <c r="E260" s="265"/>
      <c r="F260" s="265"/>
      <c r="G260" s="265" t="s">
        <v>358</v>
      </c>
      <c r="H260" s="274" t="s">
        <v>664</v>
      </c>
      <c r="I260" s="267" t="s">
        <v>360</v>
      </c>
    </row>
    <row r="261" spans="1:9" ht="15.75" customHeight="1">
      <c r="A261" s="404" t="s">
        <v>660</v>
      </c>
      <c r="B261" s="405"/>
      <c r="C261" s="267"/>
      <c r="D261" s="277" t="s">
        <v>665</v>
      </c>
      <c r="E261" s="265"/>
      <c r="F261" s="265"/>
      <c r="G261" s="265" t="s">
        <v>358</v>
      </c>
      <c r="H261" s="265"/>
      <c r="I261" s="267" t="s">
        <v>360</v>
      </c>
    </row>
    <row r="262" spans="1:9" ht="15.75" customHeight="1">
      <c r="A262" s="404" t="s">
        <v>660</v>
      </c>
      <c r="B262" s="405"/>
      <c r="C262" s="267"/>
      <c r="D262" s="277" t="s">
        <v>666</v>
      </c>
      <c r="E262" s="265"/>
      <c r="F262" s="265"/>
      <c r="G262" s="265" t="s">
        <v>358</v>
      </c>
      <c r="H262" s="265"/>
      <c r="I262" s="267" t="s">
        <v>360</v>
      </c>
    </row>
    <row r="263" spans="1:9" ht="15.75" customHeight="1">
      <c r="A263" s="404" t="s">
        <v>660</v>
      </c>
      <c r="B263" s="405"/>
      <c r="C263" s="267"/>
      <c r="D263" s="277" t="s">
        <v>667</v>
      </c>
      <c r="E263" s="265"/>
      <c r="F263" s="265"/>
      <c r="G263" s="265" t="s">
        <v>358</v>
      </c>
      <c r="H263" s="265"/>
      <c r="I263" s="267" t="s">
        <v>360</v>
      </c>
    </row>
    <row r="264" spans="1:9" ht="15.75" customHeight="1">
      <c r="A264" s="404" t="s">
        <v>660</v>
      </c>
      <c r="B264" s="405"/>
      <c r="C264" s="267"/>
      <c r="D264" s="277" t="s">
        <v>668</v>
      </c>
      <c r="E264" s="265"/>
      <c r="F264" s="265"/>
      <c r="G264" s="265" t="s">
        <v>358</v>
      </c>
      <c r="H264" s="265"/>
      <c r="I264" s="267" t="s">
        <v>360</v>
      </c>
    </row>
    <row r="265" spans="1:9" ht="15.75" customHeight="1">
      <c r="A265" s="404" t="s">
        <v>660</v>
      </c>
      <c r="B265" s="405"/>
      <c r="C265" s="267"/>
      <c r="D265" s="318" t="s">
        <v>669</v>
      </c>
      <c r="E265" s="265"/>
      <c r="F265" s="265"/>
      <c r="G265" s="265" t="s">
        <v>358</v>
      </c>
      <c r="H265" s="265"/>
      <c r="I265" s="267" t="s">
        <v>360</v>
      </c>
    </row>
    <row r="266" spans="1:9" ht="15.75" customHeight="1">
      <c r="A266" s="404" t="s">
        <v>660</v>
      </c>
      <c r="B266" s="405"/>
      <c r="C266" s="267"/>
      <c r="D266" s="277" t="s">
        <v>670</v>
      </c>
      <c r="E266" s="265"/>
      <c r="F266" s="265"/>
      <c r="G266" s="265" t="s">
        <v>358</v>
      </c>
      <c r="H266" s="265"/>
      <c r="I266" s="267" t="s">
        <v>360</v>
      </c>
    </row>
    <row r="267" spans="1:9" ht="15.75" customHeight="1">
      <c r="A267" s="404" t="s">
        <v>660</v>
      </c>
      <c r="B267" s="405"/>
      <c r="C267" s="267"/>
      <c r="D267" s="277" t="s">
        <v>671</v>
      </c>
      <c r="E267" s="265"/>
      <c r="F267" s="265"/>
      <c r="G267" s="265" t="s">
        <v>358</v>
      </c>
      <c r="H267" s="265"/>
      <c r="I267" s="267" t="s">
        <v>360</v>
      </c>
    </row>
    <row r="268" spans="1:9" ht="15.75" customHeight="1">
      <c r="A268" s="404" t="s">
        <v>660</v>
      </c>
      <c r="B268" s="405"/>
      <c r="C268" s="267"/>
      <c r="D268" s="277" t="s">
        <v>672</v>
      </c>
      <c r="E268" s="265"/>
      <c r="F268" s="265"/>
      <c r="G268" s="265" t="s">
        <v>358</v>
      </c>
      <c r="H268" s="265"/>
      <c r="I268" s="267" t="s">
        <v>360</v>
      </c>
    </row>
    <row r="269" spans="1:9" ht="15.75" customHeight="1">
      <c r="A269" s="404" t="s">
        <v>660</v>
      </c>
      <c r="B269" s="405"/>
      <c r="C269" s="267"/>
      <c r="D269" s="277" t="s">
        <v>673</v>
      </c>
      <c r="E269" s="265"/>
      <c r="F269" s="265"/>
      <c r="G269" s="265" t="s">
        <v>314</v>
      </c>
      <c r="H269" s="265" t="s">
        <v>315</v>
      </c>
      <c r="I269" s="267" t="s">
        <v>488</v>
      </c>
    </row>
    <row r="270" spans="1:9" ht="15.75" customHeight="1">
      <c r="A270" s="404" t="s">
        <v>660</v>
      </c>
      <c r="B270" s="405"/>
      <c r="C270" s="267"/>
      <c r="D270" s="277" t="s">
        <v>674</v>
      </c>
      <c r="E270" s="265"/>
      <c r="F270" s="265"/>
      <c r="G270" s="265" t="s">
        <v>314</v>
      </c>
      <c r="H270" s="265" t="s">
        <v>386</v>
      </c>
      <c r="I270" s="267" t="s">
        <v>376</v>
      </c>
    </row>
    <row r="271" spans="1:9" ht="15.75" customHeight="1">
      <c r="A271" s="404" t="s">
        <v>660</v>
      </c>
      <c r="B271" s="405"/>
      <c r="C271" s="267"/>
      <c r="D271" s="277" t="s">
        <v>675</v>
      </c>
      <c r="E271" s="265" t="s">
        <v>676</v>
      </c>
      <c r="F271" s="265" t="s">
        <v>348</v>
      </c>
      <c r="G271" s="265" t="s">
        <v>277</v>
      </c>
      <c r="H271" s="265" t="s">
        <v>677</v>
      </c>
      <c r="I271" s="267" t="s">
        <v>512</v>
      </c>
    </row>
    <row r="272" spans="1:9" ht="15.75" customHeight="1">
      <c r="A272" s="404" t="s">
        <v>660</v>
      </c>
      <c r="B272" s="405"/>
      <c r="C272" s="267"/>
      <c r="D272" s="277" t="s">
        <v>678</v>
      </c>
      <c r="E272" s="265"/>
      <c r="F272" s="265" t="s">
        <v>348</v>
      </c>
      <c r="G272" s="265" t="s">
        <v>254</v>
      </c>
      <c r="H272" s="265" t="s">
        <v>255</v>
      </c>
      <c r="I272" s="267" t="s">
        <v>650</v>
      </c>
    </row>
    <row r="273" spans="1:9" ht="15.75" customHeight="1">
      <c r="A273" s="404" t="s">
        <v>660</v>
      </c>
      <c r="B273" s="405"/>
      <c r="C273" s="267"/>
      <c r="D273" s="277" t="s">
        <v>679</v>
      </c>
      <c r="E273" s="265" t="s">
        <v>304</v>
      </c>
      <c r="F273" s="265" t="s">
        <v>348</v>
      </c>
      <c r="G273" s="265" t="s">
        <v>319</v>
      </c>
      <c r="H273" s="265" t="s">
        <v>320</v>
      </c>
      <c r="I273" s="267" t="s">
        <v>384</v>
      </c>
    </row>
    <row r="274" spans="1:9" ht="15.75" customHeight="1">
      <c r="A274" s="404" t="s">
        <v>660</v>
      </c>
      <c r="B274" s="405"/>
      <c r="C274" s="267"/>
      <c r="D274" s="277" t="s">
        <v>807</v>
      </c>
      <c r="E274" s="265" t="s">
        <v>304</v>
      </c>
      <c r="F274" s="265" t="s">
        <v>680</v>
      </c>
      <c r="G274" s="265" t="s">
        <v>610</v>
      </c>
      <c r="H274" s="265" t="s">
        <v>611</v>
      </c>
      <c r="I274" s="267" t="s">
        <v>582</v>
      </c>
    </row>
    <row r="275" spans="1:9" ht="15.75" customHeight="1">
      <c r="A275" s="404" t="s">
        <v>660</v>
      </c>
      <c r="B275" s="405"/>
      <c r="C275" s="267"/>
      <c r="D275" s="277" t="s">
        <v>808</v>
      </c>
      <c r="E275" s="265" t="s">
        <v>304</v>
      </c>
      <c r="F275" s="265" t="s">
        <v>348</v>
      </c>
      <c r="G275" s="265" t="s">
        <v>681</v>
      </c>
      <c r="H275" s="298" t="s">
        <v>682</v>
      </c>
      <c r="I275" s="267" t="s">
        <v>582</v>
      </c>
    </row>
    <row r="276" spans="1:9" ht="15.75" customHeight="1">
      <c r="A276" s="404" t="s">
        <v>660</v>
      </c>
      <c r="B276" s="405"/>
      <c r="C276" s="267"/>
      <c r="D276" s="277" t="s">
        <v>683</v>
      </c>
      <c r="E276" s="265"/>
      <c r="F276" s="265"/>
      <c r="G276" s="265" t="s">
        <v>314</v>
      </c>
      <c r="H276" s="265" t="s">
        <v>684</v>
      </c>
      <c r="I276" s="267" t="s">
        <v>387</v>
      </c>
    </row>
    <row r="277" spans="1:9" ht="15.75" customHeight="1">
      <c r="A277" s="404" t="s">
        <v>660</v>
      </c>
      <c r="B277" s="405"/>
      <c r="C277" s="267"/>
      <c r="D277" s="277" t="s">
        <v>685</v>
      </c>
      <c r="E277" s="265"/>
      <c r="F277" s="265" t="s">
        <v>348</v>
      </c>
      <c r="G277" s="265" t="s">
        <v>314</v>
      </c>
      <c r="H277" s="298" t="s">
        <v>386</v>
      </c>
      <c r="I277" s="267" t="s">
        <v>387</v>
      </c>
    </row>
    <row r="278" spans="1:9" ht="15.75" customHeight="1">
      <c r="A278" s="404" t="s">
        <v>660</v>
      </c>
      <c r="B278" s="405"/>
      <c r="C278" s="267"/>
      <c r="D278" s="277" t="s">
        <v>686</v>
      </c>
      <c r="E278" s="265"/>
      <c r="F278" s="265" t="s">
        <v>348</v>
      </c>
      <c r="G278" s="265" t="s">
        <v>314</v>
      </c>
      <c r="H278" s="265" t="s">
        <v>529</v>
      </c>
      <c r="I278" s="267" t="s">
        <v>387</v>
      </c>
    </row>
    <row r="279" spans="1:9" ht="15.75" customHeight="1">
      <c r="A279" s="404" t="s">
        <v>660</v>
      </c>
      <c r="B279" s="405"/>
      <c r="C279" s="267"/>
      <c r="D279" s="277" t="s">
        <v>687</v>
      </c>
      <c r="E279" s="265"/>
      <c r="F279" s="265"/>
      <c r="G279" s="265" t="s">
        <v>314</v>
      </c>
      <c r="H279" s="265" t="s">
        <v>688</v>
      </c>
      <c r="I279" s="267" t="s">
        <v>387</v>
      </c>
    </row>
    <row r="280" spans="1:9" ht="15.75" customHeight="1">
      <c r="A280" s="404" t="s">
        <v>660</v>
      </c>
      <c r="B280" s="405"/>
      <c r="C280" s="267"/>
      <c r="D280" s="277" t="s">
        <v>689</v>
      </c>
      <c r="E280" s="265"/>
      <c r="F280" s="265" t="s">
        <v>348</v>
      </c>
      <c r="G280" s="265" t="s">
        <v>314</v>
      </c>
      <c r="H280" s="265" t="s">
        <v>400</v>
      </c>
      <c r="I280" s="267" t="s">
        <v>401</v>
      </c>
    </row>
    <row r="281" spans="1:9" ht="15.75" customHeight="1">
      <c r="A281" s="404" t="s">
        <v>660</v>
      </c>
      <c r="B281" s="405"/>
      <c r="C281" s="267"/>
      <c r="D281" s="277" t="s">
        <v>690</v>
      </c>
      <c r="E281" s="265" t="s">
        <v>322</v>
      </c>
      <c r="F281" s="265" t="s">
        <v>348</v>
      </c>
      <c r="G281" s="265" t="s">
        <v>510</v>
      </c>
      <c r="H281" s="265" t="s">
        <v>545</v>
      </c>
      <c r="I281" s="267" t="s">
        <v>618</v>
      </c>
    </row>
    <row r="282" spans="1:9" ht="15.75" customHeight="1">
      <c r="A282" s="404" t="s">
        <v>660</v>
      </c>
      <c r="B282" s="405"/>
      <c r="C282" s="267"/>
      <c r="D282" s="277" t="s">
        <v>809</v>
      </c>
      <c r="E282" s="319"/>
      <c r="F282" s="319"/>
      <c r="G282" s="265" t="s">
        <v>691</v>
      </c>
      <c r="H282" s="265" t="s">
        <v>692</v>
      </c>
      <c r="I282" s="267" t="s">
        <v>693</v>
      </c>
    </row>
    <row r="283" spans="1:9" ht="15.75" customHeight="1">
      <c r="A283" s="404" t="s">
        <v>660</v>
      </c>
      <c r="B283" s="405"/>
      <c r="C283" s="267"/>
      <c r="D283" s="277" t="s">
        <v>810</v>
      </c>
      <c r="E283" s="319"/>
      <c r="F283" s="319"/>
      <c r="G283" s="297" t="s">
        <v>620</v>
      </c>
      <c r="H283" s="265" t="s">
        <v>694</v>
      </c>
      <c r="I283" s="267" t="s">
        <v>693</v>
      </c>
    </row>
    <row r="284" spans="1:9" ht="15.75" customHeight="1">
      <c r="A284" s="404" t="s">
        <v>660</v>
      </c>
      <c r="B284" s="405"/>
      <c r="C284" s="267"/>
      <c r="D284" s="277" t="s">
        <v>695</v>
      </c>
      <c r="E284" s="319"/>
      <c r="F284" s="319"/>
      <c r="G284" s="265" t="s">
        <v>358</v>
      </c>
      <c r="H284" s="265" t="s">
        <v>696</v>
      </c>
      <c r="I284" s="267" t="s">
        <v>697</v>
      </c>
    </row>
    <row r="285" spans="1:9" ht="15.75" customHeight="1">
      <c r="A285" s="404" t="s">
        <v>811</v>
      </c>
      <c r="B285" s="405"/>
      <c r="C285" s="267"/>
      <c r="D285" s="299" t="s">
        <v>698</v>
      </c>
      <c r="E285" s="319"/>
      <c r="F285" s="319"/>
      <c r="G285" s="265" t="s">
        <v>358</v>
      </c>
      <c r="H285" s="319"/>
      <c r="I285" s="267" t="s">
        <v>360</v>
      </c>
    </row>
    <row r="286" spans="1:9" ht="15.75" customHeight="1">
      <c r="A286" s="404" t="s">
        <v>811</v>
      </c>
      <c r="B286" s="405"/>
      <c r="C286" s="267"/>
      <c r="D286" s="299" t="s">
        <v>699</v>
      </c>
      <c r="E286" s="319"/>
      <c r="F286" s="319"/>
      <c r="G286" s="265" t="s">
        <v>358</v>
      </c>
      <c r="H286" s="319"/>
      <c r="I286" s="267" t="s">
        <v>360</v>
      </c>
    </row>
    <row r="287" spans="1:9" ht="6.75" customHeight="1">
      <c r="A287" s="288"/>
      <c r="B287" s="288"/>
      <c r="C287" s="288"/>
      <c r="D287" s="320"/>
      <c r="E287" s="321"/>
      <c r="F287" s="322"/>
      <c r="G287" s="288"/>
      <c r="H287" s="322"/>
      <c r="I287" s="288"/>
    </row>
    <row r="288" spans="4:9" ht="15.75" customHeight="1">
      <c r="D288" s="323"/>
      <c r="I288" s="324" t="s">
        <v>700</v>
      </c>
    </row>
    <row r="289" ht="15.75" customHeight="1">
      <c r="D289" s="323"/>
    </row>
    <row r="290" ht="15.75" customHeight="1">
      <c r="D290" s="323"/>
    </row>
    <row r="291" ht="15.75" customHeight="1">
      <c r="D291" s="323"/>
    </row>
    <row r="292" ht="15.75" customHeight="1">
      <c r="D292" s="323"/>
    </row>
    <row r="293" ht="15.75" customHeight="1">
      <c r="D293" s="323"/>
    </row>
    <row r="294" ht="15.75" customHeight="1">
      <c r="D294" s="323"/>
    </row>
    <row r="295" ht="15.75" customHeight="1">
      <c r="D295" s="323"/>
    </row>
    <row r="296" ht="15.75" customHeight="1">
      <c r="D296" s="323"/>
    </row>
    <row r="297" ht="15.75" customHeight="1">
      <c r="D297" s="323"/>
    </row>
    <row r="298" ht="15.75" customHeight="1">
      <c r="D298" s="323"/>
    </row>
    <row r="299" ht="15.75" customHeight="1">
      <c r="D299" s="323"/>
    </row>
    <row r="300" ht="15.75" customHeight="1">
      <c r="D300" s="323"/>
    </row>
    <row r="301" ht="15.75" customHeight="1">
      <c r="D301" s="323"/>
    </row>
    <row r="302" ht="15.75" customHeight="1">
      <c r="D302" s="323"/>
    </row>
    <row r="303" ht="15.75" customHeight="1">
      <c r="D303" s="323"/>
    </row>
    <row r="304" ht="15.75" customHeight="1">
      <c r="D304" s="323"/>
    </row>
    <row r="305" ht="15.75" customHeight="1">
      <c r="D305" s="323"/>
    </row>
    <row r="306" ht="15.75" customHeight="1">
      <c r="D306" s="323"/>
    </row>
    <row r="307" ht="15.75" customHeight="1">
      <c r="D307" s="323"/>
    </row>
    <row r="308" ht="15.75" customHeight="1">
      <c r="D308" s="323"/>
    </row>
    <row r="309" ht="15.75" customHeight="1">
      <c r="D309" s="323"/>
    </row>
    <row r="310" ht="15.75" customHeight="1">
      <c r="D310" s="323"/>
    </row>
    <row r="311" ht="15.75" customHeight="1">
      <c r="D311" s="323"/>
    </row>
    <row r="312" ht="15.75" customHeight="1">
      <c r="D312" s="323"/>
    </row>
    <row r="313" ht="15.75" customHeight="1">
      <c r="D313" s="323"/>
    </row>
    <row r="314" ht="15.75" customHeight="1">
      <c r="D314" s="323"/>
    </row>
    <row r="315" ht="15.75" customHeight="1">
      <c r="D315" s="323"/>
    </row>
    <row r="316" ht="15.75" customHeight="1">
      <c r="D316" s="323"/>
    </row>
    <row r="317" ht="15.75" customHeight="1">
      <c r="D317" s="323"/>
    </row>
    <row r="318" ht="15.75" customHeight="1">
      <c r="D318" s="323"/>
    </row>
    <row r="319" ht="15.75" customHeight="1">
      <c r="D319" s="323"/>
    </row>
    <row r="320" ht="15.75" customHeight="1">
      <c r="D320" s="323"/>
    </row>
    <row r="321" ht="15.75" customHeight="1">
      <c r="D321" s="323"/>
    </row>
    <row r="322" ht="15.75" customHeight="1">
      <c r="D322" s="323"/>
    </row>
    <row r="323" ht="15.75" customHeight="1">
      <c r="D323" s="323"/>
    </row>
    <row r="324" ht="15.75" customHeight="1">
      <c r="D324" s="323"/>
    </row>
    <row r="325" ht="15.75" customHeight="1">
      <c r="D325" s="323"/>
    </row>
    <row r="326" ht="15.75" customHeight="1">
      <c r="D326" s="323"/>
    </row>
    <row r="327" ht="15.75" customHeight="1">
      <c r="D327" s="323"/>
    </row>
    <row r="328" ht="15.75" customHeight="1">
      <c r="D328" s="323"/>
    </row>
    <row r="329" ht="15.75" customHeight="1">
      <c r="D329" s="323"/>
    </row>
    <row r="330" ht="15.75" customHeight="1">
      <c r="D330" s="323"/>
    </row>
    <row r="331" ht="15.75" customHeight="1">
      <c r="D331" s="323"/>
    </row>
    <row r="332" ht="15.75" customHeight="1">
      <c r="D332" s="323"/>
    </row>
    <row r="333" ht="15.75" customHeight="1">
      <c r="D333" s="323"/>
    </row>
    <row r="334" ht="15.75" customHeight="1">
      <c r="D334" s="323"/>
    </row>
    <row r="335" ht="15.75" customHeight="1">
      <c r="D335" s="323"/>
    </row>
    <row r="336" ht="15.75" customHeight="1">
      <c r="D336" s="323"/>
    </row>
    <row r="337" ht="15.75" customHeight="1">
      <c r="D337" s="323"/>
    </row>
    <row r="338" ht="15.75" customHeight="1">
      <c r="D338" s="323"/>
    </row>
    <row r="339" ht="15.75" customHeight="1">
      <c r="D339" s="323"/>
    </row>
    <row r="340" ht="15.75" customHeight="1">
      <c r="D340" s="323"/>
    </row>
    <row r="341" ht="15.75" customHeight="1">
      <c r="D341" s="323"/>
    </row>
    <row r="342" ht="15.75" customHeight="1">
      <c r="D342" s="323"/>
    </row>
    <row r="343" ht="15.75" customHeight="1">
      <c r="D343" s="323"/>
    </row>
    <row r="344" ht="15.75" customHeight="1">
      <c r="D344" s="323"/>
    </row>
    <row r="345" ht="15.75" customHeight="1">
      <c r="D345" s="323"/>
    </row>
    <row r="346" ht="15.75" customHeight="1">
      <c r="D346" s="323"/>
    </row>
    <row r="347" ht="15.75" customHeight="1">
      <c r="D347" s="323"/>
    </row>
    <row r="348" ht="15.75" customHeight="1">
      <c r="D348" s="323"/>
    </row>
    <row r="349" ht="15.75" customHeight="1">
      <c r="D349" s="323"/>
    </row>
    <row r="350" ht="15.75" customHeight="1">
      <c r="D350" s="323"/>
    </row>
    <row r="351" ht="15.75" customHeight="1">
      <c r="D351" s="323"/>
    </row>
    <row r="352" ht="15.75" customHeight="1">
      <c r="D352" s="323"/>
    </row>
    <row r="353" ht="15.75" customHeight="1">
      <c r="D353" s="323"/>
    </row>
    <row r="354" ht="15.75" customHeight="1">
      <c r="D354" s="323"/>
    </row>
    <row r="355" ht="15.75" customHeight="1">
      <c r="D355" s="323"/>
    </row>
    <row r="356" ht="15.75" customHeight="1">
      <c r="D356" s="323"/>
    </row>
    <row r="357" ht="15.75" customHeight="1">
      <c r="D357" s="323"/>
    </row>
    <row r="358" ht="15.75" customHeight="1">
      <c r="D358" s="323"/>
    </row>
    <row r="359" ht="15.75" customHeight="1">
      <c r="D359" s="323"/>
    </row>
    <row r="360" ht="15.75" customHeight="1">
      <c r="D360" s="323"/>
    </row>
    <row r="361" ht="15.75" customHeight="1">
      <c r="D361" s="323"/>
    </row>
    <row r="362" ht="15.75" customHeight="1">
      <c r="D362" s="323"/>
    </row>
    <row r="363" ht="15.75" customHeight="1">
      <c r="D363" s="323"/>
    </row>
    <row r="364" ht="15.75" customHeight="1">
      <c r="D364" s="323"/>
    </row>
    <row r="365" ht="15.75" customHeight="1">
      <c r="D365" s="323"/>
    </row>
    <row r="366" ht="15.75" customHeight="1">
      <c r="D366" s="323"/>
    </row>
    <row r="367" ht="15.75" customHeight="1">
      <c r="D367" s="323"/>
    </row>
    <row r="368" ht="15.75" customHeight="1">
      <c r="D368" s="323"/>
    </row>
    <row r="369" ht="15.75" customHeight="1">
      <c r="D369" s="323"/>
    </row>
    <row r="370" ht="15.75" customHeight="1">
      <c r="D370" s="323"/>
    </row>
    <row r="371" ht="15.75" customHeight="1">
      <c r="D371" s="323"/>
    </row>
    <row r="372" ht="15.75" customHeight="1">
      <c r="D372" s="323"/>
    </row>
    <row r="373" ht="15.75" customHeight="1">
      <c r="D373" s="323"/>
    </row>
    <row r="374" ht="15.75" customHeight="1">
      <c r="D374" s="323"/>
    </row>
    <row r="375" ht="15.75" customHeight="1">
      <c r="D375" s="323"/>
    </row>
    <row r="376" ht="15.75" customHeight="1">
      <c r="D376" s="323"/>
    </row>
    <row r="377" ht="15.75" customHeight="1">
      <c r="D377" s="323"/>
    </row>
    <row r="378" ht="15.75" customHeight="1">
      <c r="D378" s="323"/>
    </row>
    <row r="379" ht="15.75" customHeight="1">
      <c r="D379" s="323"/>
    </row>
    <row r="380" ht="15.75" customHeight="1">
      <c r="D380" s="323"/>
    </row>
    <row r="381" ht="15.75" customHeight="1">
      <c r="D381" s="323"/>
    </row>
    <row r="382" ht="15.75" customHeight="1">
      <c r="D382" s="323"/>
    </row>
    <row r="383" ht="15.75" customHeight="1">
      <c r="D383" s="323"/>
    </row>
    <row r="384" ht="15.75" customHeight="1">
      <c r="D384" s="323"/>
    </row>
    <row r="385" ht="15.75" customHeight="1">
      <c r="D385" s="323"/>
    </row>
    <row r="386" ht="15.75" customHeight="1">
      <c r="D386" s="323"/>
    </row>
    <row r="387" ht="15.75" customHeight="1">
      <c r="D387" s="323"/>
    </row>
    <row r="388" ht="15.75" customHeight="1">
      <c r="D388" s="323"/>
    </row>
    <row r="389" ht="15.75" customHeight="1">
      <c r="D389" s="323"/>
    </row>
    <row r="390" ht="15.75" customHeight="1">
      <c r="D390" s="323"/>
    </row>
    <row r="391" ht="15.75" customHeight="1">
      <c r="D391" s="323"/>
    </row>
    <row r="392" ht="15.75" customHeight="1">
      <c r="D392" s="323"/>
    </row>
    <row r="393" ht="15.75" customHeight="1">
      <c r="D393" s="323"/>
    </row>
    <row r="394" ht="15.75" customHeight="1">
      <c r="D394" s="323"/>
    </row>
    <row r="395" ht="15.75" customHeight="1">
      <c r="D395" s="323"/>
    </row>
    <row r="396" ht="15.75" customHeight="1">
      <c r="D396" s="323"/>
    </row>
    <row r="397" ht="15.75" customHeight="1">
      <c r="D397" s="323"/>
    </row>
    <row r="398" ht="15.75" customHeight="1">
      <c r="D398" s="323"/>
    </row>
    <row r="399" ht="15.75" customHeight="1">
      <c r="D399" s="323"/>
    </row>
    <row r="400" ht="15.75" customHeight="1">
      <c r="D400" s="323"/>
    </row>
    <row r="401" ht="15.75" customHeight="1">
      <c r="D401" s="323"/>
    </row>
    <row r="402" ht="15.75" customHeight="1">
      <c r="D402" s="323"/>
    </row>
    <row r="403" ht="15.75" customHeight="1">
      <c r="D403" s="323"/>
    </row>
    <row r="404" ht="15.75" customHeight="1">
      <c r="D404" s="323"/>
    </row>
    <row r="405" ht="15.75" customHeight="1">
      <c r="D405" s="323"/>
    </row>
    <row r="406" ht="15.75" customHeight="1">
      <c r="D406" s="323"/>
    </row>
    <row r="407" ht="15.75" customHeight="1">
      <c r="D407" s="323"/>
    </row>
    <row r="408" ht="15.75" customHeight="1">
      <c r="D408" s="323"/>
    </row>
    <row r="409" ht="15.75" customHeight="1">
      <c r="D409" s="323"/>
    </row>
    <row r="410" ht="15.75" customHeight="1">
      <c r="D410" s="323"/>
    </row>
    <row r="411" ht="15.75" customHeight="1">
      <c r="D411" s="323"/>
    </row>
    <row r="412" ht="15.75" customHeight="1">
      <c r="D412" s="323"/>
    </row>
    <row r="413" ht="15.75" customHeight="1">
      <c r="D413" s="323"/>
    </row>
    <row r="414" ht="15.75" customHeight="1">
      <c r="D414" s="323"/>
    </row>
    <row r="415" ht="15.75" customHeight="1">
      <c r="D415" s="323"/>
    </row>
    <row r="416" ht="15.75" customHeight="1">
      <c r="D416" s="323"/>
    </row>
    <row r="417" ht="15.75" customHeight="1">
      <c r="D417" s="323"/>
    </row>
    <row r="418" ht="15.75" customHeight="1">
      <c r="D418" s="323"/>
    </row>
    <row r="419" ht="15.75" customHeight="1">
      <c r="D419" s="323"/>
    </row>
    <row r="420" ht="15.75" customHeight="1">
      <c r="D420" s="323"/>
    </row>
    <row r="421" ht="15.75" customHeight="1">
      <c r="D421" s="323"/>
    </row>
    <row r="422" ht="15.75" customHeight="1">
      <c r="D422" s="323"/>
    </row>
    <row r="423" ht="15.75" customHeight="1">
      <c r="D423" s="323"/>
    </row>
    <row r="424" ht="15.75" customHeight="1">
      <c r="D424" s="323"/>
    </row>
    <row r="425" ht="15.75" customHeight="1">
      <c r="D425" s="323"/>
    </row>
    <row r="426" ht="15.75" customHeight="1">
      <c r="D426" s="323"/>
    </row>
    <row r="427" ht="15.75" customHeight="1">
      <c r="D427" s="323"/>
    </row>
    <row r="428" ht="15.75" customHeight="1">
      <c r="D428" s="323"/>
    </row>
    <row r="429" ht="15.75" customHeight="1">
      <c r="D429" s="323"/>
    </row>
    <row r="430" ht="15.75" customHeight="1">
      <c r="D430" s="323"/>
    </row>
    <row r="431" ht="15.75" customHeight="1">
      <c r="D431" s="323"/>
    </row>
    <row r="432" ht="15.75" customHeight="1">
      <c r="D432" s="323"/>
    </row>
    <row r="433" ht="15.75" customHeight="1">
      <c r="D433" s="323"/>
    </row>
    <row r="434" ht="15.75" customHeight="1">
      <c r="D434" s="323"/>
    </row>
    <row r="435" ht="15.75" customHeight="1">
      <c r="D435" s="323"/>
    </row>
    <row r="436" ht="15.75" customHeight="1">
      <c r="D436" s="323"/>
    </row>
    <row r="437" ht="15.75" customHeight="1">
      <c r="D437" s="323"/>
    </row>
    <row r="438" ht="15.75" customHeight="1">
      <c r="D438" s="323"/>
    </row>
    <row r="439" ht="15.75" customHeight="1">
      <c r="D439" s="323"/>
    </row>
    <row r="440" ht="15.75" customHeight="1">
      <c r="D440" s="323"/>
    </row>
    <row r="441" ht="15.75" customHeight="1">
      <c r="D441" s="323"/>
    </row>
    <row r="442" ht="15.75" customHeight="1">
      <c r="D442" s="323"/>
    </row>
    <row r="443" ht="15.75" customHeight="1">
      <c r="D443" s="323"/>
    </row>
    <row r="444" ht="15.75" customHeight="1">
      <c r="D444" s="323"/>
    </row>
    <row r="445" ht="15.75" customHeight="1">
      <c r="D445" s="323"/>
    </row>
    <row r="446" ht="15.75" customHeight="1">
      <c r="D446" s="323"/>
    </row>
    <row r="447" ht="15.75" customHeight="1">
      <c r="D447" s="323"/>
    </row>
    <row r="448" ht="15.75" customHeight="1">
      <c r="D448" s="323"/>
    </row>
    <row r="449" ht="15.75" customHeight="1">
      <c r="D449" s="323"/>
    </row>
    <row r="450" ht="15.75" customHeight="1">
      <c r="D450" s="323"/>
    </row>
    <row r="451" ht="15.75" customHeight="1">
      <c r="D451" s="323"/>
    </row>
    <row r="452" ht="15.75" customHeight="1">
      <c r="D452" s="323"/>
    </row>
    <row r="453" ht="15.75" customHeight="1">
      <c r="D453" s="323"/>
    </row>
    <row r="454" ht="15.75" customHeight="1">
      <c r="D454" s="323"/>
    </row>
    <row r="455" ht="15.75" customHeight="1">
      <c r="D455" s="323"/>
    </row>
    <row r="456" ht="15.75" customHeight="1">
      <c r="D456" s="323"/>
    </row>
    <row r="457" ht="15.75" customHeight="1">
      <c r="D457" s="323"/>
    </row>
    <row r="458" ht="15.75" customHeight="1">
      <c r="D458" s="323"/>
    </row>
    <row r="459" ht="15.75" customHeight="1">
      <c r="D459" s="323"/>
    </row>
    <row r="460" ht="15.75" customHeight="1">
      <c r="D460" s="323"/>
    </row>
    <row r="461" ht="15.75" customHeight="1">
      <c r="D461" s="323"/>
    </row>
    <row r="462" ht="15.75" customHeight="1">
      <c r="D462" s="323"/>
    </row>
    <row r="463" ht="15.75" customHeight="1">
      <c r="D463" s="323"/>
    </row>
    <row r="464" ht="15.75" customHeight="1">
      <c r="D464" s="323"/>
    </row>
    <row r="465" ht="15.75" customHeight="1">
      <c r="D465" s="323"/>
    </row>
    <row r="466" ht="15.75" customHeight="1">
      <c r="D466" s="323"/>
    </row>
    <row r="467" ht="15.75" customHeight="1">
      <c r="D467" s="323"/>
    </row>
    <row r="468" ht="15.75" customHeight="1">
      <c r="D468" s="323"/>
    </row>
    <row r="469" ht="15.75" customHeight="1">
      <c r="D469" s="323"/>
    </row>
    <row r="470" ht="15.75" customHeight="1">
      <c r="D470" s="323"/>
    </row>
    <row r="471" ht="15.75" customHeight="1">
      <c r="D471" s="323"/>
    </row>
    <row r="472" ht="15.75" customHeight="1">
      <c r="D472" s="323"/>
    </row>
    <row r="473" ht="15.75" customHeight="1">
      <c r="D473" s="323"/>
    </row>
    <row r="474" ht="15.75" customHeight="1">
      <c r="D474" s="323"/>
    </row>
    <row r="475" ht="15.75" customHeight="1">
      <c r="D475" s="323"/>
    </row>
    <row r="476" ht="15.75" customHeight="1">
      <c r="D476" s="323"/>
    </row>
    <row r="477" ht="15.75" customHeight="1">
      <c r="D477" s="323"/>
    </row>
    <row r="478" ht="15.75" customHeight="1">
      <c r="D478" s="323"/>
    </row>
    <row r="479" ht="15.75" customHeight="1">
      <c r="D479" s="323"/>
    </row>
    <row r="480" ht="15.75" customHeight="1">
      <c r="D480" s="323"/>
    </row>
    <row r="481" ht="15.75" customHeight="1">
      <c r="D481" s="323"/>
    </row>
    <row r="482" ht="15.75" customHeight="1">
      <c r="D482" s="323"/>
    </row>
    <row r="483" ht="15.75" customHeight="1">
      <c r="D483" s="323"/>
    </row>
    <row r="484" ht="15.75" customHeight="1">
      <c r="D484" s="323"/>
    </row>
    <row r="485" ht="15.75" customHeight="1">
      <c r="D485" s="323"/>
    </row>
    <row r="486" ht="15.75" customHeight="1">
      <c r="D486" s="323"/>
    </row>
    <row r="487" ht="15.75" customHeight="1">
      <c r="D487" s="323"/>
    </row>
    <row r="488" ht="15.75" customHeight="1">
      <c r="D488" s="323"/>
    </row>
    <row r="489" ht="15.75" customHeight="1">
      <c r="D489" s="323"/>
    </row>
    <row r="490" ht="15.75" customHeight="1">
      <c r="D490" s="323"/>
    </row>
    <row r="491" ht="15.75" customHeight="1">
      <c r="D491" s="323"/>
    </row>
    <row r="492" ht="15.75" customHeight="1">
      <c r="D492" s="323"/>
    </row>
    <row r="493" ht="15.75" customHeight="1">
      <c r="D493" s="323"/>
    </row>
    <row r="494" ht="15.75" customHeight="1">
      <c r="D494" s="323"/>
    </row>
    <row r="495" ht="15.75" customHeight="1">
      <c r="D495" s="323"/>
    </row>
    <row r="496" ht="15.75" customHeight="1">
      <c r="D496" s="323"/>
    </row>
    <row r="497" ht="15.75" customHeight="1">
      <c r="D497" s="323"/>
    </row>
    <row r="498" ht="15.75" customHeight="1">
      <c r="D498" s="323"/>
    </row>
    <row r="499" ht="15.75" customHeight="1">
      <c r="D499" s="323"/>
    </row>
    <row r="500" ht="15.75" customHeight="1">
      <c r="D500" s="323"/>
    </row>
    <row r="501" ht="15.75" customHeight="1">
      <c r="D501" s="323"/>
    </row>
    <row r="502" ht="15.75" customHeight="1">
      <c r="D502" s="323"/>
    </row>
    <row r="503" ht="15.75" customHeight="1">
      <c r="D503" s="323"/>
    </row>
    <row r="504" ht="15.75" customHeight="1">
      <c r="D504" s="323"/>
    </row>
    <row r="505" ht="15.75" customHeight="1">
      <c r="D505" s="323"/>
    </row>
    <row r="506" ht="15.75" customHeight="1">
      <c r="D506" s="323"/>
    </row>
    <row r="507" ht="15.75" customHeight="1">
      <c r="D507" s="323"/>
    </row>
    <row r="508" ht="15.75" customHeight="1">
      <c r="D508" s="323"/>
    </row>
    <row r="509" ht="15.75" customHeight="1">
      <c r="D509" s="323"/>
    </row>
    <row r="510" ht="15.75" customHeight="1">
      <c r="D510" s="323"/>
    </row>
    <row r="511" ht="15.75" customHeight="1">
      <c r="D511" s="323"/>
    </row>
    <row r="512" ht="15.75" customHeight="1">
      <c r="D512" s="323"/>
    </row>
    <row r="513" ht="15.75" customHeight="1">
      <c r="D513" s="323"/>
    </row>
    <row r="514" ht="15.75" customHeight="1">
      <c r="D514" s="323"/>
    </row>
    <row r="515" ht="15.75" customHeight="1">
      <c r="D515" s="323"/>
    </row>
    <row r="516" ht="15.75" customHeight="1">
      <c r="D516" s="323"/>
    </row>
    <row r="517" ht="15.75" customHeight="1">
      <c r="D517" s="323"/>
    </row>
    <row r="518" ht="15.75" customHeight="1">
      <c r="D518" s="323"/>
    </row>
    <row r="519" ht="15.75" customHeight="1">
      <c r="D519" s="323"/>
    </row>
    <row r="520" ht="15.75" customHeight="1">
      <c r="D520" s="323"/>
    </row>
    <row r="521" ht="15.75" customHeight="1">
      <c r="D521" s="323"/>
    </row>
    <row r="522" ht="15.75" customHeight="1">
      <c r="D522" s="323"/>
    </row>
    <row r="523" ht="15.75" customHeight="1">
      <c r="D523" s="323"/>
    </row>
    <row r="524" ht="15.75" customHeight="1">
      <c r="D524" s="323"/>
    </row>
    <row r="525" ht="15.75" customHeight="1">
      <c r="D525" s="323"/>
    </row>
    <row r="526" ht="15.75" customHeight="1">
      <c r="D526" s="323"/>
    </row>
    <row r="527" ht="15.75" customHeight="1">
      <c r="D527" s="323"/>
    </row>
    <row r="528" ht="15.75" customHeight="1">
      <c r="D528" s="323"/>
    </row>
    <row r="529" ht="15.75" customHeight="1">
      <c r="D529" s="323"/>
    </row>
    <row r="530" ht="15.75" customHeight="1">
      <c r="D530" s="323"/>
    </row>
    <row r="531" ht="15.75" customHeight="1">
      <c r="D531" s="323"/>
    </row>
    <row r="532" ht="15.75" customHeight="1">
      <c r="D532" s="323"/>
    </row>
    <row r="533" ht="15.75" customHeight="1">
      <c r="D533" s="323"/>
    </row>
    <row r="534" ht="15.75" customHeight="1">
      <c r="D534" s="323"/>
    </row>
    <row r="535" ht="15.75" customHeight="1">
      <c r="D535" s="323"/>
    </row>
    <row r="536" ht="15.75" customHeight="1">
      <c r="D536" s="323"/>
    </row>
    <row r="537" ht="15.75" customHeight="1">
      <c r="D537" s="323"/>
    </row>
    <row r="538" ht="15.75" customHeight="1">
      <c r="D538" s="323"/>
    </row>
    <row r="539" ht="15.75" customHeight="1">
      <c r="D539" s="323"/>
    </row>
    <row r="540" ht="15.75" customHeight="1">
      <c r="D540" s="323"/>
    </row>
    <row r="541" ht="15.75" customHeight="1">
      <c r="D541" s="323"/>
    </row>
    <row r="542" ht="15.75" customHeight="1">
      <c r="D542" s="323"/>
    </row>
    <row r="543" ht="15.75" customHeight="1">
      <c r="D543" s="323"/>
    </row>
    <row r="544" ht="15.75" customHeight="1">
      <c r="D544" s="323"/>
    </row>
    <row r="545" ht="15.75" customHeight="1">
      <c r="D545" s="323"/>
    </row>
    <row r="546" ht="15.75" customHeight="1">
      <c r="D546" s="323"/>
    </row>
    <row r="547" ht="15.75" customHeight="1">
      <c r="D547" s="323"/>
    </row>
    <row r="548" ht="15.75" customHeight="1">
      <c r="D548" s="323"/>
    </row>
    <row r="549" ht="15.75" customHeight="1">
      <c r="D549" s="323"/>
    </row>
    <row r="550" ht="15.75" customHeight="1">
      <c r="D550" s="323"/>
    </row>
    <row r="551" ht="15.75" customHeight="1">
      <c r="D551" s="323"/>
    </row>
    <row r="552" ht="15.75" customHeight="1">
      <c r="D552" s="323"/>
    </row>
    <row r="553" ht="15.75" customHeight="1">
      <c r="D553" s="323"/>
    </row>
    <row r="554" ht="15.75" customHeight="1">
      <c r="D554" s="323"/>
    </row>
    <row r="555" ht="15.75" customHeight="1">
      <c r="D555" s="323"/>
    </row>
    <row r="556" ht="15.75" customHeight="1">
      <c r="D556" s="323"/>
    </row>
    <row r="557" ht="15.75" customHeight="1">
      <c r="D557" s="323"/>
    </row>
    <row r="558" ht="15.75" customHeight="1">
      <c r="D558" s="323"/>
    </row>
    <row r="559" ht="15.75" customHeight="1">
      <c r="D559" s="323"/>
    </row>
    <row r="560" ht="15.75" customHeight="1">
      <c r="D560" s="323"/>
    </row>
    <row r="561" ht="15.75" customHeight="1">
      <c r="D561" s="323"/>
    </row>
    <row r="562" ht="15.75" customHeight="1">
      <c r="D562" s="323"/>
    </row>
    <row r="563" ht="15.75" customHeight="1">
      <c r="D563" s="323"/>
    </row>
    <row r="564" ht="15.75" customHeight="1">
      <c r="D564" s="323"/>
    </row>
    <row r="565" ht="15.75" customHeight="1">
      <c r="D565" s="323"/>
    </row>
    <row r="566" ht="15.75" customHeight="1">
      <c r="D566" s="323"/>
    </row>
    <row r="567" ht="15.75" customHeight="1">
      <c r="D567" s="323"/>
    </row>
    <row r="568" ht="15.75" customHeight="1">
      <c r="D568" s="323"/>
    </row>
    <row r="569" ht="15.75" customHeight="1">
      <c r="D569" s="323"/>
    </row>
    <row r="570" ht="15.75" customHeight="1">
      <c r="D570" s="323"/>
    </row>
    <row r="571" ht="15.75" customHeight="1">
      <c r="D571" s="323"/>
    </row>
    <row r="572" ht="15.75" customHeight="1">
      <c r="D572" s="323"/>
    </row>
    <row r="573" ht="15.75" customHeight="1">
      <c r="D573" s="323"/>
    </row>
    <row r="574" ht="15.75" customHeight="1">
      <c r="D574" s="323"/>
    </row>
    <row r="575" ht="15.75" customHeight="1">
      <c r="D575" s="323"/>
    </row>
    <row r="576" ht="15.75" customHeight="1">
      <c r="D576" s="323"/>
    </row>
    <row r="577" ht="15.75" customHeight="1">
      <c r="D577" s="323"/>
    </row>
    <row r="578" ht="15.75" customHeight="1">
      <c r="D578" s="323"/>
    </row>
    <row r="579" ht="15.75" customHeight="1">
      <c r="D579" s="323"/>
    </row>
    <row r="580" ht="15.75" customHeight="1">
      <c r="D580" s="323"/>
    </row>
    <row r="581" ht="15.75" customHeight="1">
      <c r="D581" s="323"/>
    </row>
    <row r="582" ht="15.75" customHeight="1">
      <c r="D582" s="323"/>
    </row>
    <row r="583" ht="15.75" customHeight="1">
      <c r="D583" s="323"/>
    </row>
    <row r="584" ht="15.75" customHeight="1">
      <c r="D584" s="323"/>
    </row>
    <row r="585" ht="15.75" customHeight="1">
      <c r="D585" s="323"/>
    </row>
    <row r="586" ht="15.75" customHeight="1">
      <c r="D586" s="323"/>
    </row>
    <row r="587" ht="15.75" customHeight="1">
      <c r="D587" s="323"/>
    </row>
    <row r="588" ht="15.75" customHeight="1">
      <c r="D588" s="323"/>
    </row>
    <row r="589" ht="15.75" customHeight="1">
      <c r="D589" s="323"/>
    </row>
    <row r="590" ht="15.75" customHeight="1">
      <c r="D590" s="323"/>
    </row>
    <row r="591" ht="15.75" customHeight="1">
      <c r="D591" s="323"/>
    </row>
    <row r="592" ht="15.75" customHeight="1">
      <c r="D592" s="323"/>
    </row>
    <row r="593" ht="15.75" customHeight="1">
      <c r="D593" s="323"/>
    </row>
    <row r="594" ht="15.75" customHeight="1">
      <c r="D594" s="323"/>
    </row>
    <row r="595" ht="15.75" customHeight="1">
      <c r="D595" s="323"/>
    </row>
    <row r="596" ht="15.75" customHeight="1">
      <c r="D596" s="323"/>
    </row>
    <row r="597" ht="15.75" customHeight="1">
      <c r="D597" s="323"/>
    </row>
    <row r="598" ht="15.75" customHeight="1">
      <c r="D598" s="323"/>
    </row>
    <row r="599" ht="15.75" customHeight="1">
      <c r="D599" s="323"/>
    </row>
    <row r="600" ht="15.75" customHeight="1">
      <c r="D600" s="323"/>
    </row>
    <row r="601" ht="15.75" customHeight="1">
      <c r="D601" s="323"/>
    </row>
    <row r="602" ht="15.75" customHeight="1">
      <c r="D602" s="323"/>
    </row>
    <row r="603" ht="15.75" customHeight="1">
      <c r="D603" s="323"/>
    </row>
    <row r="604" ht="15.75" customHeight="1">
      <c r="D604" s="323"/>
    </row>
    <row r="605" ht="15.75" customHeight="1">
      <c r="D605" s="323"/>
    </row>
    <row r="606" ht="15.75" customHeight="1">
      <c r="D606" s="323"/>
    </row>
    <row r="607" ht="15.75" customHeight="1">
      <c r="D607" s="323"/>
    </row>
    <row r="608" ht="15.75" customHeight="1">
      <c r="D608" s="323"/>
    </row>
    <row r="609" ht="15.75" customHeight="1">
      <c r="D609" s="323"/>
    </row>
    <row r="610" ht="15.75" customHeight="1">
      <c r="D610" s="323"/>
    </row>
    <row r="611" ht="15.75" customHeight="1">
      <c r="D611" s="323"/>
    </row>
    <row r="612" ht="15.75" customHeight="1">
      <c r="D612" s="323"/>
    </row>
    <row r="613" ht="15.75" customHeight="1">
      <c r="D613" s="323"/>
    </row>
    <row r="614" ht="15.75" customHeight="1">
      <c r="D614" s="323"/>
    </row>
    <row r="615" ht="15.75" customHeight="1">
      <c r="D615" s="323"/>
    </row>
    <row r="616" ht="15.75" customHeight="1">
      <c r="D616" s="323"/>
    </row>
    <row r="617" ht="15.75" customHeight="1">
      <c r="D617" s="323"/>
    </row>
    <row r="618" ht="15.75" customHeight="1">
      <c r="D618" s="323"/>
    </row>
    <row r="619" ht="15.75" customHeight="1">
      <c r="D619" s="323"/>
    </row>
    <row r="620" ht="15.75" customHeight="1">
      <c r="D620" s="323"/>
    </row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</sheetData>
  <mergeCells count="57">
    <mergeCell ref="A286:B286"/>
    <mergeCell ref="A255:B255"/>
    <mergeCell ref="A2:B2"/>
    <mergeCell ref="A281:B281"/>
    <mergeCell ref="A282:B282"/>
    <mergeCell ref="A283:B283"/>
    <mergeCell ref="A285:B285"/>
    <mergeCell ref="A277:B277"/>
    <mergeCell ref="A278:B278"/>
    <mergeCell ref="A279:B279"/>
    <mergeCell ref="A280:B280"/>
    <mergeCell ref="A273:B273"/>
    <mergeCell ref="A274:B274"/>
    <mergeCell ref="A275:B275"/>
    <mergeCell ref="A276:B276"/>
    <mergeCell ref="A269:B269"/>
    <mergeCell ref="A270:B270"/>
    <mergeCell ref="A271:B271"/>
    <mergeCell ref="A272:B272"/>
    <mergeCell ref="A260:B260"/>
    <mergeCell ref="A261:B261"/>
    <mergeCell ref="A284:B284"/>
    <mergeCell ref="A262:B262"/>
    <mergeCell ref="A263:B263"/>
    <mergeCell ref="A264:B264"/>
    <mergeCell ref="A265:B265"/>
    <mergeCell ref="A266:B266"/>
    <mergeCell ref="A267:B267"/>
    <mergeCell ref="A268:B268"/>
    <mergeCell ref="A256:B256"/>
    <mergeCell ref="A257:B257"/>
    <mergeCell ref="A258:B258"/>
    <mergeCell ref="A259:B259"/>
    <mergeCell ref="A240:B240"/>
    <mergeCell ref="A241:B241"/>
    <mergeCell ref="A242:B242"/>
    <mergeCell ref="A243:B243"/>
    <mergeCell ref="A236:B236"/>
    <mergeCell ref="A237:B237"/>
    <mergeCell ref="A238:B238"/>
    <mergeCell ref="A239:B239"/>
    <mergeCell ref="A232:B232"/>
    <mergeCell ref="A233:B233"/>
    <mergeCell ref="A234:B234"/>
    <mergeCell ref="A235:B235"/>
    <mergeCell ref="A45:B45"/>
    <mergeCell ref="A46:B46"/>
    <mergeCell ref="A230:B230"/>
    <mergeCell ref="A231:B231"/>
    <mergeCell ref="A43:B43"/>
    <mergeCell ref="A44:B44"/>
    <mergeCell ref="A40:B40"/>
    <mergeCell ref="A16:B16"/>
    <mergeCell ref="C2:D2"/>
    <mergeCell ref="C3:D3"/>
    <mergeCell ref="A3:B3"/>
    <mergeCell ref="A19:B19"/>
  </mergeCells>
  <printOptions/>
  <pageMargins left="0.7874015748031497" right="0.5118110236220472" top="0.984251968503937" bottom="0.984251968503937" header="0.5118110236220472" footer="0.5118110236220472"/>
  <pageSetup orientation="portrait" paperSize="9" scale="94" r:id="rId1"/>
  <rowBreaks count="5" manualBreakCount="5">
    <brk id="47" max="255" man="1"/>
    <brk id="97" max="255" man="1"/>
    <brk id="148" max="7" man="1"/>
    <brk id="199" max="255" man="1"/>
    <brk id="24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C4" sqref="C4"/>
    </sheetView>
  </sheetViews>
  <sheetFormatPr defaultColWidth="8.796875" defaultRowHeight="15"/>
  <cols>
    <col min="1" max="1" width="19.69921875" style="355" customWidth="1"/>
    <col min="2" max="2" width="9.69921875" style="360" customWidth="1"/>
    <col min="3" max="3" width="22.59765625" style="355" customWidth="1"/>
    <col min="4" max="4" width="19.5" style="355" customWidth="1"/>
    <col min="5" max="5" width="7.59765625" style="355" customWidth="1"/>
    <col min="6" max="6" width="8.3984375" style="360" customWidth="1"/>
    <col min="7" max="16384" width="9" style="355" customWidth="1"/>
  </cols>
  <sheetData>
    <row r="1" spans="1:6" ht="31.5" customHeight="1">
      <c r="A1" s="353" t="s">
        <v>884</v>
      </c>
      <c r="B1" s="354"/>
      <c r="C1" s="353"/>
      <c r="D1" s="353"/>
      <c r="E1" s="353"/>
      <c r="F1" s="353"/>
    </row>
    <row r="2" spans="1:6" ht="31.5" customHeight="1">
      <c r="A2" s="356" t="s">
        <v>1078</v>
      </c>
      <c r="B2" s="357" t="s">
        <v>249</v>
      </c>
      <c r="C2" s="357" t="s">
        <v>885</v>
      </c>
      <c r="D2" s="357" t="s">
        <v>886</v>
      </c>
      <c r="E2" s="356" t="s">
        <v>887</v>
      </c>
      <c r="F2" s="357" t="s">
        <v>888</v>
      </c>
    </row>
    <row r="3" spans="1:6" ht="31.5" customHeight="1">
      <c r="A3" s="356" t="s">
        <v>889</v>
      </c>
      <c r="B3" s="357" t="s">
        <v>1080</v>
      </c>
      <c r="C3" s="358" t="s">
        <v>1081</v>
      </c>
      <c r="D3" s="356" t="s">
        <v>890</v>
      </c>
      <c r="E3" s="359">
        <v>28211</v>
      </c>
      <c r="F3" s="357" t="s">
        <v>891</v>
      </c>
    </row>
    <row r="4" spans="1:6" ht="31.5" customHeight="1">
      <c r="A4" s="356" t="s">
        <v>892</v>
      </c>
      <c r="B4" s="357" t="s">
        <v>893</v>
      </c>
      <c r="C4" s="358" t="s">
        <v>894</v>
      </c>
      <c r="D4" s="356" t="s">
        <v>890</v>
      </c>
      <c r="E4" s="359">
        <v>26000</v>
      </c>
      <c r="F4" s="357" t="s">
        <v>895</v>
      </c>
    </row>
    <row r="5" spans="1:6" ht="31.5" customHeight="1">
      <c r="A5" s="356" t="s">
        <v>111</v>
      </c>
      <c r="B5" s="357" t="s">
        <v>893</v>
      </c>
      <c r="C5" s="358" t="s">
        <v>896</v>
      </c>
      <c r="D5" s="356" t="s">
        <v>890</v>
      </c>
      <c r="E5" s="359">
        <v>18000</v>
      </c>
      <c r="F5" s="357" t="s">
        <v>897</v>
      </c>
    </row>
    <row r="6" spans="1:6" ht="31.5" customHeight="1">
      <c r="A6" s="356" t="s">
        <v>898</v>
      </c>
      <c r="B6" s="357" t="s">
        <v>893</v>
      </c>
      <c r="C6" s="358" t="s">
        <v>898</v>
      </c>
      <c r="D6" s="356" t="s">
        <v>890</v>
      </c>
      <c r="E6" s="359">
        <v>9700</v>
      </c>
      <c r="F6" s="357" t="s">
        <v>899</v>
      </c>
    </row>
    <row r="7" spans="1:6" ht="31.5" customHeight="1">
      <c r="A7" s="356" t="s">
        <v>900</v>
      </c>
      <c r="B7" s="357" t="s">
        <v>893</v>
      </c>
      <c r="C7" s="358" t="s">
        <v>901</v>
      </c>
      <c r="D7" s="356" t="s">
        <v>890</v>
      </c>
      <c r="E7" s="359">
        <v>5000</v>
      </c>
      <c r="F7" s="357" t="s">
        <v>899</v>
      </c>
    </row>
    <row r="8" spans="1:6" ht="31.5" customHeight="1">
      <c r="A8" s="356" t="s">
        <v>902</v>
      </c>
      <c r="B8" s="357" t="s">
        <v>893</v>
      </c>
      <c r="C8" s="358" t="s">
        <v>903</v>
      </c>
      <c r="D8" s="356" t="s">
        <v>904</v>
      </c>
      <c r="E8" s="359">
        <v>10500</v>
      </c>
      <c r="F8" s="357" t="s">
        <v>905</v>
      </c>
    </row>
    <row r="9" spans="1:6" ht="31.5" customHeight="1">
      <c r="A9" s="356" t="s">
        <v>906</v>
      </c>
      <c r="B9" s="357" t="s">
        <v>657</v>
      </c>
      <c r="C9" s="358" t="s">
        <v>907</v>
      </c>
      <c r="D9" s="356" t="s">
        <v>890</v>
      </c>
      <c r="E9" s="356">
        <v>525</v>
      </c>
      <c r="F9" s="357" t="s">
        <v>908</v>
      </c>
    </row>
    <row r="10" spans="1:6" ht="31.5" customHeight="1">
      <c r="A10" s="356" t="s">
        <v>909</v>
      </c>
      <c r="B10" s="357" t="s">
        <v>273</v>
      </c>
      <c r="C10" s="358" t="s">
        <v>910</v>
      </c>
      <c r="D10" s="356" t="s">
        <v>1082</v>
      </c>
      <c r="E10" s="356">
        <v>542</v>
      </c>
      <c r="F10" s="357" t="s">
        <v>911</v>
      </c>
    </row>
    <row r="11" spans="1:6" ht="31.5" customHeight="1">
      <c r="A11" s="356" t="s">
        <v>912</v>
      </c>
      <c r="B11" s="357" t="s">
        <v>913</v>
      </c>
      <c r="C11" s="358" t="s">
        <v>914</v>
      </c>
      <c r="D11" s="358" t="s">
        <v>1083</v>
      </c>
      <c r="E11" s="356"/>
      <c r="F11" s="357" t="s">
        <v>915</v>
      </c>
    </row>
    <row r="12" spans="1:6" ht="31.5" customHeight="1">
      <c r="A12" s="356" t="s">
        <v>916</v>
      </c>
      <c r="B12" s="357" t="s">
        <v>893</v>
      </c>
      <c r="C12" s="358" t="s">
        <v>917</v>
      </c>
      <c r="D12" s="358" t="s">
        <v>1084</v>
      </c>
      <c r="E12" s="356"/>
      <c r="F12" s="357" t="s">
        <v>905</v>
      </c>
    </row>
    <row r="13" spans="1:6" ht="31.5" customHeight="1">
      <c r="A13" s="356" t="s">
        <v>918</v>
      </c>
      <c r="B13" s="357"/>
      <c r="C13" s="358" t="s">
        <v>919</v>
      </c>
      <c r="D13" s="358" t="s">
        <v>1085</v>
      </c>
      <c r="E13" s="356"/>
      <c r="F13" s="357" t="s">
        <v>915</v>
      </c>
    </row>
    <row r="14" spans="1:6" ht="31.5" customHeight="1">
      <c r="A14" s="356" t="s">
        <v>920</v>
      </c>
      <c r="B14" s="357" t="s">
        <v>921</v>
      </c>
      <c r="C14" s="358" t="s">
        <v>922</v>
      </c>
      <c r="D14" s="358" t="s">
        <v>1086</v>
      </c>
      <c r="E14" s="359">
        <v>20079</v>
      </c>
      <c r="F14" s="357" t="s">
        <v>923</v>
      </c>
    </row>
    <row r="15" spans="1:6" ht="31.5" customHeight="1">
      <c r="A15" s="356" t="s">
        <v>924</v>
      </c>
      <c r="B15" s="357" t="s">
        <v>358</v>
      </c>
      <c r="C15" s="358" t="s">
        <v>925</v>
      </c>
      <c r="D15" s="358" t="s">
        <v>1087</v>
      </c>
      <c r="E15" s="359">
        <v>13400</v>
      </c>
      <c r="F15" s="357" t="s">
        <v>926</v>
      </c>
    </row>
    <row r="16" spans="1:6" ht="31.5" customHeight="1">
      <c r="A16" s="356" t="s">
        <v>927</v>
      </c>
      <c r="B16" s="357" t="s">
        <v>928</v>
      </c>
      <c r="C16" s="358" t="s">
        <v>929</v>
      </c>
      <c r="D16" s="358" t="s">
        <v>1088</v>
      </c>
      <c r="E16" s="359">
        <v>24300</v>
      </c>
      <c r="F16" s="357" t="s">
        <v>930</v>
      </c>
    </row>
    <row r="17" spans="1:6" ht="31.5" customHeight="1" thickBot="1">
      <c r="A17" s="364" t="s">
        <v>931</v>
      </c>
      <c r="B17" s="365" t="s">
        <v>928</v>
      </c>
      <c r="C17" s="366" t="s">
        <v>932</v>
      </c>
      <c r="D17" s="366" t="s">
        <v>1088</v>
      </c>
      <c r="E17" s="367">
        <v>5435</v>
      </c>
      <c r="F17" s="365" t="s">
        <v>933</v>
      </c>
    </row>
    <row r="18" spans="1:6" ht="31.5" customHeight="1" thickTop="1">
      <c r="A18" s="361" t="s">
        <v>1079</v>
      </c>
      <c r="B18" s="362"/>
      <c r="C18" s="424"/>
      <c r="D18" s="363"/>
      <c r="E18" s="363"/>
      <c r="F18" s="362"/>
    </row>
    <row r="19" spans="1:6" ht="31.5" customHeight="1">
      <c r="A19" s="356" t="s">
        <v>1089</v>
      </c>
      <c r="B19" s="357" t="s">
        <v>277</v>
      </c>
      <c r="C19" s="358" t="s">
        <v>934</v>
      </c>
      <c r="D19" s="358" t="s">
        <v>1090</v>
      </c>
      <c r="E19" s="359">
        <v>20000</v>
      </c>
      <c r="F19" s="357">
        <v>52.1</v>
      </c>
    </row>
    <row r="20" spans="1:6" ht="31.5" customHeight="1">
      <c r="A20" s="356" t="s">
        <v>1091</v>
      </c>
      <c r="B20" s="357" t="s">
        <v>935</v>
      </c>
      <c r="C20" s="358" t="s">
        <v>936</v>
      </c>
      <c r="D20" s="356" t="s">
        <v>890</v>
      </c>
      <c r="E20" s="359">
        <v>32194</v>
      </c>
      <c r="F20" s="357" t="s">
        <v>937</v>
      </c>
    </row>
    <row r="21" spans="1:6" ht="31.5" customHeight="1">
      <c r="A21" s="356" t="s">
        <v>1092</v>
      </c>
      <c r="B21" s="357" t="s">
        <v>938</v>
      </c>
      <c r="C21" s="358" t="s">
        <v>939</v>
      </c>
      <c r="D21" s="356" t="s">
        <v>890</v>
      </c>
      <c r="E21" s="359">
        <v>6000</v>
      </c>
      <c r="F21" s="357" t="s">
        <v>940</v>
      </c>
    </row>
    <row r="22" spans="1:6" ht="31.5" customHeight="1">
      <c r="A22" s="356" t="s">
        <v>1093</v>
      </c>
      <c r="B22" s="357" t="s">
        <v>941</v>
      </c>
      <c r="C22" s="358" t="s">
        <v>942</v>
      </c>
      <c r="D22" s="356" t="s">
        <v>890</v>
      </c>
      <c r="E22" s="359">
        <v>8000</v>
      </c>
      <c r="F22" s="357">
        <v>54.1</v>
      </c>
    </row>
    <row r="23" spans="1:6" ht="31.5" customHeight="1">
      <c r="A23" s="356" t="s">
        <v>1094</v>
      </c>
      <c r="B23" s="357" t="s">
        <v>410</v>
      </c>
      <c r="C23" s="358" t="s">
        <v>943</v>
      </c>
      <c r="D23" s="356" t="s">
        <v>890</v>
      </c>
      <c r="E23" s="359">
        <v>24798</v>
      </c>
      <c r="F23" s="357" t="s">
        <v>944</v>
      </c>
    </row>
    <row r="24" spans="1:6" ht="31.5" customHeight="1">
      <c r="A24" s="356" t="s">
        <v>1095</v>
      </c>
      <c r="B24" s="357" t="s">
        <v>945</v>
      </c>
      <c r="C24" s="358" t="s">
        <v>946</v>
      </c>
      <c r="D24" s="356" t="s">
        <v>890</v>
      </c>
      <c r="E24" s="359">
        <v>34000</v>
      </c>
      <c r="F24" s="357" t="s">
        <v>947</v>
      </c>
    </row>
    <row r="25" spans="1:6" ht="31.5" customHeight="1">
      <c r="A25" s="356" t="s">
        <v>1096</v>
      </c>
      <c r="B25" s="357" t="s">
        <v>948</v>
      </c>
      <c r="C25" s="358" t="s">
        <v>949</v>
      </c>
      <c r="D25" s="356" t="s">
        <v>890</v>
      </c>
      <c r="E25" s="359">
        <v>6000</v>
      </c>
      <c r="F25" s="357" t="s">
        <v>950</v>
      </c>
    </row>
    <row r="26" spans="1:6" ht="31.5" customHeight="1">
      <c r="A26" s="356" t="s">
        <v>1097</v>
      </c>
      <c r="B26" s="357" t="s">
        <v>479</v>
      </c>
      <c r="C26" s="358" t="s">
        <v>951</v>
      </c>
      <c r="D26" s="356" t="s">
        <v>890</v>
      </c>
      <c r="E26" s="359">
        <v>10000</v>
      </c>
      <c r="F26" s="357">
        <v>52.1</v>
      </c>
    </row>
    <row r="27" spans="1:6" ht="31.5" customHeight="1">
      <c r="A27" s="356" t="s">
        <v>1098</v>
      </c>
      <c r="B27" s="357" t="s">
        <v>479</v>
      </c>
      <c r="C27" s="358" t="s">
        <v>952</v>
      </c>
      <c r="D27" s="356" t="s">
        <v>890</v>
      </c>
      <c r="E27" s="359">
        <v>12000</v>
      </c>
      <c r="F27" s="357" t="s">
        <v>953</v>
      </c>
    </row>
    <row r="28" spans="1:6" ht="31.5" customHeight="1">
      <c r="A28" s="356" t="s">
        <v>1099</v>
      </c>
      <c r="B28" s="357" t="s">
        <v>954</v>
      </c>
      <c r="C28" s="358" t="s">
        <v>896</v>
      </c>
      <c r="D28" s="356" t="s">
        <v>955</v>
      </c>
      <c r="E28" s="359">
        <v>8559</v>
      </c>
      <c r="F28" s="357" t="s">
        <v>956</v>
      </c>
    </row>
    <row r="29" spans="1:6" ht="31.5" customHeight="1">
      <c r="A29" s="356" t="s">
        <v>1100</v>
      </c>
      <c r="B29" s="357" t="s">
        <v>616</v>
      </c>
      <c r="C29" s="358" t="s">
        <v>896</v>
      </c>
      <c r="D29" s="356" t="s">
        <v>957</v>
      </c>
      <c r="E29" s="359">
        <v>10082</v>
      </c>
      <c r="F29" s="357">
        <v>51.1</v>
      </c>
    </row>
    <row r="30" spans="1:6" ht="31.5" customHeight="1">
      <c r="A30" s="356" t="s">
        <v>1101</v>
      </c>
      <c r="B30" s="357" t="s">
        <v>510</v>
      </c>
      <c r="C30" s="358" t="s">
        <v>958</v>
      </c>
      <c r="D30" s="356" t="s">
        <v>959</v>
      </c>
      <c r="E30" s="359">
        <v>10000</v>
      </c>
      <c r="F30" s="357">
        <v>52.1</v>
      </c>
    </row>
    <row r="31" spans="1:6" ht="31.5" customHeight="1">
      <c r="A31" s="356" t="s">
        <v>1102</v>
      </c>
      <c r="B31" s="357" t="s">
        <v>960</v>
      </c>
      <c r="C31" s="358" t="s">
        <v>896</v>
      </c>
      <c r="D31" s="356" t="s">
        <v>961</v>
      </c>
      <c r="E31" s="359">
        <v>8500</v>
      </c>
      <c r="F31" s="357" t="s">
        <v>926</v>
      </c>
    </row>
    <row r="32" spans="1:6" ht="31.5" customHeight="1">
      <c r="A32" s="356" t="s">
        <v>1103</v>
      </c>
      <c r="B32" s="357" t="s">
        <v>962</v>
      </c>
      <c r="C32" s="358" t="s">
        <v>958</v>
      </c>
      <c r="D32" s="356" t="s">
        <v>963</v>
      </c>
      <c r="E32" s="359">
        <v>8000</v>
      </c>
      <c r="F32" s="357" t="s">
        <v>964</v>
      </c>
    </row>
    <row r="33" spans="1:6" ht="31.5" customHeight="1">
      <c r="A33" s="356" t="s">
        <v>1104</v>
      </c>
      <c r="B33" s="357" t="s">
        <v>965</v>
      </c>
      <c r="C33" s="358" t="s">
        <v>896</v>
      </c>
      <c r="D33" s="356" t="s">
        <v>966</v>
      </c>
      <c r="E33" s="359">
        <v>10000</v>
      </c>
      <c r="F33" s="357">
        <v>53.11</v>
      </c>
    </row>
    <row r="34" spans="1:6" ht="31.5" customHeight="1">
      <c r="A34" s="356" t="s">
        <v>1105</v>
      </c>
      <c r="B34" s="357" t="s">
        <v>967</v>
      </c>
      <c r="C34" s="358" t="s">
        <v>958</v>
      </c>
      <c r="D34" s="356" t="s">
        <v>968</v>
      </c>
      <c r="E34" s="359">
        <v>10000</v>
      </c>
      <c r="F34" s="357">
        <v>59.1</v>
      </c>
    </row>
    <row r="35" spans="1:6" ht="31.5" customHeight="1">
      <c r="A35" s="356" t="s">
        <v>1106</v>
      </c>
      <c r="B35" s="357" t="s">
        <v>969</v>
      </c>
      <c r="C35" s="358" t="s">
        <v>896</v>
      </c>
      <c r="D35" s="356" t="s">
        <v>970</v>
      </c>
      <c r="E35" s="359">
        <v>7270</v>
      </c>
      <c r="F35" s="357" t="s">
        <v>971</v>
      </c>
    </row>
    <row r="36" spans="1:6" ht="31.5" customHeight="1">
      <c r="A36" s="356" t="s">
        <v>1107</v>
      </c>
      <c r="B36" s="357" t="s">
        <v>972</v>
      </c>
      <c r="C36" s="358" t="s">
        <v>958</v>
      </c>
      <c r="D36" s="356" t="s">
        <v>973</v>
      </c>
      <c r="E36" s="359">
        <v>10876</v>
      </c>
      <c r="F36" s="357" t="s">
        <v>971</v>
      </c>
    </row>
    <row r="37" spans="1:6" ht="31.5" customHeight="1">
      <c r="A37" s="356" t="s">
        <v>1108</v>
      </c>
      <c r="B37" s="357" t="s">
        <v>928</v>
      </c>
      <c r="C37" s="358" t="s">
        <v>974</v>
      </c>
      <c r="D37" s="358" t="s">
        <v>1109</v>
      </c>
      <c r="E37" s="359">
        <v>17000</v>
      </c>
      <c r="F37" s="357">
        <v>60.4</v>
      </c>
    </row>
    <row r="38" spans="1:6" ht="31.5" customHeight="1">
      <c r="A38" s="356" t="s">
        <v>1110</v>
      </c>
      <c r="B38" s="357" t="s">
        <v>928</v>
      </c>
      <c r="C38" s="358" t="s">
        <v>975</v>
      </c>
      <c r="D38" s="358" t="s">
        <v>1111</v>
      </c>
      <c r="E38" s="359">
        <v>8075</v>
      </c>
      <c r="F38" s="357">
        <v>55.4</v>
      </c>
    </row>
    <row r="39" spans="1:6" ht="31.5" customHeight="1">
      <c r="A39" s="356" t="s">
        <v>1112</v>
      </c>
      <c r="B39" s="357" t="s">
        <v>423</v>
      </c>
      <c r="C39" s="358" t="s">
        <v>896</v>
      </c>
      <c r="D39" s="358" t="s">
        <v>1113</v>
      </c>
      <c r="E39" s="359">
        <v>18770</v>
      </c>
      <c r="F39" s="357">
        <v>54.3</v>
      </c>
    </row>
    <row r="40" spans="1:6" ht="31.5" customHeight="1">
      <c r="A40" s="356" t="s">
        <v>1114</v>
      </c>
      <c r="B40" s="357" t="s">
        <v>354</v>
      </c>
      <c r="C40" s="358" t="s">
        <v>976</v>
      </c>
      <c r="D40" s="358" t="s">
        <v>1113</v>
      </c>
      <c r="E40" s="359">
        <v>20366</v>
      </c>
      <c r="F40" s="357">
        <v>52.4</v>
      </c>
    </row>
    <row r="41" spans="1:6" ht="31.5" customHeight="1">
      <c r="A41" s="356" t="s">
        <v>1115</v>
      </c>
      <c r="B41" s="357" t="s">
        <v>254</v>
      </c>
      <c r="C41" s="358" t="s">
        <v>977</v>
      </c>
      <c r="D41" s="358" t="s">
        <v>1113</v>
      </c>
      <c r="E41" s="359">
        <v>6683</v>
      </c>
      <c r="F41" s="357">
        <v>52.6</v>
      </c>
    </row>
    <row r="42" spans="1:6" ht="31.5" customHeight="1">
      <c r="A42" s="356" t="s">
        <v>1116</v>
      </c>
      <c r="B42" s="357" t="s">
        <v>314</v>
      </c>
      <c r="C42" s="358" t="s">
        <v>978</v>
      </c>
      <c r="D42" s="358" t="s">
        <v>1117</v>
      </c>
      <c r="E42" s="359">
        <v>26784</v>
      </c>
      <c r="F42" s="357">
        <v>52.3</v>
      </c>
    </row>
    <row r="43" spans="1:6" ht="31.5" customHeight="1">
      <c r="A43" s="356" t="s">
        <v>1118</v>
      </c>
      <c r="B43" s="357" t="s">
        <v>314</v>
      </c>
      <c r="C43" s="358" t="s">
        <v>896</v>
      </c>
      <c r="D43" s="358" t="s">
        <v>1117</v>
      </c>
      <c r="E43" s="359">
        <v>15637</v>
      </c>
      <c r="F43" s="357">
        <v>53.3</v>
      </c>
    </row>
    <row r="44" spans="1:6" ht="31.5" customHeight="1">
      <c r="A44" s="356" t="s">
        <v>1119</v>
      </c>
      <c r="B44" s="357" t="s">
        <v>314</v>
      </c>
      <c r="C44" s="358" t="s">
        <v>979</v>
      </c>
      <c r="D44" s="358" t="s">
        <v>1117</v>
      </c>
      <c r="E44" s="359">
        <v>8547</v>
      </c>
      <c r="F44" s="357" t="s">
        <v>980</v>
      </c>
    </row>
    <row r="45" spans="1:6" ht="31.5" customHeight="1" thickBot="1">
      <c r="A45" s="364" t="s">
        <v>1120</v>
      </c>
      <c r="B45" s="365" t="s">
        <v>314</v>
      </c>
      <c r="C45" s="366" t="s">
        <v>979</v>
      </c>
      <c r="D45" s="366" t="s">
        <v>1117</v>
      </c>
      <c r="E45" s="367">
        <v>6266</v>
      </c>
      <c r="F45" s="365" t="s">
        <v>981</v>
      </c>
    </row>
    <row r="46" spans="1:6" ht="31.5" customHeight="1" thickTop="1">
      <c r="A46" s="361" t="s">
        <v>982</v>
      </c>
      <c r="B46" s="362"/>
      <c r="C46" s="424"/>
      <c r="D46" s="363"/>
      <c r="E46" s="363"/>
      <c r="F46" s="362"/>
    </row>
    <row r="47" spans="1:6" ht="31.5" customHeight="1">
      <c r="A47" s="356" t="s">
        <v>1121</v>
      </c>
      <c r="B47" s="357" t="s">
        <v>893</v>
      </c>
      <c r="C47" s="358" t="s">
        <v>983</v>
      </c>
      <c r="D47" s="356" t="s">
        <v>984</v>
      </c>
      <c r="E47" s="359">
        <v>4020</v>
      </c>
      <c r="F47" s="357" t="s">
        <v>985</v>
      </c>
    </row>
    <row r="48" spans="1:6" ht="31.5" customHeight="1">
      <c r="A48" s="356" t="s">
        <v>1092</v>
      </c>
      <c r="B48" s="357" t="s">
        <v>657</v>
      </c>
      <c r="C48" s="358" t="s">
        <v>986</v>
      </c>
      <c r="D48" s="356" t="s">
        <v>890</v>
      </c>
      <c r="E48" s="359">
        <v>2037</v>
      </c>
      <c r="F48" s="357" t="s">
        <v>987</v>
      </c>
    </row>
    <row r="49" spans="1:6" ht="31.5" customHeight="1">
      <c r="A49" s="356" t="s">
        <v>1093</v>
      </c>
      <c r="B49" s="357" t="s">
        <v>988</v>
      </c>
      <c r="C49" s="358" t="s">
        <v>989</v>
      </c>
      <c r="D49" s="356" t="s">
        <v>890</v>
      </c>
      <c r="E49" s="359">
        <v>10000</v>
      </c>
      <c r="F49" s="357" t="s">
        <v>926</v>
      </c>
    </row>
    <row r="50" spans="1:6" ht="31.5" customHeight="1">
      <c r="A50" s="356" t="s">
        <v>1122</v>
      </c>
      <c r="B50" s="357" t="s">
        <v>921</v>
      </c>
      <c r="C50" s="358" t="s">
        <v>989</v>
      </c>
      <c r="D50" s="358" t="s">
        <v>1123</v>
      </c>
      <c r="E50" s="359">
        <v>3040</v>
      </c>
      <c r="F50" s="357" t="s">
        <v>990</v>
      </c>
    </row>
    <row r="51" spans="1:6" ht="31.5" customHeight="1">
      <c r="A51" s="356" t="s">
        <v>1124</v>
      </c>
      <c r="B51" s="357" t="s">
        <v>358</v>
      </c>
      <c r="C51" s="358" t="s">
        <v>991</v>
      </c>
      <c r="D51" s="358" t="s">
        <v>1125</v>
      </c>
      <c r="E51" s="359">
        <v>1366</v>
      </c>
      <c r="F51" s="357">
        <v>57.7</v>
      </c>
    </row>
    <row r="52" spans="1:6" ht="31.5" customHeight="1">
      <c r="A52" s="356" t="s">
        <v>1126</v>
      </c>
      <c r="B52" s="357" t="s">
        <v>928</v>
      </c>
      <c r="C52" s="358" t="s">
        <v>991</v>
      </c>
      <c r="D52" s="358" t="s">
        <v>1127</v>
      </c>
      <c r="E52" s="359">
        <v>1392</v>
      </c>
      <c r="F52" s="357">
        <v>62.3</v>
      </c>
    </row>
    <row r="53" spans="1:6" ht="31.5" customHeight="1" thickBot="1">
      <c r="A53" s="364" t="s">
        <v>1114</v>
      </c>
      <c r="B53" s="365" t="s">
        <v>354</v>
      </c>
      <c r="C53" s="366" t="s">
        <v>991</v>
      </c>
      <c r="D53" s="366" t="s">
        <v>1113</v>
      </c>
      <c r="E53" s="367">
        <v>1372</v>
      </c>
      <c r="F53" s="365">
        <v>56.9</v>
      </c>
    </row>
    <row r="54" spans="1:6" ht="31.5" customHeight="1" thickTop="1">
      <c r="A54" s="361" t="s">
        <v>992</v>
      </c>
      <c r="B54" s="362"/>
      <c r="C54" s="424"/>
      <c r="D54" s="363"/>
      <c r="E54" s="363" t="s">
        <v>993</v>
      </c>
      <c r="F54" s="362"/>
    </row>
    <row r="55" spans="1:6" ht="31.5" customHeight="1">
      <c r="A55" s="356" t="s">
        <v>1128</v>
      </c>
      <c r="B55" s="357" t="s">
        <v>893</v>
      </c>
      <c r="C55" s="358" t="s">
        <v>994</v>
      </c>
      <c r="D55" s="356" t="s">
        <v>890</v>
      </c>
      <c r="E55" s="359">
        <v>8996</v>
      </c>
      <c r="F55" s="357" t="s">
        <v>995</v>
      </c>
    </row>
    <row r="56" spans="1:6" ht="31.5" customHeight="1" thickBot="1">
      <c r="A56" s="364" t="s">
        <v>1129</v>
      </c>
      <c r="B56" s="365" t="s">
        <v>354</v>
      </c>
      <c r="C56" s="366" t="s">
        <v>996</v>
      </c>
      <c r="D56" s="366" t="s">
        <v>1113</v>
      </c>
      <c r="E56" s="364">
        <v>817</v>
      </c>
      <c r="F56" s="365" t="s">
        <v>997</v>
      </c>
    </row>
    <row r="57" spans="1:6" ht="31.5" customHeight="1" thickTop="1">
      <c r="A57" s="361" t="s">
        <v>1130</v>
      </c>
      <c r="B57" s="362"/>
      <c r="C57" s="424"/>
      <c r="D57" s="363"/>
      <c r="E57" s="363" t="s">
        <v>998</v>
      </c>
      <c r="F57" s="362"/>
    </row>
    <row r="58" spans="1:6" ht="31.5" customHeight="1">
      <c r="A58" s="356" t="s">
        <v>1131</v>
      </c>
      <c r="B58" s="357" t="s">
        <v>893</v>
      </c>
      <c r="C58" s="358" t="s">
        <v>999</v>
      </c>
      <c r="D58" s="356" t="s">
        <v>1000</v>
      </c>
      <c r="E58" s="356">
        <v>556</v>
      </c>
      <c r="F58" s="357" t="s">
        <v>1001</v>
      </c>
    </row>
    <row r="59" spans="1:6" ht="31.5" customHeight="1">
      <c r="A59" s="356" t="s">
        <v>1132</v>
      </c>
      <c r="B59" s="357" t="s">
        <v>893</v>
      </c>
      <c r="C59" s="358" t="s">
        <v>1002</v>
      </c>
      <c r="D59" s="356" t="s">
        <v>1133</v>
      </c>
      <c r="E59" s="356">
        <v>796</v>
      </c>
      <c r="F59" s="357" t="s">
        <v>1003</v>
      </c>
    </row>
    <row r="60" spans="1:6" ht="31.5" customHeight="1">
      <c r="A60" s="356" t="s">
        <v>1004</v>
      </c>
      <c r="B60" s="357" t="s">
        <v>893</v>
      </c>
      <c r="C60" s="358" t="s">
        <v>1005</v>
      </c>
      <c r="D60" s="356" t="s">
        <v>890</v>
      </c>
      <c r="E60" s="359">
        <v>1160</v>
      </c>
      <c r="F60" s="357" t="s">
        <v>944</v>
      </c>
    </row>
    <row r="61" spans="1:6" ht="31.5" customHeight="1">
      <c r="A61" s="356" t="s">
        <v>1134</v>
      </c>
      <c r="B61" s="357" t="s">
        <v>893</v>
      </c>
      <c r="C61" s="358" t="s">
        <v>1006</v>
      </c>
      <c r="D61" s="356" t="s">
        <v>1135</v>
      </c>
      <c r="E61" s="359">
        <v>2432</v>
      </c>
      <c r="F61" s="357" t="s">
        <v>1007</v>
      </c>
    </row>
    <row r="62" spans="1:6" ht="31.5" customHeight="1">
      <c r="A62" s="356" t="s">
        <v>1008</v>
      </c>
      <c r="B62" s="357" t="s">
        <v>893</v>
      </c>
      <c r="C62" s="358" t="s">
        <v>1009</v>
      </c>
      <c r="D62" s="356" t="s">
        <v>1000</v>
      </c>
      <c r="E62" s="356">
        <v>351</v>
      </c>
      <c r="F62" s="357" t="s">
        <v>899</v>
      </c>
    </row>
    <row r="63" spans="1:6" ht="31.5" customHeight="1">
      <c r="A63" s="356" t="s">
        <v>1136</v>
      </c>
      <c r="B63" s="357" t="s">
        <v>972</v>
      </c>
      <c r="C63" s="358" t="s">
        <v>1010</v>
      </c>
      <c r="D63" s="358" t="s">
        <v>1137</v>
      </c>
      <c r="E63" s="356">
        <v>657</v>
      </c>
      <c r="F63" s="357" t="s">
        <v>953</v>
      </c>
    </row>
    <row r="64" spans="1:6" ht="31.5" customHeight="1">
      <c r="A64" s="356" t="s">
        <v>1138</v>
      </c>
      <c r="B64" s="357" t="s">
        <v>358</v>
      </c>
      <c r="C64" s="358" t="s">
        <v>1011</v>
      </c>
      <c r="D64" s="358" t="s">
        <v>1125</v>
      </c>
      <c r="E64" s="356">
        <v>203</v>
      </c>
      <c r="F64" s="357" t="s">
        <v>1012</v>
      </c>
    </row>
    <row r="65" spans="1:6" ht="31.5" customHeight="1">
      <c r="A65" s="356" t="s">
        <v>1013</v>
      </c>
      <c r="B65" s="357"/>
      <c r="C65" s="358"/>
      <c r="D65" s="356"/>
      <c r="E65" s="356" t="s">
        <v>75</v>
      </c>
      <c r="F65" s="357"/>
    </row>
    <row r="66" spans="1:6" ht="31.5" customHeight="1">
      <c r="A66" s="356" t="s">
        <v>1139</v>
      </c>
      <c r="B66" s="357" t="s">
        <v>358</v>
      </c>
      <c r="C66" s="358" t="s">
        <v>1014</v>
      </c>
      <c r="D66" s="358" t="s">
        <v>1125</v>
      </c>
      <c r="E66" s="359">
        <v>1793</v>
      </c>
      <c r="F66" s="357" t="s">
        <v>1015</v>
      </c>
    </row>
    <row r="67" spans="1:6" ht="31.5" customHeight="1">
      <c r="A67" s="356" t="s">
        <v>1140</v>
      </c>
      <c r="B67" s="357" t="s">
        <v>921</v>
      </c>
      <c r="C67" s="358" t="s">
        <v>134</v>
      </c>
      <c r="D67" s="358" t="s">
        <v>1123</v>
      </c>
      <c r="E67" s="356">
        <v>89</v>
      </c>
      <c r="F67" s="357" t="s">
        <v>1016</v>
      </c>
    </row>
    <row r="68" spans="1:6" ht="31.5" customHeight="1">
      <c r="A68" s="356" t="s">
        <v>1017</v>
      </c>
      <c r="B68" s="357" t="s">
        <v>921</v>
      </c>
      <c r="C68" s="358" t="s">
        <v>1018</v>
      </c>
      <c r="D68" s="358" t="s">
        <v>1123</v>
      </c>
      <c r="E68" s="359">
        <v>1218</v>
      </c>
      <c r="F68" s="357" t="s">
        <v>950</v>
      </c>
    </row>
    <row r="69" spans="1:6" ht="31.5" customHeight="1">
      <c r="A69" s="356" t="s">
        <v>1019</v>
      </c>
      <c r="B69" s="357" t="s">
        <v>358</v>
      </c>
      <c r="C69" s="358" t="s">
        <v>1020</v>
      </c>
      <c r="D69" s="358" t="s">
        <v>1125</v>
      </c>
      <c r="E69" s="359">
        <v>1854</v>
      </c>
      <c r="F69" s="357" t="s">
        <v>1021</v>
      </c>
    </row>
    <row r="70" spans="1:6" ht="31.5" customHeight="1">
      <c r="A70" s="356" t="s">
        <v>1022</v>
      </c>
      <c r="B70" s="357" t="s">
        <v>358</v>
      </c>
      <c r="C70" s="358" t="s">
        <v>1023</v>
      </c>
      <c r="D70" s="358" t="s">
        <v>1125</v>
      </c>
      <c r="E70" s="356">
        <v>429</v>
      </c>
      <c r="F70" s="357">
        <v>50.12</v>
      </c>
    </row>
    <row r="71" spans="1:6" ht="31.5" customHeight="1">
      <c r="A71" s="356" t="s">
        <v>1024</v>
      </c>
      <c r="B71" s="357" t="s">
        <v>358</v>
      </c>
      <c r="C71" s="358" t="s">
        <v>1023</v>
      </c>
      <c r="D71" s="358" t="s">
        <v>1125</v>
      </c>
      <c r="E71" s="356">
        <v>429</v>
      </c>
      <c r="F71" s="357">
        <v>52.12</v>
      </c>
    </row>
    <row r="72" spans="1:6" ht="31.5" customHeight="1">
      <c r="A72" s="356" t="s">
        <v>1025</v>
      </c>
      <c r="B72" s="357" t="s">
        <v>358</v>
      </c>
      <c r="C72" s="358" t="s">
        <v>1026</v>
      </c>
      <c r="D72" s="358" t="s">
        <v>1125</v>
      </c>
      <c r="E72" s="356">
        <v>429</v>
      </c>
      <c r="F72" s="357">
        <v>55.12</v>
      </c>
    </row>
    <row r="73" spans="1:6" ht="31.5" customHeight="1">
      <c r="A73" s="356" t="s">
        <v>1027</v>
      </c>
      <c r="B73" s="357" t="s">
        <v>358</v>
      </c>
      <c r="C73" s="358" t="s">
        <v>1023</v>
      </c>
      <c r="D73" s="358" t="s">
        <v>1125</v>
      </c>
      <c r="E73" s="356">
        <v>595</v>
      </c>
      <c r="F73" s="357" t="s">
        <v>1028</v>
      </c>
    </row>
    <row r="74" spans="1:6" ht="31.5" customHeight="1">
      <c r="A74" s="356" t="s">
        <v>1029</v>
      </c>
      <c r="B74" s="357" t="s">
        <v>358</v>
      </c>
      <c r="C74" s="358" t="s">
        <v>1023</v>
      </c>
      <c r="D74" s="358" t="s">
        <v>1125</v>
      </c>
      <c r="E74" s="356">
        <v>377</v>
      </c>
      <c r="F74" s="357">
        <v>49.12</v>
      </c>
    </row>
    <row r="75" spans="1:6" ht="31.5" customHeight="1">
      <c r="A75" s="356" t="s">
        <v>1030</v>
      </c>
      <c r="B75" s="357" t="s">
        <v>928</v>
      </c>
      <c r="C75" s="358" t="s">
        <v>1031</v>
      </c>
      <c r="D75" s="358" t="s">
        <v>1127</v>
      </c>
      <c r="E75" s="359">
        <v>1557</v>
      </c>
      <c r="F75" s="357" t="s">
        <v>1032</v>
      </c>
    </row>
    <row r="76" spans="1:6" ht="31.5" customHeight="1">
      <c r="A76" s="356" t="s">
        <v>1033</v>
      </c>
      <c r="B76" s="357" t="s">
        <v>314</v>
      </c>
      <c r="C76" s="358" t="s">
        <v>1023</v>
      </c>
      <c r="D76" s="358" t="s">
        <v>1117</v>
      </c>
      <c r="E76" s="356">
        <v>473</v>
      </c>
      <c r="F76" s="357" t="s">
        <v>1034</v>
      </c>
    </row>
    <row r="77" spans="1:6" ht="31.5" customHeight="1">
      <c r="A77" s="356" t="s">
        <v>1035</v>
      </c>
      <c r="B77" s="357" t="s">
        <v>314</v>
      </c>
      <c r="C77" s="358" t="s">
        <v>1023</v>
      </c>
      <c r="D77" s="358" t="s">
        <v>1117</v>
      </c>
      <c r="E77" s="356">
        <v>569</v>
      </c>
      <c r="F77" s="357">
        <v>57.12</v>
      </c>
    </row>
    <row r="78" spans="1:6" ht="31.5" customHeight="1" thickBot="1">
      <c r="A78" s="364" t="s">
        <v>1036</v>
      </c>
      <c r="B78" s="365" t="s">
        <v>1122</v>
      </c>
      <c r="C78" s="366" t="s">
        <v>1037</v>
      </c>
      <c r="D78" s="366" t="s">
        <v>1123</v>
      </c>
      <c r="E78" s="364">
        <v>882</v>
      </c>
      <c r="F78" s="365" t="s">
        <v>1038</v>
      </c>
    </row>
    <row r="79" spans="1:6" ht="31.5" customHeight="1" thickTop="1">
      <c r="A79" s="361" t="s">
        <v>1039</v>
      </c>
      <c r="B79" s="362"/>
      <c r="C79" s="424"/>
      <c r="D79" s="363"/>
      <c r="E79" s="363"/>
      <c r="F79" s="362"/>
    </row>
    <row r="80" spans="1:6" ht="31.5" customHeight="1">
      <c r="A80" s="356" t="s">
        <v>1141</v>
      </c>
      <c r="B80" s="357" t="s">
        <v>893</v>
      </c>
      <c r="C80" s="358" t="s">
        <v>1040</v>
      </c>
      <c r="D80" s="356" t="s">
        <v>1041</v>
      </c>
      <c r="E80" s="359">
        <v>28211</v>
      </c>
      <c r="F80" s="357" t="s">
        <v>1042</v>
      </c>
    </row>
    <row r="81" spans="1:6" ht="31.5" customHeight="1">
      <c r="A81" s="356" t="s">
        <v>1142</v>
      </c>
      <c r="B81" s="357" t="s">
        <v>893</v>
      </c>
      <c r="C81" s="358" t="s">
        <v>1043</v>
      </c>
      <c r="D81" s="356" t="s">
        <v>1044</v>
      </c>
      <c r="E81" s="359">
        <v>2680</v>
      </c>
      <c r="F81" s="357" t="s">
        <v>1045</v>
      </c>
    </row>
    <row r="82" spans="1:6" ht="31.5" customHeight="1">
      <c r="A82" s="356" t="s">
        <v>1046</v>
      </c>
      <c r="B82" s="357" t="s">
        <v>410</v>
      </c>
      <c r="C82" s="358" t="s">
        <v>1047</v>
      </c>
      <c r="D82" s="356" t="s">
        <v>1048</v>
      </c>
      <c r="E82" s="356"/>
      <c r="F82" s="357" t="s">
        <v>956</v>
      </c>
    </row>
    <row r="83" spans="1:6" ht="31.5" customHeight="1">
      <c r="A83" s="356" t="s">
        <v>1049</v>
      </c>
      <c r="B83" s="357" t="s">
        <v>1050</v>
      </c>
      <c r="C83" s="358" t="s">
        <v>1047</v>
      </c>
      <c r="D83" s="356" t="s">
        <v>1143</v>
      </c>
      <c r="E83" s="356"/>
      <c r="F83" s="357" t="s">
        <v>1051</v>
      </c>
    </row>
    <row r="84" spans="1:6" ht="31.5" customHeight="1">
      <c r="A84" s="356" t="s">
        <v>920</v>
      </c>
      <c r="B84" s="357" t="s">
        <v>921</v>
      </c>
      <c r="C84" s="358" t="s">
        <v>1052</v>
      </c>
      <c r="D84" s="358" t="s">
        <v>1123</v>
      </c>
      <c r="E84" s="356"/>
      <c r="F84" s="357" t="s">
        <v>1053</v>
      </c>
    </row>
    <row r="85" spans="1:6" ht="31.5" customHeight="1">
      <c r="A85" s="356" t="s">
        <v>924</v>
      </c>
      <c r="B85" s="357" t="s">
        <v>358</v>
      </c>
      <c r="C85" s="358" t="s">
        <v>1054</v>
      </c>
      <c r="D85" s="358" t="s">
        <v>1125</v>
      </c>
      <c r="E85" s="356"/>
      <c r="F85" s="357">
        <v>60.4</v>
      </c>
    </row>
    <row r="86" spans="1:6" ht="31.5" customHeight="1">
      <c r="A86" s="356" t="s">
        <v>1055</v>
      </c>
      <c r="B86" s="357" t="s">
        <v>928</v>
      </c>
      <c r="C86" s="358" t="s">
        <v>1056</v>
      </c>
      <c r="D86" s="358" t="s">
        <v>1127</v>
      </c>
      <c r="E86" s="356"/>
      <c r="F86" s="357">
        <v>55.8</v>
      </c>
    </row>
    <row r="87" spans="1:6" ht="31.5" customHeight="1">
      <c r="A87" s="356" t="s">
        <v>1057</v>
      </c>
      <c r="B87" s="357" t="s">
        <v>423</v>
      </c>
      <c r="C87" s="358" t="s">
        <v>1056</v>
      </c>
      <c r="D87" s="358" t="s">
        <v>1144</v>
      </c>
      <c r="E87" s="356"/>
      <c r="F87" s="357">
        <v>54.6</v>
      </c>
    </row>
    <row r="88" spans="1:6" ht="31.5" customHeight="1">
      <c r="A88" s="356" t="s">
        <v>1058</v>
      </c>
      <c r="B88" s="357" t="s">
        <v>354</v>
      </c>
      <c r="C88" s="358" t="s">
        <v>1059</v>
      </c>
      <c r="D88" s="358" t="s">
        <v>1113</v>
      </c>
      <c r="E88" s="356"/>
      <c r="F88" s="357">
        <v>53.7</v>
      </c>
    </row>
    <row r="89" spans="1:6" ht="31.5" customHeight="1">
      <c r="A89" s="356" t="s">
        <v>1060</v>
      </c>
      <c r="B89" s="357" t="s">
        <v>254</v>
      </c>
      <c r="C89" s="358" t="s">
        <v>1061</v>
      </c>
      <c r="D89" s="358" t="s">
        <v>1113</v>
      </c>
      <c r="E89" s="356"/>
      <c r="F89" s="357">
        <v>53.7</v>
      </c>
    </row>
    <row r="90" spans="1:6" ht="31.5" customHeight="1">
      <c r="A90" s="356" t="s">
        <v>1062</v>
      </c>
      <c r="B90" s="357" t="s">
        <v>314</v>
      </c>
      <c r="C90" s="358" t="s">
        <v>1059</v>
      </c>
      <c r="D90" s="358" t="s">
        <v>1117</v>
      </c>
      <c r="E90" s="356"/>
      <c r="F90" s="357">
        <v>54.8</v>
      </c>
    </row>
    <row r="91" spans="1:6" ht="31.5" customHeight="1">
      <c r="A91" s="356" t="s">
        <v>1063</v>
      </c>
      <c r="B91" s="357" t="s">
        <v>314</v>
      </c>
      <c r="C91" s="358" t="s">
        <v>1056</v>
      </c>
      <c r="D91" s="358" t="s">
        <v>1117</v>
      </c>
      <c r="E91" s="356"/>
      <c r="F91" s="357">
        <v>53.6</v>
      </c>
    </row>
    <row r="92" spans="1:6" ht="31.5" customHeight="1">
      <c r="A92" s="356" t="s">
        <v>1064</v>
      </c>
      <c r="B92" s="357" t="s">
        <v>314</v>
      </c>
      <c r="C92" s="358" t="s">
        <v>1065</v>
      </c>
      <c r="D92" s="358" t="s">
        <v>1117</v>
      </c>
      <c r="E92" s="356"/>
      <c r="F92" s="357" t="s">
        <v>1066</v>
      </c>
    </row>
    <row r="93" spans="1:6" ht="31.5" customHeight="1">
      <c r="A93" s="356" t="s">
        <v>1067</v>
      </c>
      <c r="B93" s="357" t="s">
        <v>314</v>
      </c>
      <c r="C93" s="358" t="s">
        <v>1068</v>
      </c>
      <c r="D93" s="358" t="s">
        <v>1117</v>
      </c>
      <c r="E93" s="356"/>
      <c r="F93" s="357" t="s">
        <v>1069</v>
      </c>
    </row>
    <row r="94" spans="1:6" ht="31.5" customHeight="1">
      <c r="A94" s="356" t="s">
        <v>1070</v>
      </c>
      <c r="B94" s="357" t="s">
        <v>921</v>
      </c>
      <c r="C94" s="358" t="s">
        <v>1071</v>
      </c>
      <c r="D94" s="358" t="s">
        <v>1123</v>
      </c>
      <c r="E94" s="356"/>
      <c r="F94" s="357" t="s">
        <v>1072</v>
      </c>
    </row>
    <row r="95" spans="1:6" ht="31.5" customHeight="1">
      <c r="A95" s="356" t="s">
        <v>1073</v>
      </c>
      <c r="B95" s="357" t="s">
        <v>358</v>
      </c>
      <c r="C95" s="358" t="s">
        <v>1071</v>
      </c>
      <c r="D95" s="358" t="s">
        <v>1125</v>
      </c>
      <c r="E95" s="356"/>
      <c r="F95" s="357">
        <v>57.7</v>
      </c>
    </row>
    <row r="96" spans="1:6" ht="31.5" customHeight="1">
      <c r="A96" s="356" t="s">
        <v>1074</v>
      </c>
      <c r="B96" s="357" t="s">
        <v>1145</v>
      </c>
      <c r="C96" s="358" t="s">
        <v>1071</v>
      </c>
      <c r="D96" s="358" t="s">
        <v>1127</v>
      </c>
      <c r="E96" s="356"/>
      <c r="F96" s="357">
        <v>62.3</v>
      </c>
    </row>
    <row r="97" spans="1:6" ht="31.5" customHeight="1">
      <c r="A97" s="356" t="s">
        <v>1075</v>
      </c>
      <c r="B97" s="357" t="s">
        <v>354</v>
      </c>
      <c r="C97" s="358" t="s">
        <v>1071</v>
      </c>
      <c r="D97" s="358" t="s">
        <v>1113</v>
      </c>
      <c r="E97" s="356"/>
      <c r="F97" s="357" t="s">
        <v>1076</v>
      </c>
    </row>
    <row r="98" ht="13.5">
      <c r="D98" s="355" t="s">
        <v>1146</v>
      </c>
    </row>
    <row r="99" ht="13.5">
      <c r="E99" s="355" t="s">
        <v>1077</v>
      </c>
    </row>
    <row r="100" ht="13.5">
      <c r="E100" s="355" t="s">
        <v>1147</v>
      </c>
    </row>
  </sheetData>
  <printOptions/>
  <pageMargins left="0.5" right="0.36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4" sqref="A4"/>
    </sheetView>
  </sheetViews>
  <sheetFormatPr defaultColWidth="8.796875" defaultRowHeight="15"/>
  <cols>
    <col min="1" max="1" width="18.69921875" style="0" customWidth="1"/>
    <col min="2" max="2" width="32.59765625" style="0" customWidth="1"/>
    <col min="3" max="3" width="13.8984375" style="0" customWidth="1"/>
    <col min="4" max="4" width="9" style="7" customWidth="1"/>
    <col min="5" max="5" width="7.59765625" style="0" customWidth="1"/>
  </cols>
  <sheetData>
    <row r="1" spans="1:5" ht="15" thickBot="1">
      <c r="A1" s="329" t="s">
        <v>881</v>
      </c>
      <c r="E1" s="52" t="s">
        <v>882</v>
      </c>
    </row>
    <row r="2" spans="1:5" ht="15.75" thickBot="1" thickTop="1">
      <c r="A2" s="333" t="s">
        <v>812</v>
      </c>
      <c r="B2" s="333" t="s">
        <v>814</v>
      </c>
      <c r="C2" s="333" t="s">
        <v>815</v>
      </c>
      <c r="D2" s="333" t="s">
        <v>816</v>
      </c>
      <c r="E2" s="334" t="s">
        <v>813</v>
      </c>
    </row>
    <row r="3" spans="1:5" ht="14.25">
      <c r="A3" s="328" t="s">
        <v>817</v>
      </c>
      <c r="B3" s="336"/>
      <c r="C3" s="326"/>
      <c r="D3" s="341"/>
      <c r="E3" s="335"/>
    </row>
    <row r="4" spans="1:5" ht="48">
      <c r="A4" s="330" t="s">
        <v>818</v>
      </c>
      <c r="B4" s="326" t="s">
        <v>873</v>
      </c>
      <c r="C4" s="326" t="s">
        <v>849</v>
      </c>
      <c r="D4" s="331" t="s">
        <v>861</v>
      </c>
      <c r="E4" s="332">
        <v>2204</v>
      </c>
    </row>
    <row r="5" spans="1:5" ht="9" customHeight="1">
      <c r="A5" s="326"/>
      <c r="B5" s="326"/>
      <c r="C5" s="326"/>
      <c r="D5" s="331"/>
      <c r="E5" s="325"/>
    </row>
    <row r="6" spans="1:5" ht="48">
      <c r="A6" s="326" t="s">
        <v>819</v>
      </c>
      <c r="B6" s="326" t="s">
        <v>874</v>
      </c>
      <c r="C6" s="326" t="s">
        <v>850</v>
      </c>
      <c r="D6" s="331" t="s">
        <v>862</v>
      </c>
      <c r="E6" s="332">
        <v>1822</v>
      </c>
    </row>
    <row r="7" spans="1:5" ht="9" customHeight="1">
      <c r="A7" s="326"/>
      <c r="B7" s="326"/>
      <c r="C7" s="326"/>
      <c r="D7" s="331"/>
      <c r="E7" s="325"/>
    </row>
    <row r="8" spans="1:5" ht="48">
      <c r="A8" s="326" t="s">
        <v>820</v>
      </c>
      <c r="B8" s="326" t="s">
        <v>875</v>
      </c>
      <c r="C8" s="326" t="s">
        <v>851</v>
      </c>
      <c r="D8" s="331" t="s">
        <v>863</v>
      </c>
      <c r="E8" s="325">
        <v>635</v>
      </c>
    </row>
    <row r="9" spans="1:5" ht="9" customHeight="1">
      <c r="A9" s="326"/>
      <c r="B9" s="326"/>
      <c r="C9" s="326"/>
      <c r="D9" s="331"/>
      <c r="E9" s="325"/>
    </row>
    <row r="10" spans="1:5" ht="14.25">
      <c r="A10" s="326" t="s">
        <v>821</v>
      </c>
      <c r="B10" s="326" t="s">
        <v>838</v>
      </c>
      <c r="C10" s="326" t="s">
        <v>852</v>
      </c>
      <c r="D10" s="331" t="s">
        <v>864</v>
      </c>
      <c r="E10" s="332">
        <v>4280</v>
      </c>
    </row>
    <row r="11" spans="1:5" ht="14.25">
      <c r="A11" s="326"/>
      <c r="B11" s="326" t="s">
        <v>839</v>
      </c>
      <c r="C11" s="326" t="s">
        <v>853</v>
      </c>
      <c r="D11" s="331" t="s">
        <v>865</v>
      </c>
      <c r="E11" s="325"/>
    </row>
    <row r="12" spans="1:5" ht="9" customHeight="1">
      <c r="A12" s="336"/>
      <c r="B12" s="326"/>
      <c r="C12" s="326"/>
      <c r="D12" s="341"/>
      <c r="E12" s="325"/>
    </row>
    <row r="13" spans="1:5" ht="14.25">
      <c r="A13" s="328" t="s">
        <v>822</v>
      </c>
      <c r="B13" s="336"/>
      <c r="C13" s="326"/>
      <c r="D13" s="341"/>
      <c r="E13" s="335"/>
    </row>
    <row r="14" spans="1:5" ht="24">
      <c r="A14" s="326" t="s">
        <v>880</v>
      </c>
      <c r="B14" s="326" t="s">
        <v>840</v>
      </c>
      <c r="C14" s="326" t="s">
        <v>854</v>
      </c>
      <c r="D14" s="331" t="s">
        <v>866</v>
      </c>
      <c r="E14" s="325">
        <v>251</v>
      </c>
    </row>
    <row r="15" spans="1:5" ht="9" customHeight="1">
      <c r="A15" s="326"/>
      <c r="B15" s="326"/>
      <c r="C15" s="326"/>
      <c r="D15" s="331"/>
      <c r="E15" s="325"/>
    </row>
    <row r="16" spans="1:5" ht="24">
      <c r="A16" s="326" t="s">
        <v>823</v>
      </c>
      <c r="B16" s="326" t="s">
        <v>841</v>
      </c>
      <c r="C16" s="326" t="s">
        <v>855</v>
      </c>
      <c r="D16" s="331" t="s">
        <v>867</v>
      </c>
      <c r="E16" s="325">
        <v>354</v>
      </c>
    </row>
    <row r="17" spans="1:5" ht="9" customHeight="1">
      <c r="A17" s="326" t="s">
        <v>824</v>
      </c>
      <c r="B17" s="326"/>
      <c r="C17" s="326"/>
      <c r="D17" s="331"/>
      <c r="E17" s="325"/>
    </row>
    <row r="18" spans="1:5" ht="48">
      <c r="A18" s="326" t="s">
        <v>825</v>
      </c>
      <c r="B18" s="326" t="s">
        <v>842</v>
      </c>
      <c r="C18" s="326" t="s">
        <v>856</v>
      </c>
      <c r="D18" s="331" t="s">
        <v>868</v>
      </c>
      <c r="E18" s="325">
        <v>343</v>
      </c>
    </row>
    <row r="19" spans="1:5" ht="9" customHeight="1">
      <c r="A19" s="326"/>
      <c r="B19" s="326"/>
      <c r="C19" s="326"/>
      <c r="D19" s="331"/>
      <c r="E19" s="325"/>
    </row>
    <row r="20" spans="1:5" ht="15" customHeight="1">
      <c r="A20" s="326" t="s">
        <v>827</v>
      </c>
      <c r="B20" s="326" t="s">
        <v>843</v>
      </c>
      <c r="C20" s="326" t="s">
        <v>857</v>
      </c>
      <c r="D20" s="331" t="s">
        <v>869</v>
      </c>
      <c r="E20" s="325">
        <v>321</v>
      </c>
    </row>
    <row r="21" spans="1:5" ht="9" customHeight="1">
      <c r="A21" s="326" t="s">
        <v>826</v>
      </c>
      <c r="B21" s="326"/>
      <c r="C21" s="326"/>
      <c r="D21" s="331"/>
      <c r="E21" s="325"/>
    </row>
    <row r="22" spans="1:5" ht="14.25">
      <c r="A22" s="326" t="s">
        <v>828</v>
      </c>
      <c r="B22" s="326" t="s">
        <v>844</v>
      </c>
      <c r="C22" s="327" t="s">
        <v>858</v>
      </c>
      <c r="D22" s="331" t="s">
        <v>870</v>
      </c>
      <c r="E22" s="325">
        <v>227</v>
      </c>
    </row>
    <row r="23" spans="1:5" ht="9" customHeight="1">
      <c r="A23" s="326" t="s">
        <v>824</v>
      </c>
      <c r="B23" s="326"/>
      <c r="C23" s="326"/>
      <c r="D23" s="331"/>
      <c r="E23" s="325"/>
    </row>
    <row r="24" spans="1:5" ht="14.25">
      <c r="A24" s="326" t="s">
        <v>829</v>
      </c>
      <c r="B24" s="326" t="s">
        <v>845</v>
      </c>
      <c r="C24" s="327" t="s">
        <v>859</v>
      </c>
      <c r="D24" s="331" t="s">
        <v>871</v>
      </c>
      <c r="E24" s="325">
        <v>493</v>
      </c>
    </row>
    <row r="25" spans="1:5" ht="9" customHeight="1">
      <c r="A25" s="326" t="s">
        <v>826</v>
      </c>
      <c r="B25" s="326"/>
      <c r="C25" s="326"/>
      <c r="D25" s="331"/>
      <c r="E25" s="325"/>
    </row>
    <row r="26" spans="1:5" ht="36">
      <c r="A26" s="326" t="s">
        <v>830</v>
      </c>
      <c r="B26" s="326" t="s">
        <v>876</v>
      </c>
      <c r="C26" s="327" t="s">
        <v>858</v>
      </c>
      <c r="D26" s="331" t="s">
        <v>870</v>
      </c>
      <c r="E26" s="325">
        <v>641</v>
      </c>
    </row>
    <row r="27" spans="1:5" ht="9" customHeight="1">
      <c r="A27" s="326"/>
      <c r="B27" s="326"/>
      <c r="C27" s="326"/>
      <c r="D27" s="341"/>
      <c r="E27" s="325"/>
    </row>
    <row r="28" spans="1:5" ht="24">
      <c r="A28" s="326" t="s">
        <v>831</v>
      </c>
      <c r="B28" s="326" t="s">
        <v>877</v>
      </c>
      <c r="C28" s="326"/>
      <c r="D28" s="341"/>
      <c r="E28" s="332">
        <v>3415</v>
      </c>
    </row>
    <row r="29" spans="1:5" ht="9" customHeight="1">
      <c r="A29" s="328"/>
      <c r="B29" s="326"/>
      <c r="C29" s="326"/>
      <c r="D29" s="341"/>
      <c r="E29" s="335"/>
    </row>
    <row r="30" spans="1:5" ht="14.25">
      <c r="A30" s="328" t="s">
        <v>832</v>
      </c>
      <c r="B30" s="336"/>
      <c r="C30" s="326"/>
      <c r="D30" s="341"/>
      <c r="E30" s="335"/>
    </row>
    <row r="31" spans="1:5" ht="36">
      <c r="A31" s="326" t="s">
        <v>878</v>
      </c>
      <c r="B31" s="326" t="s">
        <v>879</v>
      </c>
      <c r="C31" s="327" t="s">
        <v>860</v>
      </c>
      <c r="D31" s="331" t="s">
        <v>872</v>
      </c>
      <c r="E31" s="332">
        <v>2039</v>
      </c>
    </row>
    <row r="32" spans="1:5" ht="9" customHeight="1">
      <c r="A32" s="340" t="s">
        <v>833</v>
      </c>
      <c r="B32" s="326"/>
      <c r="C32" s="326"/>
      <c r="D32" s="341"/>
      <c r="E32" s="335"/>
    </row>
    <row r="33" spans="1:5" ht="24">
      <c r="A33" s="326" t="s">
        <v>834</v>
      </c>
      <c r="B33" s="326" t="s">
        <v>846</v>
      </c>
      <c r="C33" s="327" t="s">
        <v>860</v>
      </c>
      <c r="D33" s="331" t="s">
        <v>872</v>
      </c>
      <c r="E33" s="325">
        <v>812</v>
      </c>
    </row>
    <row r="34" spans="1:5" ht="9" customHeight="1">
      <c r="A34" s="326" t="s">
        <v>835</v>
      </c>
      <c r="B34" s="326"/>
      <c r="C34" s="326"/>
      <c r="D34" s="331"/>
      <c r="E34" s="325"/>
    </row>
    <row r="35" spans="1:5" ht="14.25">
      <c r="A35" s="326" t="s">
        <v>836</v>
      </c>
      <c r="B35" s="326" t="s">
        <v>847</v>
      </c>
      <c r="C35" s="327" t="s">
        <v>860</v>
      </c>
      <c r="D35" s="331" t="s">
        <v>872</v>
      </c>
      <c r="E35" s="325">
        <v>646</v>
      </c>
    </row>
    <row r="36" spans="1:5" ht="9" customHeight="1">
      <c r="A36" s="326" t="s">
        <v>833</v>
      </c>
      <c r="B36" s="326"/>
      <c r="C36" s="326"/>
      <c r="D36" s="331"/>
      <c r="E36" s="325"/>
    </row>
    <row r="37" spans="1:5" ht="24">
      <c r="A37" s="326" t="s">
        <v>837</v>
      </c>
      <c r="B37" s="326" t="s">
        <v>883</v>
      </c>
      <c r="C37" s="327" t="s">
        <v>860</v>
      </c>
      <c r="D37" s="331" t="s">
        <v>872</v>
      </c>
      <c r="E37" s="332">
        <v>1703</v>
      </c>
    </row>
    <row r="38" spans="1:5" ht="9" customHeight="1">
      <c r="A38" s="326" t="s">
        <v>835</v>
      </c>
      <c r="B38" s="326"/>
      <c r="C38" s="326"/>
      <c r="D38" s="331"/>
      <c r="E38" s="325"/>
    </row>
    <row r="39" spans="1:5" ht="15" thickBot="1">
      <c r="A39" s="337" t="s">
        <v>821</v>
      </c>
      <c r="B39" s="343" t="s">
        <v>848</v>
      </c>
      <c r="C39" s="338" t="s">
        <v>860</v>
      </c>
      <c r="D39" s="342" t="s">
        <v>872</v>
      </c>
      <c r="E39" s="339">
        <v>5918</v>
      </c>
    </row>
    <row r="40" ht="15" thickTop="1">
      <c r="A40" s="134"/>
    </row>
  </sheetData>
  <printOptions/>
  <pageMargins left="0.75" right="0.4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H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7" customWidth="1"/>
    <col min="4" max="4" width="3.59765625" style="0" customWidth="1"/>
    <col min="5" max="15" width="6.09765625" style="0" customWidth="1"/>
  </cols>
  <sheetData>
    <row r="2" spans="2:15" ht="15.75" customHeight="1" thickBot="1">
      <c r="B2" s="230" t="s">
        <v>234</v>
      </c>
      <c r="C2" s="4"/>
      <c r="D2" s="1"/>
      <c r="E2" s="1"/>
      <c r="F2" s="1"/>
      <c r="N2" s="5"/>
      <c r="O2" s="52" t="s">
        <v>5</v>
      </c>
    </row>
    <row r="3" spans="2:15" ht="18" customHeight="1">
      <c r="B3" s="348" t="s">
        <v>2</v>
      </c>
      <c r="C3" s="349"/>
      <c r="D3" s="350"/>
      <c r="E3" s="346" t="s">
        <v>8</v>
      </c>
      <c r="F3" s="61" t="s">
        <v>17</v>
      </c>
      <c r="G3" s="62"/>
      <c r="H3" s="62"/>
      <c r="I3" s="62"/>
      <c r="J3" s="62"/>
      <c r="K3" s="62"/>
      <c r="L3" s="62"/>
      <c r="M3" s="61" t="s">
        <v>18</v>
      </c>
      <c r="N3" s="62"/>
      <c r="O3" s="62"/>
    </row>
    <row r="4" spans="2:15" ht="15" customHeight="1">
      <c r="B4" s="351"/>
      <c r="C4" s="351"/>
      <c r="D4" s="352"/>
      <c r="E4" s="371"/>
      <c r="F4" s="373" t="s">
        <v>8</v>
      </c>
      <c r="G4" s="373" t="s">
        <v>19</v>
      </c>
      <c r="H4" s="373" t="s">
        <v>20</v>
      </c>
      <c r="I4" s="373" t="s">
        <v>21</v>
      </c>
      <c r="J4" s="373" t="s">
        <v>22</v>
      </c>
      <c r="K4" s="374" t="s">
        <v>23</v>
      </c>
      <c r="L4" s="373" t="s">
        <v>24</v>
      </c>
      <c r="M4" s="373" t="s">
        <v>8</v>
      </c>
      <c r="N4" s="374" t="s">
        <v>25</v>
      </c>
      <c r="O4" s="376" t="s">
        <v>3</v>
      </c>
    </row>
    <row r="5" spans="2:15" ht="18" customHeight="1">
      <c r="B5" s="344"/>
      <c r="C5" s="344"/>
      <c r="D5" s="345"/>
      <c r="E5" s="372"/>
      <c r="F5" s="372"/>
      <c r="G5" s="372"/>
      <c r="H5" s="372"/>
      <c r="I5" s="372"/>
      <c r="J5" s="372"/>
      <c r="K5" s="375"/>
      <c r="L5" s="372"/>
      <c r="M5" s="372"/>
      <c r="N5" s="375"/>
      <c r="O5" s="377"/>
    </row>
    <row r="6" spans="1:242" ht="28.5" customHeight="1">
      <c r="A6" s="3"/>
      <c r="B6" s="45" t="s">
        <v>0</v>
      </c>
      <c r="C6" s="46">
        <v>13</v>
      </c>
      <c r="D6" s="47" t="s">
        <v>1</v>
      </c>
      <c r="E6" s="58">
        <f>F6+M6</f>
        <v>264</v>
      </c>
      <c r="F6" s="49">
        <f>SUM(I6:L6)</f>
        <v>239</v>
      </c>
      <c r="G6" s="51">
        <v>66</v>
      </c>
      <c r="H6" s="51">
        <v>173</v>
      </c>
      <c r="I6" s="51">
        <v>11</v>
      </c>
      <c r="J6" s="51">
        <v>199</v>
      </c>
      <c r="K6" s="51">
        <v>11</v>
      </c>
      <c r="L6" s="51">
        <v>18</v>
      </c>
      <c r="M6" s="59">
        <f>N6+O6</f>
        <v>25</v>
      </c>
      <c r="N6" s="51">
        <v>11</v>
      </c>
      <c r="O6" s="51">
        <v>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2:15" ht="28.5" customHeight="1">
      <c r="B7" s="49"/>
      <c r="C7" s="46">
        <v>14</v>
      </c>
      <c r="D7" s="47"/>
      <c r="E7" s="58">
        <f>F7+M7</f>
        <v>274</v>
      </c>
      <c r="F7" s="59">
        <f>SUM(I7:L7)</f>
        <v>249</v>
      </c>
      <c r="G7" s="51">
        <v>66</v>
      </c>
      <c r="H7" s="51">
        <v>181</v>
      </c>
      <c r="I7" s="51">
        <v>11</v>
      </c>
      <c r="J7" s="51">
        <v>206</v>
      </c>
      <c r="K7" s="51">
        <v>11</v>
      </c>
      <c r="L7" s="51">
        <v>21</v>
      </c>
      <c r="M7" s="59">
        <f>N7+O7</f>
        <v>25</v>
      </c>
      <c r="N7" s="51">
        <v>11</v>
      </c>
      <c r="O7" s="51">
        <v>14</v>
      </c>
    </row>
    <row r="8" spans="2:15" ht="28.5" customHeight="1">
      <c r="B8" s="49"/>
      <c r="C8" s="220">
        <v>15</v>
      </c>
      <c r="D8" s="47"/>
      <c r="E8" s="59">
        <f>F8+M8</f>
        <v>269</v>
      </c>
      <c r="F8" s="59">
        <f>SUM(I8:L8)</f>
        <v>244</v>
      </c>
      <c r="G8" s="51">
        <v>68</v>
      </c>
      <c r="H8" s="51">
        <v>176</v>
      </c>
      <c r="I8" s="51">
        <v>11</v>
      </c>
      <c r="J8" s="51">
        <v>206</v>
      </c>
      <c r="K8" s="51">
        <v>11</v>
      </c>
      <c r="L8" s="51">
        <v>16</v>
      </c>
      <c r="M8" s="59">
        <f>N8+O8</f>
        <v>25</v>
      </c>
      <c r="N8" s="51">
        <v>11</v>
      </c>
      <c r="O8" s="51">
        <v>14</v>
      </c>
    </row>
    <row r="9" spans="2:15" ht="28.5" customHeight="1">
      <c r="B9" s="59"/>
      <c r="C9" s="220">
        <v>16</v>
      </c>
      <c r="D9" s="47"/>
      <c r="E9" s="59">
        <f>F9+M9</f>
        <v>275</v>
      </c>
      <c r="F9" s="59">
        <f>SUM(I9:L9)</f>
        <v>250</v>
      </c>
      <c r="G9" s="51">
        <v>71</v>
      </c>
      <c r="H9" s="51">
        <v>179</v>
      </c>
      <c r="I9" s="51">
        <v>11</v>
      </c>
      <c r="J9" s="51">
        <v>203</v>
      </c>
      <c r="K9" s="51">
        <v>11</v>
      </c>
      <c r="L9" s="51">
        <v>25</v>
      </c>
      <c r="M9" s="59">
        <f>N9+O9</f>
        <v>25</v>
      </c>
      <c r="N9" s="51">
        <v>11</v>
      </c>
      <c r="O9" s="51">
        <v>14</v>
      </c>
    </row>
    <row r="10" spans="2:15" ht="28.5" customHeight="1" thickBot="1">
      <c r="B10" s="60"/>
      <c r="C10" s="54">
        <v>17</v>
      </c>
      <c r="D10" s="55"/>
      <c r="E10" s="53">
        <f>F10+M10</f>
        <v>383</v>
      </c>
      <c r="F10" s="53">
        <f>SUM(I10:L10)</f>
        <v>342</v>
      </c>
      <c r="G10" s="56">
        <v>124</v>
      </c>
      <c r="H10" s="56">
        <v>218</v>
      </c>
      <c r="I10" s="56">
        <v>19</v>
      </c>
      <c r="J10" s="56">
        <v>276</v>
      </c>
      <c r="K10" s="56">
        <v>20</v>
      </c>
      <c r="L10" s="56">
        <v>27</v>
      </c>
      <c r="M10" s="53">
        <f>N10+O10</f>
        <v>41</v>
      </c>
      <c r="N10" s="56">
        <v>19</v>
      </c>
      <c r="O10" s="56">
        <v>22</v>
      </c>
    </row>
    <row r="11" spans="14:15" ht="15.75" customHeight="1">
      <c r="N11" s="5"/>
      <c r="O11" s="52" t="s">
        <v>16</v>
      </c>
    </row>
  </sheetData>
  <mergeCells count="12">
    <mergeCell ref="L4:L5"/>
    <mergeCell ref="M4:M5"/>
    <mergeCell ref="N4:N5"/>
    <mergeCell ref="O4:O5"/>
    <mergeCell ref="H4:H5"/>
    <mergeCell ref="I4:I5"/>
    <mergeCell ref="J4:J5"/>
    <mergeCell ref="K4:K5"/>
    <mergeCell ref="B3:D5"/>
    <mergeCell ref="E3:E5"/>
    <mergeCell ref="F4:F5"/>
    <mergeCell ref="G4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2:IN19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6.59765625" style="0" customWidth="1"/>
    <col min="3" max="3" width="9.59765625" style="0" customWidth="1"/>
    <col min="4" max="6" width="10.59765625" style="0" customWidth="1"/>
  </cols>
  <sheetData>
    <row r="2" spans="2:3" ht="15" thickBot="1">
      <c r="B2" s="231" t="s">
        <v>224</v>
      </c>
      <c r="C2" s="1"/>
    </row>
    <row r="3" spans="2:8" ht="21.75" customHeight="1">
      <c r="B3" s="145" t="s">
        <v>106</v>
      </c>
      <c r="C3" s="189" t="s">
        <v>107</v>
      </c>
      <c r="D3" s="154" t="s">
        <v>147</v>
      </c>
      <c r="E3" s="154" t="s">
        <v>148</v>
      </c>
      <c r="F3" s="154" t="s">
        <v>170</v>
      </c>
      <c r="G3" s="154" t="s">
        <v>180</v>
      </c>
      <c r="H3" s="197" t="s">
        <v>203</v>
      </c>
    </row>
    <row r="4" spans="1:248" ht="21.75" customHeight="1">
      <c r="A4" s="3"/>
      <c r="B4" s="408" t="s">
        <v>108</v>
      </c>
      <c r="C4" s="190" t="s">
        <v>109</v>
      </c>
      <c r="D4" s="70">
        <v>2298</v>
      </c>
      <c r="E4" s="70">
        <v>2061</v>
      </c>
      <c r="F4" s="70">
        <v>2246</v>
      </c>
      <c r="G4" s="70">
        <v>2249</v>
      </c>
      <c r="H4" s="198">
        <v>2198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21.75" customHeight="1">
      <c r="A5" s="3"/>
      <c r="B5" s="410"/>
      <c r="C5" s="80" t="s">
        <v>110</v>
      </c>
      <c r="D5" s="70">
        <v>187839</v>
      </c>
      <c r="E5" s="70">
        <v>166719</v>
      </c>
      <c r="F5" s="70">
        <v>144548</v>
      </c>
      <c r="G5" s="70">
        <v>152722</v>
      </c>
      <c r="H5" s="198">
        <v>139403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21.75" customHeight="1">
      <c r="A6" s="3"/>
      <c r="B6" s="192" t="s">
        <v>200</v>
      </c>
      <c r="C6" s="190" t="s">
        <v>109</v>
      </c>
      <c r="D6" s="70">
        <v>1935</v>
      </c>
      <c r="E6" s="70">
        <v>1471</v>
      </c>
      <c r="F6" s="70">
        <v>1522</v>
      </c>
      <c r="G6" s="70">
        <v>1632</v>
      </c>
      <c r="H6" s="198">
        <v>771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21.75" customHeight="1">
      <c r="A7" s="3"/>
      <c r="B7" s="191" t="s">
        <v>201</v>
      </c>
      <c r="C7" s="80" t="s">
        <v>110</v>
      </c>
      <c r="D7" s="70">
        <v>29983</v>
      </c>
      <c r="E7" s="218">
        <v>23307</v>
      </c>
      <c r="F7" s="218">
        <v>25314</v>
      </c>
      <c r="G7" s="218">
        <v>23808</v>
      </c>
      <c r="H7" s="198">
        <v>11129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21.75" customHeight="1">
      <c r="A8" s="3"/>
      <c r="B8" s="408" t="s">
        <v>143</v>
      </c>
      <c r="C8" s="190" t="s">
        <v>109</v>
      </c>
      <c r="D8" s="70">
        <v>287</v>
      </c>
      <c r="E8" s="70">
        <v>234</v>
      </c>
      <c r="F8" s="70">
        <v>277</v>
      </c>
      <c r="G8" s="70">
        <v>208</v>
      </c>
      <c r="H8" s="198">
        <v>231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21.75" customHeight="1">
      <c r="A9" s="3"/>
      <c r="B9" s="410"/>
      <c r="C9" s="80" t="s">
        <v>110</v>
      </c>
      <c r="D9" s="70">
        <v>16627</v>
      </c>
      <c r="E9" s="70">
        <v>15827</v>
      </c>
      <c r="F9" s="70">
        <v>16493</v>
      </c>
      <c r="G9" s="70">
        <v>13406</v>
      </c>
      <c r="H9" s="198">
        <v>13447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21.75" customHeight="1">
      <c r="A10" s="3"/>
      <c r="B10" s="408" t="s">
        <v>111</v>
      </c>
      <c r="C10" s="190" t="s">
        <v>109</v>
      </c>
      <c r="D10" s="70">
        <v>231</v>
      </c>
      <c r="E10" s="70">
        <v>228</v>
      </c>
      <c r="F10" s="70">
        <v>232</v>
      </c>
      <c r="G10" s="70">
        <v>173</v>
      </c>
      <c r="H10" s="198">
        <v>154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21.75" customHeight="1">
      <c r="A11" s="3"/>
      <c r="B11" s="410"/>
      <c r="C11" s="80" t="s">
        <v>110</v>
      </c>
      <c r="D11" s="70">
        <v>18392</v>
      </c>
      <c r="E11" s="70">
        <v>19492</v>
      </c>
      <c r="F11" s="70">
        <v>23255</v>
      </c>
      <c r="G11" s="70">
        <v>16229</v>
      </c>
      <c r="H11" s="198">
        <v>11127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21.75" customHeight="1">
      <c r="A12" s="3"/>
      <c r="B12" s="408" t="s">
        <v>112</v>
      </c>
      <c r="C12" s="190" t="s">
        <v>109</v>
      </c>
      <c r="D12" s="229" t="s">
        <v>185</v>
      </c>
      <c r="E12" s="229" t="s">
        <v>185</v>
      </c>
      <c r="F12" s="229" t="s">
        <v>185</v>
      </c>
      <c r="G12" s="229" t="s">
        <v>202</v>
      </c>
      <c r="H12" s="238" t="s">
        <v>204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21.75" customHeight="1">
      <c r="A13" s="3"/>
      <c r="B13" s="410"/>
      <c r="C13" s="80" t="s">
        <v>110</v>
      </c>
      <c r="D13" s="70">
        <v>10954</v>
      </c>
      <c r="E13" s="70">
        <v>8302</v>
      </c>
      <c r="F13" s="70">
        <v>8302</v>
      </c>
      <c r="G13" s="70">
        <v>7762</v>
      </c>
      <c r="H13" s="198">
        <v>7980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21.75" customHeight="1">
      <c r="A14" s="3"/>
      <c r="B14" s="408" t="s">
        <v>179</v>
      </c>
      <c r="C14" s="190" t="s">
        <v>109</v>
      </c>
      <c r="D14" s="70">
        <v>550</v>
      </c>
      <c r="E14" s="70">
        <v>620</v>
      </c>
      <c r="F14" s="70">
        <v>730</v>
      </c>
      <c r="G14" s="70">
        <v>685</v>
      </c>
      <c r="H14" s="198">
        <v>725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21.75" customHeight="1" thickBot="1">
      <c r="A15" s="3"/>
      <c r="B15" s="409"/>
      <c r="C15" s="195" t="s">
        <v>110</v>
      </c>
      <c r="D15" s="196">
        <v>16303</v>
      </c>
      <c r="E15" s="196">
        <v>15427</v>
      </c>
      <c r="F15" s="196">
        <v>21960</v>
      </c>
      <c r="G15" s="196">
        <v>16824</v>
      </c>
      <c r="H15" s="78">
        <v>18500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4:8" ht="14.25">
      <c r="D16" s="16"/>
      <c r="G16" s="79" t="s">
        <v>113</v>
      </c>
      <c r="H16" s="199" t="s">
        <v>108</v>
      </c>
    </row>
    <row r="17" spans="4:8" ht="14.25">
      <c r="D17" s="29"/>
      <c r="G17" s="200"/>
      <c r="H17" s="199" t="s">
        <v>149</v>
      </c>
    </row>
    <row r="18" spans="4:8" ht="14.25">
      <c r="D18" s="29"/>
      <c r="G18" s="200"/>
      <c r="H18" s="199" t="s">
        <v>241</v>
      </c>
    </row>
    <row r="19" spans="4:6" ht="14.25">
      <c r="D19" s="10"/>
      <c r="E19" s="10"/>
      <c r="F19" s="29"/>
    </row>
  </sheetData>
  <mergeCells count="5">
    <mergeCell ref="B14:B15"/>
    <mergeCell ref="B4:B5"/>
    <mergeCell ref="B10:B11"/>
    <mergeCell ref="B12:B13"/>
    <mergeCell ref="B8:B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G2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3.59765625" style="0" customWidth="1"/>
    <col min="3" max="4" width="13.59765625" style="0" customWidth="1"/>
    <col min="5" max="5" width="8.59765625" style="0" customWidth="1"/>
    <col min="6" max="6" width="11.59765625" style="0" customWidth="1"/>
    <col min="7" max="7" width="3.59765625" style="0" customWidth="1"/>
  </cols>
  <sheetData>
    <row r="1" ht="15.75" customHeight="1">
      <c r="A1" s="1"/>
    </row>
    <row r="2" ht="13.5" customHeight="1">
      <c r="B2" s="230" t="s">
        <v>225</v>
      </c>
    </row>
    <row r="3" spans="2:7" ht="15" customHeight="1" thickBot="1">
      <c r="B3" s="134" t="s">
        <v>114</v>
      </c>
      <c r="C3" s="201"/>
      <c r="D3" s="201"/>
      <c r="E3" s="201"/>
      <c r="F3" s="134"/>
      <c r="G3" s="52" t="s">
        <v>115</v>
      </c>
    </row>
    <row r="4" spans="2:7" ht="19.5" customHeight="1">
      <c r="B4" s="390" t="s">
        <v>145</v>
      </c>
      <c r="C4" s="411"/>
      <c r="D4" s="412"/>
      <c r="E4" s="135"/>
      <c r="F4" s="155" t="s">
        <v>192</v>
      </c>
      <c r="G4" s="202"/>
    </row>
    <row r="5" spans="2:7" ht="19.5" customHeight="1">
      <c r="B5" s="421" t="s">
        <v>116</v>
      </c>
      <c r="C5" s="408"/>
      <c r="D5" s="190" t="s">
        <v>109</v>
      </c>
      <c r="E5" s="46"/>
      <c r="F5" s="124">
        <f>F7+F9+F16+F18+F20</f>
        <v>3036</v>
      </c>
      <c r="G5" s="73"/>
    </row>
    <row r="6" spans="2:7" ht="19.5" customHeight="1">
      <c r="B6" s="422"/>
      <c r="C6" s="410"/>
      <c r="D6" s="80" t="s">
        <v>117</v>
      </c>
      <c r="E6" s="46"/>
      <c r="F6" s="124">
        <f>F8+F10+F11+F17+F19+F21</f>
        <v>389634</v>
      </c>
      <c r="G6" s="73"/>
    </row>
    <row r="7" spans="2:7" ht="19.5" customHeight="1">
      <c r="B7" s="418" t="s">
        <v>128</v>
      </c>
      <c r="C7" s="413" t="s">
        <v>118</v>
      </c>
      <c r="D7" s="190" t="s">
        <v>109</v>
      </c>
      <c r="E7" s="46"/>
      <c r="F7" s="124">
        <v>195</v>
      </c>
      <c r="G7" s="73"/>
    </row>
    <row r="8" spans="2:7" ht="19.5" customHeight="1">
      <c r="B8" s="419"/>
      <c r="C8" s="423"/>
      <c r="D8" s="80" t="s">
        <v>117</v>
      </c>
      <c r="E8" s="46"/>
      <c r="F8" s="124">
        <v>41338</v>
      </c>
      <c r="G8" s="73"/>
    </row>
    <row r="9" spans="2:7" ht="19.5" customHeight="1">
      <c r="B9" s="419"/>
      <c r="C9" s="413" t="s">
        <v>119</v>
      </c>
      <c r="D9" s="190" t="s">
        <v>109</v>
      </c>
      <c r="E9" s="46"/>
      <c r="F9" s="124">
        <v>1679</v>
      </c>
      <c r="G9" s="73"/>
    </row>
    <row r="10" spans="2:7" ht="19.5" customHeight="1">
      <c r="B10" s="420"/>
      <c r="C10" s="423"/>
      <c r="D10" s="80" t="s">
        <v>117</v>
      </c>
      <c r="E10" s="46"/>
      <c r="F10" s="124">
        <v>38357</v>
      </c>
      <c r="G10" s="73"/>
    </row>
    <row r="11" spans="2:7" ht="19.5" customHeight="1">
      <c r="B11" s="73"/>
      <c r="C11" s="46"/>
      <c r="D11" s="190" t="s">
        <v>120</v>
      </c>
      <c r="E11" s="46"/>
      <c r="F11" s="124">
        <v>289285</v>
      </c>
      <c r="G11" s="73"/>
    </row>
    <row r="12" spans="2:7" ht="19.5" customHeight="1">
      <c r="B12" s="73"/>
      <c r="C12" s="46"/>
      <c r="D12" s="190" t="s">
        <v>121</v>
      </c>
      <c r="E12" s="46"/>
      <c r="F12" s="124">
        <v>110572</v>
      </c>
      <c r="G12" s="73"/>
    </row>
    <row r="13" spans="2:7" ht="19.5" customHeight="1">
      <c r="B13" s="49" t="s">
        <v>122</v>
      </c>
      <c r="C13" s="46"/>
      <c r="D13" s="190" t="s">
        <v>123</v>
      </c>
      <c r="E13" s="46"/>
      <c r="F13" s="124">
        <v>473799</v>
      </c>
      <c r="G13" s="73"/>
    </row>
    <row r="14" spans="2:7" ht="19.5" customHeight="1">
      <c r="B14" s="49"/>
      <c r="C14" s="46"/>
      <c r="D14" s="190" t="s">
        <v>124</v>
      </c>
      <c r="E14" s="46"/>
      <c r="F14" s="124">
        <v>205336</v>
      </c>
      <c r="G14" s="73"/>
    </row>
    <row r="15" spans="2:7" ht="19.5" customHeight="1">
      <c r="B15" s="41"/>
      <c r="C15" s="65"/>
      <c r="D15" s="204" t="s">
        <v>184</v>
      </c>
      <c r="E15" s="205"/>
      <c r="F15" s="124">
        <v>1743</v>
      </c>
      <c r="G15" s="73"/>
    </row>
    <row r="16" spans="2:7" ht="19.5" customHeight="1">
      <c r="B16" s="415" t="s">
        <v>182</v>
      </c>
      <c r="C16" s="413" t="s">
        <v>125</v>
      </c>
      <c r="D16" s="190" t="s">
        <v>109</v>
      </c>
      <c r="E16" s="220"/>
      <c r="F16" s="125">
        <v>563</v>
      </c>
      <c r="G16" s="224"/>
    </row>
    <row r="17" spans="2:7" ht="19.5" customHeight="1">
      <c r="B17" s="416"/>
      <c r="C17" s="423"/>
      <c r="D17" s="80" t="s">
        <v>117</v>
      </c>
      <c r="E17" s="220"/>
      <c r="F17" s="125">
        <v>14269</v>
      </c>
      <c r="G17" s="224"/>
    </row>
    <row r="18" spans="2:7" ht="19.5" customHeight="1">
      <c r="B18" s="416"/>
      <c r="C18" s="413" t="s">
        <v>126</v>
      </c>
      <c r="D18" s="190" t="s">
        <v>109</v>
      </c>
      <c r="E18" s="220"/>
      <c r="F18" s="125">
        <v>554</v>
      </c>
      <c r="G18" s="224"/>
    </row>
    <row r="19" spans="2:7" ht="19.5" customHeight="1">
      <c r="B19" s="416"/>
      <c r="C19" s="423"/>
      <c r="D19" s="80" t="s">
        <v>117</v>
      </c>
      <c r="E19" s="226"/>
      <c r="F19" s="125">
        <v>5822</v>
      </c>
      <c r="G19" s="224"/>
    </row>
    <row r="20" spans="2:7" ht="19.5" customHeight="1">
      <c r="B20" s="416"/>
      <c r="C20" s="413" t="s">
        <v>181</v>
      </c>
      <c r="D20" s="190" t="s">
        <v>109</v>
      </c>
      <c r="E20" s="220"/>
      <c r="F20" s="125">
        <v>45</v>
      </c>
      <c r="G20" s="224"/>
    </row>
    <row r="21" spans="2:7" ht="19.5" customHeight="1" thickBot="1">
      <c r="B21" s="417"/>
      <c r="C21" s="414"/>
      <c r="D21" s="225" t="s">
        <v>117</v>
      </c>
      <c r="E21" s="206"/>
      <c r="F21" s="207">
        <v>563</v>
      </c>
      <c r="G21" s="208"/>
    </row>
    <row r="22" ht="13.5" customHeight="1">
      <c r="G22" s="52" t="s">
        <v>127</v>
      </c>
    </row>
    <row r="23" ht="19.5" customHeight="1"/>
    <row r="24" ht="19.5" customHeight="1"/>
    <row r="25" ht="19.5" customHeight="1"/>
    <row r="26" ht="19.5" customHeight="1"/>
    <row r="27" ht="19.5" customHeight="1"/>
  </sheetData>
  <mergeCells count="9">
    <mergeCell ref="B4:D4"/>
    <mergeCell ref="C20:C21"/>
    <mergeCell ref="B16:B21"/>
    <mergeCell ref="B7:B10"/>
    <mergeCell ref="B5:C6"/>
    <mergeCell ref="C7:C8"/>
    <mergeCell ref="C9:C10"/>
    <mergeCell ref="C16:C17"/>
    <mergeCell ref="C18:C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B2:G22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2" max="2" width="0.6953125" style="0" customWidth="1"/>
    <col min="3" max="3" width="14.09765625" style="0" customWidth="1"/>
    <col min="4" max="4" width="6.59765625" style="0" customWidth="1"/>
    <col min="5" max="5" width="0.40625" style="0" customWidth="1"/>
    <col min="6" max="6" width="12.3984375" style="0" customWidth="1"/>
    <col min="7" max="7" width="2.59765625" style="0" customWidth="1"/>
  </cols>
  <sheetData>
    <row r="2" spans="2:7" ht="15" customHeight="1" thickBot="1">
      <c r="B2" s="134" t="s">
        <v>129</v>
      </c>
      <c r="C2" s="201"/>
      <c r="D2" s="201"/>
      <c r="E2" s="201"/>
      <c r="F2" s="134"/>
      <c r="G2" s="52" t="s">
        <v>130</v>
      </c>
    </row>
    <row r="3" spans="2:7" ht="19.5" customHeight="1">
      <c r="B3" s="390" t="s">
        <v>145</v>
      </c>
      <c r="C3" s="411"/>
      <c r="D3" s="412"/>
      <c r="E3" s="135"/>
      <c r="F3" s="155" t="s">
        <v>192</v>
      </c>
      <c r="G3" s="30"/>
    </row>
    <row r="4" spans="2:6" ht="19.5" customHeight="1">
      <c r="B4" s="73" t="s">
        <v>242</v>
      </c>
      <c r="C4" s="252" t="s">
        <v>243</v>
      </c>
      <c r="D4" s="190" t="s">
        <v>186</v>
      </c>
      <c r="E4" s="46"/>
      <c r="F4" s="124">
        <f>F6+F8+F10+F12+F14+F16+F18+F20</f>
        <v>2529</v>
      </c>
    </row>
    <row r="5" spans="2:6" ht="19.5" customHeight="1">
      <c r="B5" s="41"/>
      <c r="C5" s="65"/>
      <c r="D5" s="80" t="s">
        <v>187</v>
      </c>
      <c r="E5" s="46"/>
      <c r="F5" s="124">
        <f>F7+F9+F11+F13+F15+F17+F19+F21</f>
        <v>146970</v>
      </c>
    </row>
    <row r="6" spans="2:6" ht="19.5" customHeight="1">
      <c r="B6" s="73"/>
      <c r="C6" s="253" t="s">
        <v>159</v>
      </c>
      <c r="D6" s="190" t="s">
        <v>186</v>
      </c>
      <c r="E6" s="46"/>
      <c r="F6" s="32" t="s">
        <v>158</v>
      </c>
    </row>
    <row r="7" spans="2:6" ht="19.5" customHeight="1">
      <c r="B7" s="41"/>
      <c r="C7" s="209" t="s">
        <v>131</v>
      </c>
      <c r="D7" s="80" t="s">
        <v>187</v>
      </c>
      <c r="E7" s="46"/>
      <c r="F7" s="124">
        <v>50469</v>
      </c>
    </row>
    <row r="8" spans="2:6" ht="19.5" customHeight="1">
      <c r="B8" s="73"/>
      <c r="C8" s="193" t="s">
        <v>132</v>
      </c>
      <c r="D8" s="190" t="s">
        <v>186</v>
      </c>
      <c r="E8" s="46"/>
      <c r="F8" s="32" t="s">
        <v>158</v>
      </c>
    </row>
    <row r="9" spans="2:6" ht="19.5" customHeight="1">
      <c r="B9" s="41"/>
      <c r="C9" s="122"/>
      <c r="D9" s="80" t="s">
        <v>187</v>
      </c>
      <c r="E9" s="46"/>
      <c r="F9" s="124">
        <v>52209</v>
      </c>
    </row>
    <row r="10" spans="2:6" ht="19.5" customHeight="1">
      <c r="B10" s="73"/>
      <c r="C10" s="253" t="s">
        <v>133</v>
      </c>
      <c r="D10" s="190" t="s">
        <v>186</v>
      </c>
      <c r="E10" s="46"/>
      <c r="F10" s="32" t="s">
        <v>158</v>
      </c>
    </row>
    <row r="11" spans="2:6" ht="19.5" customHeight="1">
      <c r="B11" s="210"/>
      <c r="C11" s="210"/>
      <c r="D11" s="80" t="s">
        <v>187</v>
      </c>
      <c r="E11" s="46"/>
      <c r="F11" s="124">
        <v>1680</v>
      </c>
    </row>
    <row r="12" spans="2:6" ht="19.5" customHeight="1">
      <c r="B12" s="38"/>
      <c r="C12" s="193" t="s">
        <v>157</v>
      </c>
      <c r="D12" s="190" t="s">
        <v>186</v>
      </c>
      <c r="E12" s="46"/>
      <c r="F12" s="124">
        <v>338</v>
      </c>
    </row>
    <row r="13" spans="2:6" ht="19.5" customHeight="1">
      <c r="B13" s="211"/>
      <c r="C13" s="203"/>
      <c r="D13" s="80" t="s">
        <v>187</v>
      </c>
      <c r="E13" s="46"/>
      <c r="F13" s="32" t="s">
        <v>158</v>
      </c>
    </row>
    <row r="14" spans="2:6" ht="19.5" customHeight="1">
      <c r="B14" s="38"/>
      <c r="C14" s="193" t="s">
        <v>144</v>
      </c>
      <c r="D14" s="190" t="s">
        <v>186</v>
      </c>
      <c r="E14" s="46"/>
      <c r="F14" s="124">
        <v>1537</v>
      </c>
    </row>
    <row r="15" spans="2:6" ht="19.5" customHeight="1">
      <c r="B15" s="211"/>
      <c r="C15" s="203"/>
      <c r="D15" s="80" t="s">
        <v>187</v>
      </c>
      <c r="E15" s="46"/>
      <c r="F15" s="124">
        <v>23612</v>
      </c>
    </row>
    <row r="16" spans="2:6" ht="19.5" customHeight="1">
      <c r="B16" s="38"/>
      <c r="C16" s="193" t="s">
        <v>134</v>
      </c>
      <c r="D16" s="190" t="s">
        <v>186</v>
      </c>
      <c r="E16" s="46"/>
      <c r="F16" s="124">
        <v>371</v>
      </c>
    </row>
    <row r="17" spans="2:6" ht="19.5" customHeight="1">
      <c r="B17" s="211"/>
      <c r="C17" s="203"/>
      <c r="D17" s="80" t="s">
        <v>187</v>
      </c>
      <c r="E17" s="46"/>
      <c r="F17" s="124">
        <v>8825</v>
      </c>
    </row>
    <row r="18" spans="2:6" ht="19.5" customHeight="1">
      <c r="B18" s="38"/>
      <c r="C18" s="193" t="s">
        <v>135</v>
      </c>
      <c r="D18" s="190" t="s">
        <v>186</v>
      </c>
      <c r="E18" s="46"/>
      <c r="F18" s="124">
        <v>282</v>
      </c>
    </row>
    <row r="19" spans="2:6" ht="19.5" customHeight="1">
      <c r="B19" s="211"/>
      <c r="C19" s="203"/>
      <c r="D19" s="80" t="s">
        <v>187</v>
      </c>
      <c r="E19" s="46"/>
      <c r="F19" s="124">
        <v>10172</v>
      </c>
    </row>
    <row r="20" spans="2:6" ht="19.5" customHeight="1">
      <c r="B20" s="38"/>
      <c r="C20" s="193" t="s">
        <v>3</v>
      </c>
      <c r="D20" s="190" t="s">
        <v>186</v>
      </c>
      <c r="E20" s="46"/>
      <c r="F20" s="124">
        <v>1</v>
      </c>
    </row>
    <row r="21" spans="2:7" ht="19.5" customHeight="1" thickBot="1">
      <c r="B21" s="208"/>
      <c r="C21" s="194"/>
      <c r="D21" s="195" t="s">
        <v>187</v>
      </c>
      <c r="E21" s="206"/>
      <c r="F21" s="207">
        <v>3</v>
      </c>
      <c r="G21" s="31"/>
    </row>
    <row r="22" ht="13.5" customHeight="1">
      <c r="G22" s="52" t="s">
        <v>127</v>
      </c>
    </row>
  </sheetData>
  <mergeCells count="1">
    <mergeCell ref="B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B2:G26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2" max="2" width="0.8984375" style="0" customWidth="1"/>
    <col min="3" max="3" width="14.19921875" style="0" customWidth="1"/>
    <col min="4" max="4" width="6.59765625" style="0" customWidth="1"/>
    <col min="5" max="5" width="0.40625" style="0" customWidth="1"/>
    <col min="6" max="6" width="12" style="0" customWidth="1"/>
    <col min="7" max="7" width="2.59765625" style="0" customWidth="1"/>
    <col min="8" max="8" width="14.59765625" style="0" customWidth="1"/>
    <col min="12" max="12" width="2.59765625" style="0" customWidth="1"/>
  </cols>
  <sheetData>
    <row r="2" spans="2:7" ht="15" customHeight="1" thickBot="1">
      <c r="B2" s="134" t="s">
        <v>136</v>
      </c>
      <c r="D2" s="1"/>
      <c r="E2" s="1"/>
      <c r="G2" s="52" t="s">
        <v>130</v>
      </c>
    </row>
    <row r="3" spans="2:7" ht="19.5" customHeight="1">
      <c r="B3" s="390" t="s">
        <v>176</v>
      </c>
      <c r="C3" s="411"/>
      <c r="D3" s="212"/>
      <c r="E3" s="135"/>
      <c r="F3" s="155" t="s">
        <v>192</v>
      </c>
      <c r="G3" s="202"/>
    </row>
    <row r="4" spans="2:7" ht="19.5" customHeight="1">
      <c r="B4" s="73" t="s">
        <v>242</v>
      </c>
      <c r="C4" s="252" t="s">
        <v>243</v>
      </c>
      <c r="D4" s="190" t="s">
        <v>186</v>
      </c>
      <c r="E4" s="46"/>
      <c r="F4" s="124">
        <f>F6+F8+F10+F12+F18+F24</f>
        <v>2117</v>
      </c>
      <c r="G4" s="73"/>
    </row>
    <row r="5" spans="2:7" ht="19.5" customHeight="1">
      <c r="B5" s="41"/>
      <c r="C5" s="41"/>
      <c r="D5" s="80" t="s">
        <v>187</v>
      </c>
      <c r="E5" s="46"/>
      <c r="F5" s="124">
        <f>F7+F9+F11+F13+F19+F25</f>
        <v>146091</v>
      </c>
      <c r="G5" s="73"/>
    </row>
    <row r="6" spans="2:7" ht="19.5" customHeight="1">
      <c r="B6" s="73"/>
      <c r="C6" s="193" t="s">
        <v>137</v>
      </c>
      <c r="D6" s="190" t="s">
        <v>186</v>
      </c>
      <c r="E6" s="46"/>
      <c r="F6" s="45">
        <v>573</v>
      </c>
      <c r="G6" s="73"/>
    </row>
    <row r="7" spans="2:7" ht="19.5" customHeight="1">
      <c r="B7" s="41"/>
      <c r="C7" s="41"/>
      <c r="D7" s="80" t="s">
        <v>187</v>
      </c>
      <c r="E7" s="46"/>
      <c r="F7" s="124">
        <v>36391</v>
      </c>
      <c r="G7" s="73"/>
    </row>
    <row r="8" spans="2:7" ht="19.5" customHeight="1">
      <c r="B8" s="73"/>
      <c r="C8" s="193" t="s">
        <v>138</v>
      </c>
      <c r="D8" s="190" t="s">
        <v>186</v>
      </c>
      <c r="E8" s="46"/>
      <c r="F8" s="45">
        <v>729</v>
      </c>
      <c r="G8" s="73"/>
    </row>
    <row r="9" spans="2:7" ht="19.5" customHeight="1">
      <c r="B9" s="41"/>
      <c r="C9" s="41"/>
      <c r="D9" s="80" t="s">
        <v>187</v>
      </c>
      <c r="E9" s="46"/>
      <c r="F9" s="124">
        <v>23826</v>
      </c>
      <c r="G9" s="73"/>
    </row>
    <row r="10" spans="2:7" ht="19.5" customHeight="1">
      <c r="B10" s="73"/>
      <c r="C10" s="193" t="s">
        <v>150</v>
      </c>
      <c r="D10" s="190" t="s">
        <v>186</v>
      </c>
      <c r="E10" s="46"/>
      <c r="F10" s="45">
        <v>407</v>
      </c>
      <c r="G10" s="73"/>
    </row>
    <row r="11" spans="2:7" ht="19.5" customHeight="1">
      <c r="B11" s="41"/>
      <c r="C11" s="210"/>
      <c r="D11" s="80" t="s">
        <v>187</v>
      </c>
      <c r="E11" s="46"/>
      <c r="F11" s="124">
        <v>11865</v>
      </c>
      <c r="G11" s="73"/>
    </row>
    <row r="12" spans="2:7" ht="19.5" customHeight="1">
      <c r="B12" s="73"/>
      <c r="C12" s="193" t="s">
        <v>134</v>
      </c>
      <c r="D12" s="190" t="s">
        <v>186</v>
      </c>
      <c r="E12" s="46"/>
      <c r="F12" s="124">
        <v>306</v>
      </c>
      <c r="G12" s="73"/>
    </row>
    <row r="13" spans="2:7" ht="19.5" customHeight="1">
      <c r="B13" s="73"/>
      <c r="C13" s="38"/>
      <c r="D13" s="80" t="s">
        <v>187</v>
      </c>
      <c r="E13" s="46"/>
      <c r="F13" s="124">
        <v>5411</v>
      </c>
      <c r="G13" s="73"/>
    </row>
    <row r="14" spans="2:7" ht="19.5" customHeight="1">
      <c r="B14" s="73"/>
      <c r="C14" s="193" t="s">
        <v>188</v>
      </c>
      <c r="D14" s="190" t="s">
        <v>186</v>
      </c>
      <c r="E14" s="46"/>
      <c r="F14" s="124">
        <v>146</v>
      </c>
      <c r="G14" s="73"/>
    </row>
    <row r="15" spans="2:7" ht="19.5" customHeight="1">
      <c r="B15" s="73"/>
      <c r="C15" s="38"/>
      <c r="D15" s="80" t="s">
        <v>187</v>
      </c>
      <c r="E15" s="46"/>
      <c r="F15" s="124">
        <v>3020</v>
      </c>
      <c r="G15" s="73"/>
    </row>
    <row r="16" spans="2:7" ht="19.5" customHeight="1">
      <c r="B16" s="73"/>
      <c r="C16" s="193" t="s">
        <v>189</v>
      </c>
      <c r="D16" s="190" t="s">
        <v>186</v>
      </c>
      <c r="E16" s="46"/>
      <c r="F16" s="124">
        <v>160</v>
      </c>
      <c r="G16" s="73"/>
    </row>
    <row r="17" spans="2:7" ht="19.5" customHeight="1">
      <c r="B17" s="41"/>
      <c r="C17" s="211"/>
      <c r="D17" s="80" t="s">
        <v>187</v>
      </c>
      <c r="E17" s="46"/>
      <c r="F17" s="124">
        <v>2391</v>
      </c>
      <c r="G17" s="73"/>
    </row>
    <row r="18" spans="2:7" ht="19.5" customHeight="1">
      <c r="B18" s="73"/>
      <c r="C18" s="193" t="s">
        <v>139</v>
      </c>
      <c r="D18" s="190" t="s">
        <v>186</v>
      </c>
      <c r="E18" s="46"/>
      <c r="F18" s="124">
        <v>102</v>
      </c>
      <c r="G18" s="73"/>
    </row>
    <row r="19" spans="2:7" ht="19.5" customHeight="1">
      <c r="B19" s="73"/>
      <c r="C19" s="38"/>
      <c r="D19" s="80" t="s">
        <v>187</v>
      </c>
      <c r="E19" s="46"/>
      <c r="F19" s="124">
        <v>747</v>
      </c>
      <c r="G19" s="73"/>
    </row>
    <row r="20" spans="2:7" ht="19.5" customHeight="1">
      <c r="B20" s="73"/>
      <c r="C20" s="193" t="s">
        <v>188</v>
      </c>
      <c r="D20" s="190" t="s">
        <v>186</v>
      </c>
      <c r="E20" s="46"/>
      <c r="F20" s="124">
        <v>62</v>
      </c>
      <c r="G20" s="73"/>
    </row>
    <row r="21" spans="2:7" ht="19.5" customHeight="1">
      <c r="B21" s="73"/>
      <c r="C21" s="38"/>
      <c r="D21" s="80" t="s">
        <v>187</v>
      </c>
      <c r="E21" s="46"/>
      <c r="F21" s="124">
        <v>521</v>
      </c>
      <c r="G21" s="73"/>
    </row>
    <row r="22" spans="2:7" ht="19.5" customHeight="1">
      <c r="B22" s="73"/>
      <c r="C22" s="193" t="s">
        <v>189</v>
      </c>
      <c r="D22" s="190" t="s">
        <v>186</v>
      </c>
      <c r="E22" s="46"/>
      <c r="F22" s="124">
        <v>40</v>
      </c>
      <c r="G22" s="73"/>
    </row>
    <row r="23" spans="2:7" ht="19.5" customHeight="1">
      <c r="B23" s="41"/>
      <c r="C23" s="211"/>
      <c r="D23" s="80" t="s">
        <v>187</v>
      </c>
      <c r="E23" s="46"/>
      <c r="F23" s="124">
        <v>226</v>
      </c>
      <c r="G23" s="73"/>
    </row>
    <row r="24" spans="2:7" ht="19.5" customHeight="1">
      <c r="B24" s="73"/>
      <c r="C24" s="193" t="s">
        <v>140</v>
      </c>
      <c r="D24" s="190" t="s">
        <v>186</v>
      </c>
      <c r="E24" s="46"/>
      <c r="F24" s="213" t="s">
        <v>160</v>
      </c>
      <c r="G24" s="73"/>
    </row>
    <row r="25" spans="2:7" ht="19.5" customHeight="1" thickBot="1">
      <c r="B25" s="208"/>
      <c r="C25" s="208"/>
      <c r="D25" s="195" t="s">
        <v>187</v>
      </c>
      <c r="E25" s="206"/>
      <c r="F25" s="207">
        <v>67851</v>
      </c>
      <c r="G25" s="208"/>
    </row>
    <row r="26" ht="13.5" customHeight="1">
      <c r="G26" s="52" t="s">
        <v>161</v>
      </c>
    </row>
  </sheetData>
  <mergeCells count="1">
    <mergeCell ref="B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HK1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7" customWidth="1"/>
    <col min="4" max="4" width="3.59765625" style="0" customWidth="1"/>
    <col min="5" max="7" width="6.5" style="0" bestFit="1" customWidth="1"/>
    <col min="8" max="16" width="5" style="0" customWidth="1"/>
    <col min="17" max="17" width="8.59765625" style="0" customWidth="1"/>
  </cols>
  <sheetData>
    <row r="2" spans="2:16" ht="15.75" customHeight="1" thickBot="1">
      <c r="B2" s="231" t="s">
        <v>228</v>
      </c>
      <c r="C2" s="4"/>
      <c r="D2" s="1"/>
      <c r="E2" s="11"/>
      <c r="F2" s="11"/>
      <c r="G2" s="11"/>
      <c r="H2" s="10"/>
      <c r="I2" s="10"/>
      <c r="J2" s="10"/>
      <c r="K2" s="10"/>
      <c r="L2" s="10"/>
      <c r="M2" s="10"/>
      <c r="N2" s="10"/>
      <c r="O2" s="12"/>
      <c r="P2" s="79" t="s">
        <v>5</v>
      </c>
    </row>
    <row r="3" spans="2:16" ht="22.5" customHeight="1">
      <c r="B3" s="348" t="s">
        <v>2</v>
      </c>
      <c r="C3" s="348"/>
      <c r="D3" s="378"/>
      <c r="E3" s="63" t="s">
        <v>26</v>
      </c>
      <c r="F3" s="63"/>
      <c r="G3" s="63"/>
      <c r="H3" s="64" t="s">
        <v>27</v>
      </c>
      <c r="I3" s="63"/>
      <c r="J3" s="63"/>
      <c r="K3" s="64" t="s">
        <v>28</v>
      </c>
      <c r="L3" s="63"/>
      <c r="M3" s="63"/>
      <c r="N3" s="64" t="s">
        <v>29</v>
      </c>
      <c r="O3" s="63"/>
      <c r="P3" s="63"/>
    </row>
    <row r="4" spans="2:16" ht="22.5" customHeight="1">
      <c r="B4" s="379"/>
      <c r="C4" s="379"/>
      <c r="D4" s="380"/>
      <c r="E4" s="66" t="s">
        <v>30</v>
      </c>
      <c r="F4" s="66" t="s">
        <v>19</v>
      </c>
      <c r="G4" s="66" t="s">
        <v>20</v>
      </c>
      <c r="H4" s="66" t="s">
        <v>31</v>
      </c>
      <c r="I4" s="66" t="s">
        <v>19</v>
      </c>
      <c r="J4" s="66" t="s">
        <v>20</v>
      </c>
      <c r="K4" s="66" t="s">
        <v>31</v>
      </c>
      <c r="L4" s="66" t="s">
        <v>19</v>
      </c>
      <c r="M4" s="66" t="s">
        <v>20</v>
      </c>
      <c r="N4" s="66" t="s">
        <v>31</v>
      </c>
      <c r="O4" s="66" t="s">
        <v>19</v>
      </c>
      <c r="P4" s="66" t="s">
        <v>20</v>
      </c>
    </row>
    <row r="5" spans="1:219" ht="28.5" customHeight="1">
      <c r="A5" s="3"/>
      <c r="B5" s="67" t="s">
        <v>0</v>
      </c>
      <c r="C5" s="68">
        <v>13</v>
      </c>
      <c r="D5" s="47" t="s">
        <v>1</v>
      </c>
      <c r="E5" s="69">
        <f>H5+K5+N5+E13+H13+K13</f>
        <v>4666</v>
      </c>
      <c r="F5" s="71">
        <v>2349</v>
      </c>
      <c r="G5" s="71">
        <v>2317</v>
      </c>
      <c r="H5" s="69">
        <f>I5+J5</f>
        <v>782</v>
      </c>
      <c r="I5" s="72">
        <v>408</v>
      </c>
      <c r="J5" s="72">
        <v>374</v>
      </c>
      <c r="K5" s="69">
        <f>L5+M5</f>
        <v>727</v>
      </c>
      <c r="L5" s="72">
        <v>380</v>
      </c>
      <c r="M5" s="72">
        <v>347</v>
      </c>
      <c r="N5" s="69">
        <f>O5+P5</f>
        <v>776</v>
      </c>
      <c r="O5" s="72">
        <v>367</v>
      </c>
      <c r="P5" s="72">
        <v>409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</row>
    <row r="6" spans="1:219" ht="28.5" customHeight="1">
      <c r="A6" s="3"/>
      <c r="B6" s="49"/>
      <c r="C6" s="68">
        <v>14</v>
      </c>
      <c r="D6" s="47"/>
      <c r="E6" s="217">
        <f>H6+K6+N6+E14+H14+K14</f>
        <v>4623</v>
      </c>
      <c r="F6" s="71">
        <v>2318</v>
      </c>
      <c r="G6" s="71">
        <v>2305</v>
      </c>
      <c r="H6" s="71">
        <f>I6+J6</f>
        <v>757</v>
      </c>
      <c r="I6" s="72">
        <v>380</v>
      </c>
      <c r="J6" s="72">
        <v>377</v>
      </c>
      <c r="K6" s="71">
        <f>L6+M6</f>
        <v>782</v>
      </c>
      <c r="L6" s="72">
        <v>412</v>
      </c>
      <c r="M6" s="72">
        <v>370</v>
      </c>
      <c r="N6" s="71">
        <f>O6+P6</f>
        <v>727</v>
      </c>
      <c r="O6" s="72">
        <v>378</v>
      </c>
      <c r="P6" s="72">
        <v>349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</row>
    <row r="7" spans="1:219" ht="28.5" customHeight="1">
      <c r="A7" s="3"/>
      <c r="B7" s="49"/>
      <c r="C7" s="222">
        <v>15</v>
      </c>
      <c r="D7" s="47"/>
      <c r="E7" s="217">
        <f>H7+K7+N7+E15+H15+K15</f>
        <v>4631</v>
      </c>
      <c r="F7" s="71">
        <v>2389</v>
      </c>
      <c r="G7" s="71">
        <v>2242</v>
      </c>
      <c r="H7" s="71">
        <f>I7+J7</f>
        <v>757</v>
      </c>
      <c r="I7" s="72">
        <v>408</v>
      </c>
      <c r="J7" s="72">
        <v>349</v>
      </c>
      <c r="K7" s="71">
        <f>L7+M7</f>
        <v>763</v>
      </c>
      <c r="L7" s="72">
        <v>382</v>
      </c>
      <c r="M7" s="72">
        <v>381</v>
      </c>
      <c r="N7" s="71">
        <f>O7+P7</f>
        <v>792</v>
      </c>
      <c r="O7" s="72">
        <v>421</v>
      </c>
      <c r="P7" s="72">
        <v>371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</row>
    <row r="8" spans="1:219" ht="28.5" customHeight="1">
      <c r="A8" s="3"/>
      <c r="B8" s="59"/>
      <c r="C8" s="222">
        <v>16</v>
      </c>
      <c r="D8" s="47"/>
      <c r="E8" s="217">
        <f>H8+K8+N8+E16+H16+K16</f>
        <v>4588</v>
      </c>
      <c r="F8" s="71">
        <v>2350</v>
      </c>
      <c r="G8" s="71">
        <v>2238</v>
      </c>
      <c r="H8" s="71">
        <f>I8+J8</f>
        <v>759</v>
      </c>
      <c r="I8" s="72">
        <v>380</v>
      </c>
      <c r="J8" s="72">
        <v>379</v>
      </c>
      <c r="K8" s="71">
        <f>L8+M8</f>
        <v>764</v>
      </c>
      <c r="L8" s="72">
        <v>412</v>
      </c>
      <c r="M8" s="72">
        <v>352</v>
      </c>
      <c r="N8" s="71">
        <f>O8+P8</f>
        <v>765</v>
      </c>
      <c r="O8" s="72">
        <v>381</v>
      </c>
      <c r="P8" s="72">
        <v>384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</row>
    <row r="9" spans="1:219" ht="28.5" customHeight="1" thickBot="1">
      <c r="A9" s="3"/>
      <c r="B9" s="53"/>
      <c r="C9" s="76">
        <v>17</v>
      </c>
      <c r="D9" s="55"/>
      <c r="E9" s="250">
        <f>H9+K9+N9+E17+H17+K17</f>
        <v>5462</v>
      </c>
      <c r="F9" s="77">
        <f>I9+L9+O9+F17+I17+L17</f>
        <v>2834</v>
      </c>
      <c r="G9" s="77">
        <f>J9+M9+P9+G17+J17+M17</f>
        <v>2628</v>
      </c>
      <c r="H9" s="77">
        <f>I9+J9</f>
        <v>930</v>
      </c>
      <c r="I9" s="78">
        <v>478</v>
      </c>
      <c r="J9" s="78">
        <v>452</v>
      </c>
      <c r="K9" s="77">
        <f>L9+M9</f>
        <v>896</v>
      </c>
      <c r="L9" s="78">
        <v>450</v>
      </c>
      <c r="M9" s="78">
        <v>446</v>
      </c>
      <c r="N9" s="77">
        <f>O9+P9</f>
        <v>907</v>
      </c>
      <c r="O9" s="78">
        <v>490</v>
      </c>
      <c r="P9" s="78">
        <v>417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</row>
    <row r="10" spans="2:16" ht="9.75" customHeight="1" thickBot="1">
      <c r="B10" s="73"/>
      <c r="C10" s="57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69"/>
      <c r="O10" s="73"/>
      <c r="P10" s="73"/>
    </row>
    <row r="11" spans="2:16" ht="22.5" customHeight="1">
      <c r="B11" s="348" t="s">
        <v>2</v>
      </c>
      <c r="C11" s="348"/>
      <c r="D11" s="378"/>
      <c r="E11" s="63" t="s">
        <v>32</v>
      </c>
      <c r="F11" s="63"/>
      <c r="G11" s="75"/>
      <c r="H11" s="63" t="s">
        <v>33</v>
      </c>
      <c r="I11" s="63"/>
      <c r="J11" s="75"/>
      <c r="K11" s="63" t="s">
        <v>34</v>
      </c>
      <c r="L11" s="63"/>
      <c r="M11" s="63"/>
      <c r="N11" s="74"/>
      <c r="O11" s="74"/>
      <c r="P11" s="74"/>
    </row>
    <row r="12" spans="2:16" ht="22.5" customHeight="1">
      <c r="B12" s="379"/>
      <c r="C12" s="379"/>
      <c r="D12" s="380"/>
      <c r="E12" s="66" t="s">
        <v>31</v>
      </c>
      <c r="F12" s="66" t="s">
        <v>19</v>
      </c>
      <c r="G12" s="66" t="s">
        <v>20</v>
      </c>
      <c r="H12" s="66" t="s">
        <v>31</v>
      </c>
      <c r="I12" s="66" t="s">
        <v>19</v>
      </c>
      <c r="J12" s="66" t="s">
        <v>20</v>
      </c>
      <c r="K12" s="66" t="s">
        <v>31</v>
      </c>
      <c r="L12" s="66" t="s">
        <v>19</v>
      </c>
      <c r="M12" s="66" t="s">
        <v>20</v>
      </c>
      <c r="N12" s="74"/>
      <c r="O12" s="74"/>
      <c r="P12" s="74"/>
    </row>
    <row r="13" spans="1:219" ht="28.5" customHeight="1">
      <c r="A13" s="3"/>
      <c r="B13" s="49" t="s">
        <v>177</v>
      </c>
      <c r="C13" s="68">
        <v>13</v>
      </c>
      <c r="D13" s="47" t="s">
        <v>178</v>
      </c>
      <c r="E13" s="69">
        <f>F13+G13</f>
        <v>793</v>
      </c>
      <c r="F13" s="72">
        <v>418</v>
      </c>
      <c r="G13" s="72">
        <v>375</v>
      </c>
      <c r="H13" s="71">
        <f>I13+J13</f>
        <v>781</v>
      </c>
      <c r="I13" s="72">
        <v>361</v>
      </c>
      <c r="J13" s="72">
        <v>420</v>
      </c>
      <c r="K13" s="69">
        <f>L13+M13</f>
        <v>807</v>
      </c>
      <c r="L13" s="72">
        <v>415</v>
      </c>
      <c r="M13" s="72">
        <v>392</v>
      </c>
      <c r="N13" s="69"/>
      <c r="O13" s="69"/>
      <c r="P13" s="69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</row>
    <row r="14" spans="2:16" ht="28.5" customHeight="1">
      <c r="B14" s="49"/>
      <c r="C14" s="68">
        <v>14</v>
      </c>
      <c r="D14" s="47"/>
      <c r="E14" s="217">
        <f>F14+G14</f>
        <v>782</v>
      </c>
      <c r="F14" s="72">
        <v>370</v>
      </c>
      <c r="G14" s="72">
        <v>412</v>
      </c>
      <c r="H14" s="71">
        <f>I14+J14</f>
        <v>795</v>
      </c>
      <c r="I14" s="72">
        <v>418</v>
      </c>
      <c r="J14" s="72">
        <v>377</v>
      </c>
      <c r="K14" s="71">
        <f>L14+M14</f>
        <v>780</v>
      </c>
      <c r="L14" s="72">
        <v>360</v>
      </c>
      <c r="M14" s="72">
        <v>420</v>
      </c>
      <c r="N14" s="73"/>
      <c r="O14" s="73"/>
      <c r="P14" s="73"/>
    </row>
    <row r="15" spans="2:16" ht="28.5" customHeight="1">
      <c r="B15" s="49"/>
      <c r="C15" s="222">
        <v>15</v>
      </c>
      <c r="D15" s="47"/>
      <c r="E15" s="71">
        <f>F15+G15</f>
        <v>729</v>
      </c>
      <c r="F15" s="72">
        <v>382</v>
      </c>
      <c r="G15" s="72">
        <v>347</v>
      </c>
      <c r="H15" s="71">
        <f>I15+J15</f>
        <v>786</v>
      </c>
      <c r="I15" s="72">
        <v>374</v>
      </c>
      <c r="J15" s="72">
        <v>412</v>
      </c>
      <c r="K15" s="71">
        <f>L15+M15</f>
        <v>804</v>
      </c>
      <c r="L15" s="72">
        <v>422</v>
      </c>
      <c r="M15" s="72">
        <v>382</v>
      </c>
      <c r="N15" s="73"/>
      <c r="O15" s="73"/>
      <c r="P15" s="73"/>
    </row>
    <row r="16" spans="2:16" ht="28.5" customHeight="1">
      <c r="B16" s="49"/>
      <c r="C16" s="222">
        <v>16</v>
      </c>
      <c r="D16" s="47"/>
      <c r="E16" s="71">
        <v>786</v>
      </c>
      <c r="F16" s="72">
        <v>417</v>
      </c>
      <c r="G16" s="72">
        <v>369</v>
      </c>
      <c r="H16" s="71">
        <v>729</v>
      </c>
      <c r="I16" s="72">
        <v>385</v>
      </c>
      <c r="J16" s="72">
        <v>344</v>
      </c>
      <c r="K16" s="71">
        <v>785</v>
      </c>
      <c r="L16" s="72">
        <v>375</v>
      </c>
      <c r="M16" s="72">
        <v>410</v>
      </c>
      <c r="N16" s="73"/>
      <c r="O16" s="73"/>
      <c r="P16" s="73"/>
    </row>
    <row r="17" spans="2:16" ht="28.5" customHeight="1" thickBot="1">
      <c r="B17" s="53"/>
      <c r="C17" s="76">
        <v>17</v>
      </c>
      <c r="D17" s="221"/>
      <c r="E17" s="77">
        <f>F17+G17</f>
        <v>902</v>
      </c>
      <c r="F17" s="78">
        <v>455</v>
      </c>
      <c r="G17" s="78">
        <v>447</v>
      </c>
      <c r="H17" s="77">
        <f>I17+J17</f>
        <v>945</v>
      </c>
      <c r="I17" s="78">
        <v>501</v>
      </c>
      <c r="J17" s="78">
        <v>444</v>
      </c>
      <c r="K17" s="77">
        <f>L17+M17</f>
        <v>882</v>
      </c>
      <c r="L17" s="78">
        <v>460</v>
      </c>
      <c r="M17" s="78">
        <v>422</v>
      </c>
      <c r="N17" s="228"/>
      <c r="O17" s="73"/>
      <c r="P17" s="73"/>
    </row>
    <row r="18" spans="5:13" ht="15.75" customHeight="1">
      <c r="E18" s="10"/>
      <c r="F18" s="10"/>
      <c r="G18" s="10"/>
      <c r="H18" s="10"/>
      <c r="I18" s="10"/>
      <c r="J18" s="10"/>
      <c r="K18" s="12"/>
      <c r="L18" s="12"/>
      <c r="M18" s="79" t="s">
        <v>16</v>
      </c>
    </row>
  </sheetData>
  <mergeCells count="2">
    <mergeCell ref="B3:D4"/>
    <mergeCell ref="B11: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F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7" customWidth="1"/>
    <col min="4" max="4" width="3.59765625" style="0" customWidth="1"/>
    <col min="5" max="17" width="5.19921875" style="0" customWidth="1"/>
  </cols>
  <sheetData>
    <row r="2" spans="2:17" ht="15.75" customHeight="1" thickBot="1">
      <c r="B2" s="230" t="s">
        <v>235</v>
      </c>
      <c r="C2" s="4"/>
      <c r="D2" s="1"/>
      <c r="E2" s="1"/>
      <c r="F2" s="1"/>
      <c r="G2" s="1"/>
      <c r="H2" s="1"/>
      <c r="O2" s="5"/>
      <c r="P2" s="5"/>
      <c r="Q2" s="52" t="s">
        <v>5</v>
      </c>
    </row>
    <row r="3" spans="2:17" ht="19.5" customHeight="1">
      <c r="B3" s="382" t="s">
        <v>35</v>
      </c>
      <c r="C3" s="382"/>
      <c r="D3" s="383"/>
      <c r="E3" s="381" t="s">
        <v>7</v>
      </c>
      <c r="F3" s="381" t="s">
        <v>36</v>
      </c>
      <c r="G3" s="86" t="s">
        <v>37</v>
      </c>
      <c r="H3" s="87" t="s">
        <v>38</v>
      </c>
      <c r="I3" s="88"/>
      <c r="J3" s="88"/>
      <c r="K3" s="88"/>
      <c r="L3" s="88"/>
      <c r="M3" s="88"/>
      <c r="N3" s="88"/>
      <c r="O3" s="87" t="s">
        <v>39</v>
      </c>
      <c r="P3" s="89"/>
      <c r="Q3" s="89"/>
    </row>
    <row r="4" spans="1:240" ht="19.5" customHeight="1">
      <c r="A4" s="3"/>
      <c r="B4" s="384"/>
      <c r="C4" s="384"/>
      <c r="D4" s="385"/>
      <c r="E4" s="375"/>
      <c r="F4" s="375"/>
      <c r="G4" s="90" t="s">
        <v>40</v>
      </c>
      <c r="H4" s="91" t="s">
        <v>152</v>
      </c>
      <c r="I4" s="91" t="s">
        <v>19</v>
      </c>
      <c r="J4" s="91" t="s">
        <v>20</v>
      </c>
      <c r="K4" s="91" t="s">
        <v>42</v>
      </c>
      <c r="L4" s="91" t="s">
        <v>43</v>
      </c>
      <c r="M4" s="92" t="s">
        <v>23</v>
      </c>
      <c r="N4" s="91" t="s">
        <v>44</v>
      </c>
      <c r="O4" s="91" t="s">
        <v>41</v>
      </c>
      <c r="P4" s="92" t="s">
        <v>25</v>
      </c>
      <c r="Q4" s="91" t="s">
        <v>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</row>
    <row r="5" spans="1:240" ht="28.5" customHeight="1">
      <c r="A5" s="3"/>
      <c r="B5" s="93" t="s">
        <v>0</v>
      </c>
      <c r="C5" s="94">
        <v>13</v>
      </c>
      <c r="D5" s="95" t="s">
        <v>1</v>
      </c>
      <c r="E5" s="98">
        <v>6</v>
      </c>
      <c r="F5" s="99">
        <v>77</v>
      </c>
      <c r="G5" s="99">
        <f>H5+O5</f>
        <v>169</v>
      </c>
      <c r="H5" s="100">
        <f>SUM(K5:N5)</f>
        <v>157</v>
      </c>
      <c r="I5" s="99">
        <v>96</v>
      </c>
      <c r="J5" s="99">
        <v>61</v>
      </c>
      <c r="K5" s="99">
        <v>6</v>
      </c>
      <c r="L5" s="99">
        <v>139</v>
      </c>
      <c r="M5" s="99">
        <v>6</v>
      </c>
      <c r="N5" s="99">
        <v>6</v>
      </c>
      <c r="O5" s="100">
        <f>P5+Q5</f>
        <v>12</v>
      </c>
      <c r="P5" s="99">
        <v>6</v>
      </c>
      <c r="Q5" s="99">
        <v>6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 spans="2:17" ht="28.5" customHeight="1">
      <c r="B6" s="97"/>
      <c r="C6" s="94">
        <v>14</v>
      </c>
      <c r="D6" s="95"/>
      <c r="E6" s="98">
        <v>6</v>
      </c>
      <c r="F6" s="99">
        <v>75</v>
      </c>
      <c r="G6" s="99">
        <f>H6+O6</f>
        <v>169</v>
      </c>
      <c r="H6" s="100">
        <f>SUM(K6:N6)</f>
        <v>157</v>
      </c>
      <c r="I6" s="99">
        <v>101</v>
      </c>
      <c r="J6" s="99">
        <v>56</v>
      </c>
      <c r="K6" s="99">
        <v>6</v>
      </c>
      <c r="L6" s="99">
        <v>137</v>
      </c>
      <c r="M6" s="99">
        <v>6</v>
      </c>
      <c r="N6" s="99">
        <v>8</v>
      </c>
      <c r="O6" s="100">
        <f>P6+Q6</f>
        <v>12</v>
      </c>
      <c r="P6" s="99">
        <v>6</v>
      </c>
      <c r="Q6" s="99">
        <v>6</v>
      </c>
    </row>
    <row r="7" spans="2:17" ht="28.5" customHeight="1">
      <c r="B7" s="97"/>
      <c r="C7" s="223">
        <v>15</v>
      </c>
      <c r="D7" s="95"/>
      <c r="E7" s="99">
        <v>6</v>
      </c>
      <c r="F7" s="99">
        <v>74</v>
      </c>
      <c r="G7" s="99">
        <f>H7+O7</f>
        <v>169</v>
      </c>
      <c r="H7" s="100">
        <f>SUM(K7:N7)</f>
        <v>157</v>
      </c>
      <c r="I7" s="99">
        <v>96</v>
      </c>
      <c r="J7" s="99">
        <v>61</v>
      </c>
      <c r="K7" s="99">
        <v>6</v>
      </c>
      <c r="L7" s="99">
        <v>136</v>
      </c>
      <c r="M7" s="99">
        <v>6</v>
      </c>
      <c r="N7" s="99">
        <v>9</v>
      </c>
      <c r="O7" s="100">
        <f>P7+Q7</f>
        <v>12</v>
      </c>
      <c r="P7" s="99">
        <v>6</v>
      </c>
      <c r="Q7" s="99">
        <v>6</v>
      </c>
    </row>
    <row r="8" spans="2:17" ht="28.5" customHeight="1">
      <c r="B8" s="100"/>
      <c r="C8" s="223">
        <v>16</v>
      </c>
      <c r="D8" s="95"/>
      <c r="E8" s="99">
        <v>6</v>
      </c>
      <c r="F8" s="99">
        <v>75</v>
      </c>
      <c r="G8" s="99">
        <f>H8+O8</f>
        <v>168</v>
      </c>
      <c r="H8" s="100">
        <f>SUM(K8:N8)</f>
        <v>156</v>
      </c>
      <c r="I8" s="99">
        <v>94</v>
      </c>
      <c r="J8" s="99">
        <v>62</v>
      </c>
      <c r="K8" s="99">
        <v>6</v>
      </c>
      <c r="L8" s="99">
        <v>135</v>
      </c>
      <c r="M8" s="99">
        <v>6</v>
      </c>
      <c r="N8" s="99">
        <v>9</v>
      </c>
      <c r="O8" s="100">
        <f>P8+Q8</f>
        <v>12</v>
      </c>
      <c r="P8" s="99">
        <v>6</v>
      </c>
      <c r="Q8" s="99">
        <v>6</v>
      </c>
    </row>
    <row r="9" spans="2:17" ht="28.5" customHeight="1" thickBot="1">
      <c r="B9" s="101"/>
      <c r="C9" s="102">
        <v>17</v>
      </c>
      <c r="D9" s="103"/>
      <c r="E9" s="104">
        <v>11</v>
      </c>
      <c r="F9" s="104">
        <v>100</v>
      </c>
      <c r="G9" s="104">
        <f>H9+O9</f>
        <v>252</v>
      </c>
      <c r="H9" s="101">
        <f>SUM(K9:N9)</f>
        <v>227</v>
      </c>
      <c r="I9" s="104">
        <v>133</v>
      </c>
      <c r="J9" s="104">
        <v>94</v>
      </c>
      <c r="K9" s="104">
        <v>11</v>
      </c>
      <c r="L9" s="104">
        <v>184</v>
      </c>
      <c r="M9" s="104">
        <v>12</v>
      </c>
      <c r="N9" s="104">
        <v>20</v>
      </c>
      <c r="O9" s="101">
        <v>25</v>
      </c>
      <c r="P9" s="104">
        <v>11</v>
      </c>
      <c r="Q9" s="104">
        <v>14</v>
      </c>
    </row>
    <row r="10" spans="15:17" ht="14.25">
      <c r="O10" s="5"/>
      <c r="P10" s="5"/>
      <c r="Q10" s="52" t="s">
        <v>16</v>
      </c>
    </row>
  </sheetData>
  <mergeCells count="3">
    <mergeCell ref="E3:E4"/>
    <mergeCell ref="F3:F4"/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G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7" customWidth="1"/>
    <col min="4" max="4" width="3.59765625" style="0" customWidth="1"/>
    <col min="5" max="16" width="5.59765625" style="0" customWidth="1"/>
  </cols>
  <sheetData>
    <row r="2" spans="2:16" ht="15.75" customHeight="1" thickBot="1">
      <c r="B2" s="231" t="s">
        <v>229</v>
      </c>
      <c r="C2" s="4"/>
      <c r="D2" s="1"/>
      <c r="E2" s="11"/>
      <c r="F2" s="11"/>
      <c r="G2" s="11"/>
      <c r="H2" s="10"/>
      <c r="I2" s="10"/>
      <c r="J2" s="10"/>
      <c r="K2" s="10"/>
      <c r="L2" s="10"/>
      <c r="M2" s="10"/>
      <c r="N2" s="12"/>
      <c r="O2" s="12"/>
      <c r="P2" s="79" t="s">
        <v>5</v>
      </c>
    </row>
    <row r="3" spans="2:16" ht="19.5" customHeight="1">
      <c r="B3" s="382" t="s">
        <v>35</v>
      </c>
      <c r="C3" s="382"/>
      <c r="D3" s="383"/>
      <c r="E3" s="105" t="s">
        <v>45</v>
      </c>
      <c r="F3" s="105"/>
      <c r="G3" s="105"/>
      <c r="H3" s="106" t="s">
        <v>27</v>
      </c>
      <c r="I3" s="105"/>
      <c r="J3" s="105"/>
      <c r="K3" s="106" t="s">
        <v>28</v>
      </c>
      <c r="L3" s="105"/>
      <c r="M3" s="105"/>
      <c r="N3" s="106" t="s">
        <v>29</v>
      </c>
      <c r="O3" s="105"/>
      <c r="P3" s="105"/>
    </row>
    <row r="4" spans="2:16" ht="19.5" customHeight="1">
      <c r="B4" s="384"/>
      <c r="C4" s="384"/>
      <c r="D4" s="385"/>
      <c r="E4" s="107" t="s">
        <v>41</v>
      </c>
      <c r="F4" s="107" t="s">
        <v>19</v>
      </c>
      <c r="G4" s="107" t="s">
        <v>20</v>
      </c>
      <c r="H4" s="107" t="s">
        <v>31</v>
      </c>
      <c r="I4" s="107" t="s">
        <v>19</v>
      </c>
      <c r="J4" s="107" t="s">
        <v>20</v>
      </c>
      <c r="K4" s="107" t="s">
        <v>31</v>
      </c>
      <c r="L4" s="107" t="s">
        <v>19</v>
      </c>
      <c r="M4" s="107" t="s">
        <v>20</v>
      </c>
      <c r="N4" s="107" t="s">
        <v>31</v>
      </c>
      <c r="O4" s="107" t="s">
        <v>19</v>
      </c>
      <c r="P4" s="107" t="s">
        <v>20</v>
      </c>
    </row>
    <row r="5" spans="1:241" ht="28.5" customHeight="1">
      <c r="A5" s="3"/>
      <c r="B5" s="93" t="s">
        <v>0</v>
      </c>
      <c r="C5" s="108">
        <v>13</v>
      </c>
      <c r="D5" s="95" t="s">
        <v>1</v>
      </c>
      <c r="E5" s="109">
        <f>F5+G5</f>
        <v>2614</v>
      </c>
      <c r="F5" s="109">
        <f aca="true" t="shared" si="0" ref="F5:G9">I5+L5+O5</f>
        <v>1312</v>
      </c>
      <c r="G5" s="109">
        <f t="shared" si="0"/>
        <v>1302</v>
      </c>
      <c r="H5" s="109">
        <f>I5+J5</f>
        <v>837</v>
      </c>
      <c r="I5" s="110">
        <v>408</v>
      </c>
      <c r="J5" s="110">
        <v>429</v>
      </c>
      <c r="K5" s="109">
        <f>L5+M5</f>
        <v>875</v>
      </c>
      <c r="L5" s="110">
        <v>453</v>
      </c>
      <c r="M5" s="110">
        <v>422</v>
      </c>
      <c r="N5" s="109">
        <f>O5+P5</f>
        <v>902</v>
      </c>
      <c r="O5" s="110">
        <v>451</v>
      </c>
      <c r="P5" s="110">
        <v>451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</row>
    <row r="6" spans="2:16" ht="28.5" customHeight="1">
      <c r="B6" s="97"/>
      <c r="C6" s="219">
        <v>14</v>
      </c>
      <c r="D6" s="95"/>
      <c r="E6" s="159">
        <f>F6+G6</f>
        <v>2502</v>
      </c>
      <c r="F6" s="160">
        <f t="shared" si="0"/>
        <v>1261</v>
      </c>
      <c r="G6" s="160">
        <f t="shared" si="0"/>
        <v>1241</v>
      </c>
      <c r="H6" s="160">
        <f>I6+J6</f>
        <v>797</v>
      </c>
      <c r="I6" s="110">
        <v>408</v>
      </c>
      <c r="J6" s="110">
        <v>389</v>
      </c>
      <c r="K6" s="160">
        <f>L6+M6</f>
        <v>835</v>
      </c>
      <c r="L6" s="110">
        <v>403</v>
      </c>
      <c r="M6" s="110">
        <v>432</v>
      </c>
      <c r="N6" s="160">
        <f>O6+P6</f>
        <v>870</v>
      </c>
      <c r="O6" s="110">
        <v>450</v>
      </c>
      <c r="P6" s="110">
        <v>420</v>
      </c>
    </row>
    <row r="7" spans="2:16" ht="28.5" customHeight="1">
      <c r="B7" s="97"/>
      <c r="C7" s="219">
        <v>15</v>
      </c>
      <c r="D7" s="95"/>
      <c r="E7" s="160">
        <f>F7+G7</f>
        <v>2407</v>
      </c>
      <c r="F7" s="160">
        <f t="shared" si="0"/>
        <v>1167</v>
      </c>
      <c r="G7" s="160">
        <f t="shared" si="0"/>
        <v>1240</v>
      </c>
      <c r="H7" s="160">
        <f>I7+J7</f>
        <v>775</v>
      </c>
      <c r="I7" s="110">
        <v>360</v>
      </c>
      <c r="J7" s="110">
        <v>415</v>
      </c>
      <c r="K7" s="160">
        <f>L7+M7</f>
        <v>798</v>
      </c>
      <c r="L7" s="110">
        <v>407</v>
      </c>
      <c r="M7" s="110">
        <v>391</v>
      </c>
      <c r="N7" s="160">
        <f>O7+P7</f>
        <v>834</v>
      </c>
      <c r="O7" s="110">
        <v>400</v>
      </c>
      <c r="P7" s="110">
        <v>434</v>
      </c>
    </row>
    <row r="8" spans="2:16" ht="28.5" customHeight="1">
      <c r="B8" s="100"/>
      <c r="C8" s="219">
        <v>16</v>
      </c>
      <c r="D8" s="95"/>
      <c r="E8" s="160">
        <f>F8+G8</f>
        <v>2368</v>
      </c>
      <c r="F8" s="160">
        <f t="shared" si="0"/>
        <v>1181</v>
      </c>
      <c r="G8" s="160">
        <f t="shared" si="0"/>
        <v>1187</v>
      </c>
      <c r="H8" s="160">
        <f>I8+J8</f>
        <v>789</v>
      </c>
      <c r="I8" s="110">
        <v>415</v>
      </c>
      <c r="J8" s="110">
        <v>374</v>
      </c>
      <c r="K8" s="160">
        <f>L8+M8</f>
        <v>778</v>
      </c>
      <c r="L8" s="110">
        <v>359</v>
      </c>
      <c r="M8" s="110">
        <v>419</v>
      </c>
      <c r="N8" s="160">
        <f>O8+P8</f>
        <v>801</v>
      </c>
      <c r="O8" s="110">
        <v>407</v>
      </c>
      <c r="P8" s="110">
        <v>394</v>
      </c>
    </row>
    <row r="9" spans="2:16" ht="28.5" customHeight="1" thickBot="1">
      <c r="B9" s="101"/>
      <c r="C9" s="112">
        <v>17</v>
      </c>
      <c r="D9" s="103"/>
      <c r="E9" s="113">
        <f>F9+G9</f>
        <v>2858</v>
      </c>
      <c r="F9" s="113">
        <f t="shared" si="0"/>
        <v>1424</v>
      </c>
      <c r="G9" s="113">
        <f t="shared" si="0"/>
        <v>1434</v>
      </c>
      <c r="H9" s="113">
        <f>I9+J9</f>
        <v>941</v>
      </c>
      <c r="I9" s="114">
        <v>470</v>
      </c>
      <c r="J9" s="114">
        <v>471</v>
      </c>
      <c r="K9" s="113">
        <f>L9+M9</f>
        <v>966</v>
      </c>
      <c r="L9" s="114">
        <v>513</v>
      </c>
      <c r="M9" s="114">
        <v>453</v>
      </c>
      <c r="N9" s="113">
        <f>O9+P9</f>
        <v>951</v>
      </c>
      <c r="O9" s="114">
        <v>441</v>
      </c>
      <c r="P9" s="114">
        <v>510</v>
      </c>
    </row>
    <row r="10" spans="5:16" ht="14.25"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12"/>
      <c r="P10" s="79" t="s">
        <v>16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IK11"/>
  <sheetViews>
    <sheetView defaultGridColor="0" colorId="22" workbookViewId="0" topLeftCell="A2">
      <selection activeCell="A2" sqref="A2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7" customWidth="1"/>
    <col min="4" max="4" width="3.59765625" style="0" customWidth="1"/>
    <col min="5" max="12" width="8.5" style="0" customWidth="1"/>
  </cols>
  <sheetData>
    <row r="2" spans="2:12" ht="15.75" customHeight="1" thickBot="1">
      <c r="B2" s="231" t="s">
        <v>46</v>
      </c>
      <c r="C2" s="4"/>
      <c r="D2" s="1"/>
      <c r="E2" s="11"/>
      <c r="F2" s="11"/>
      <c r="G2" s="10"/>
      <c r="H2" s="10"/>
      <c r="I2" s="10"/>
      <c r="J2" s="10"/>
      <c r="K2" s="12"/>
      <c r="L2" s="79" t="s">
        <v>5</v>
      </c>
    </row>
    <row r="3" spans="2:12" ht="15.75" customHeight="1">
      <c r="B3" s="116"/>
      <c r="C3" s="116"/>
      <c r="D3" s="117"/>
      <c r="E3" s="13" t="s">
        <v>47</v>
      </c>
      <c r="F3" s="13" t="s">
        <v>153</v>
      </c>
      <c r="G3" s="214" t="s">
        <v>162</v>
      </c>
      <c r="H3" s="13"/>
      <c r="I3" s="13"/>
      <c r="J3" s="13"/>
      <c r="K3" s="127" t="s">
        <v>48</v>
      </c>
      <c r="L3" s="127" t="s">
        <v>49</v>
      </c>
    </row>
    <row r="4" spans="2:12" ht="15.75" customHeight="1">
      <c r="B4" s="118" t="s">
        <v>50</v>
      </c>
      <c r="C4" s="119"/>
      <c r="D4" s="120"/>
      <c r="E4" s="14"/>
      <c r="F4" s="14" t="s">
        <v>51</v>
      </c>
      <c r="G4" s="14"/>
      <c r="H4" s="14" t="s">
        <v>52</v>
      </c>
      <c r="I4" s="14" t="s">
        <v>53</v>
      </c>
      <c r="J4" s="126" t="s">
        <v>54</v>
      </c>
      <c r="K4" s="128" t="s">
        <v>55</v>
      </c>
      <c r="L4" s="128" t="s">
        <v>55</v>
      </c>
    </row>
    <row r="5" spans="2:12" ht="15.75" customHeight="1">
      <c r="B5" s="122"/>
      <c r="C5" s="122"/>
      <c r="D5" s="123"/>
      <c r="E5" s="15" t="s">
        <v>8</v>
      </c>
      <c r="F5" s="15"/>
      <c r="G5" s="215" t="s">
        <v>163</v>
      </c>
      <c r="H5" s="15"/>
      <c r="I5" s="15"/>
      <c r="J5" s="15"/>
      <c r="K5" s="129" t="s">
        <v>56</v>
      </c>
      <c r="L5" s="129" t="s">
        <v>56</v>
      </c>
    </row>
    <row r="6" spans="1:245" ht="28.5" customHeight="1">
      <c r="A6" s="3"/>
      <c r="B6" s="67" t="s">
        <v>0</v>
      </c>
      <c r="C6" s="68">
        <v>13</v>
      </c>
      <c r="D6" s="47" t="s">
        <v>1</v>
      </c>
      <c r="E6" s="69">
        <f>SUM(F6:J6)</f>
        <v>891</v>
      </c>
      <c r="F6" s="72">
        <v>850</v>
      </c>
      <c r="G6" s="72">
        <v>9</v>
      </c>
      <c r="H6" s="72">
        <v>24</v>
      </c>
      <c r="I6" s="72">
        <v>8</v>
      </c>
      <c r="J6" s="125" t="s">
        <v>57</v>
      </c>
      <c r="K6" s="125" t="s">
        <v>57</v>
      </c>
      <c r="L6" s="125" t="s">
        <v>57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2:12" ht="28.5" customHeight="1">
      <c r="B7" s="49"/>
      <c r="C7" s="68">
        <v>14</v>
      </c>
      <c r="D7" s="47"/>
      <c r="E7" s="217">
        <f>SUM(F7:J7)</f>
        <v>901</v>
      </c>
      <c r="F7" s="72">
        <v>867</v>
      </c>
      <c r="G7" s="72">
        <v>2</v>
      </c>
      <c r="H7" s="72">
        <v>15</v>
      </c>
      <c r="I7" s="72">
        <v>17</v>
      </c>
      <c r="J7" s="125" t="s">
        <v>57</v>
      </c>
      <c r="K7" s="125">
        <v>3</v>
      </c>
      <c r="L7" s="125" t="s">
        <v>57</v>
      </c>
    </row>
    <row r="8" spans="2:12" ht="28.5" customHeight="1">
      <c r="B8" s="49"/>
      <c r="C8" s="222">
        <v>15</v>
      </c>
      <c r="D8" s="47"/>
      <c r="E8" s="71">
        <f>SUM(F8:J8)</f>
        <v>868</v>
      </c>
      <c r="F8" s="72">
        <v>835</v>
      </c>
      <c r="G8" s="72">
        <v>3</v>
      </c>
      <c r="H8" s="72">
        <v>16</v>
      </c>
      <c r="I8" s="72">
        <v>14</v>
      </c>
      <c r="J8" s="125" t="s">
        <v>57</v>
      </c>
      <c r="K8" s="125" t="s">
        <v>57</v>
      </c>
      <c r="L8" s="125" t="s">
        <v>57</v>
      </c>
    </row>
    <row r="9" spans="2:12" ht="28.5" customHeight="1">
      <c r="B9" s="59"/>
      <c r="C9" s="222">
        <v>16</v>
      </c>
      <c r="D9" s="47"/>
      <c r="E9" s="71">
        <f>SUM(F9:J9)</f>
        <v>840</v>
      </c>
      <c r="F9" s="72">
        <v>821</v>
      </c>
      <c r="G9" s="72">
        <v>4</v>
      </c>
      <c r="H9" s="72">
        <v>6</v>
      </c>
      <c r="I9" s="72">
        <v>9</v>
      </c>
      <c r="J9" s="125" t="s">
        <v>57</v>
      </c>
      <c r="K9" s="125">
        <v>2</v>
      </c>
      <c r="L9" s="125" t="s">
        <v>57</v>
      </c>
    </row>
    <row r="10" spans="2:12" ht="28.5" customHeight="1" thickBot="1">
      <c r="B10" s="53"/>
      <c r="C10" s="76">
        <v>17</v>
      </c>
      <c r="D10" s="55"/>
      <c r="E10" s="77">
        <v>994</v>
      </c>
      <c r="F10" s="78">
        <v>967</v>
      </c>
      <c r="G10" s="78">
        <v>5</v>
      </c>
      <c r="H10" s="78">
        <v>5</v>
      </c>
      <c r="I10" s="78">
        <v>17</v>
      </c>
      <c r="J10" s="130" t="s">
        <v>57</v>
      </c>
      <c r="K10" s="130">
        <v>2</v>
      </c>
      <c r="L10" s="130">
        <v>1</v>
      </c>
    </row>
    <row r="11" spans="5:12" ht="14.25">
      <c r="E11" s="10"/>
      <c r="F11" s="10"/>
      <c r="G11" s="10"/>
      <c r="H11" s="10"/>
      <c r="I11" s="10"/>
      <c r="J11" s="10"/>
      <c r="K11" s="12"/>
      <c r="L11" s="79" t="s">
        <v>16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II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7" customWidth="1"/>
    <col min="4" max="4" width="4.59765625" style="0" customWidth="1"/>
    <col min="5" max="14" width="6.59765625" style="0" customWidth="1"/>
  </cols>
  <sheetData>
    <row r="2" spans="2:14" ht="15" thickBot="1">
      <c r="B2" s="231" t="s">
        <v>236</v>
      </c>
      <c r="C2" s="4"/>
      <c r="D2" s="1"/>
      <c r="E2" s="11"/>
      <c r="F2" s="11"/>
      <c r="G2" s="10"/>
      <c r="H2" s="10"/>
      <c r="I2" s="10"/>
      <c r="J2" s="10"/>
      <c r="K2" s="10"/>
      <c r="L2" s="12"/>
      <c r="M2" s="12"/>
      <c r="N2" s="79" t="s">
        <v>5</v>
      </c>
    </row>
    <row r="3" spans="2:14" ht="19.5" customHeight="1">
      <c r="B3" s="348" t="s">
        <v>35</v>
      </c>
      <c r="C3" s="348"/>
      <c r="D3" s="378"/>
      <c r="E3" s="386" t="s">
        <v>58</v>
      </c>
      <c r="F3" s="386" t="s">
        <v>36</v>
      </c>
      <c r="G3" s="64" t="s">
        <v>59</v>
      </c>
      <c r="H3" s="63"/>
      <c r="I3" s="64" t="s">
        <v>60</v>
      </c>
      <c r="J3" s="63"/>
      <c r="K3" s="63"/>
      <c r="L3" s="63"/>
      <c r="M3" s="63"/>
      <c r="N3" s="63"/>
    </row>
    <row r="4" spans="2:14" ht="19.5" customHeight="1">
      <c r="B4" s="379"/>
      <c r="C4" s="379"/>
      <c r="D4" s="380"/>
      <c r="E4" s="369"/>
      <c r="F4" s="369"/>
      <c r="G4" s="66" t="s">
        <v>61</v>
      </c>
      <c r="H4" s="66" t="s">
        <v>62</v>
      </c>
      <c r="I4" s="66" t="s">
        <v>8</v>
      </c>
      <c r="J4" s="66" t="s">
        <v>19</v>
      </c>
      <c r="K4" s="66" t="s">
        <v>20</v>
      </c>
      <c r="L4" s="66" t="s">
        <v>63</v>
      </c>
      <c r="M4" s="66" t="s">
        <v>64</v>
      </c>
      <c r="N4" s="66" t="s">
        <v>65</v>
      </c>
    </row>
    <row r="5" spans="1:243" ht="28.5" customHeight="1">
      <c r="A5" s="3"/>
      <c r="B5" s="45" t="s">
        <v>0</v>
      </c>
      <c r="C5" s="68">
        <v>13</v>
      </c>
      <c r="D5" s="47" t="s">
        <v>1</v>
      </c>
      <c r="E5" s="132">
        <v>8</v>
      </c>
      <c r="F5" s="72">
        <v>37</v>
      </c>
      <c r="G5" s="72">
        <v>50</v>
      </c>
      <c r="H5" s="72">
        <v>15</v>
      </c>
      <c r="I5" s="69">
        <f>J5+K5</f>
        <v>804</v>
      </c>
      <c r="J5" s="72">
        <v>407</v>
      </c>
      <c r="K5" s="72">
        <v>397</v>
      </c>
      <c r="L5" s="72">
        <v>248</v>
      </c>
      <c r="M5" s="72">
        <v>295</v>
      </c>
      <c r="N5" s="72">
        <v>261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243" ht="28.5" customHeight="1">
      <c r="A6" s="3"/>
      <c r="B6" s="49"/>
      <c r="C6" s="68">
        <v>14</v>
      </c>
      <c r="D6" s="47"/>
      <c r="E6" s="132">
        <v>7</v>
      </c>
      <c r="F6" s="72">
        <v>39</v>
      </c>
      <c r="G6" s="72">
        <v>53</v>
      </c>
      <c r="H6" s="72">
        <v>14</v>
      </c>
      <c r="I6" s="71">
        <f>J6+K6</f>
        <v>816</v>
      </c>
      <c r="J6" s="72">
        <v>413</v>
      </c>
      <c r="K6" s="72">
        <v>403</v>
      </c>
      <c r="L6" s="72">
        <v>262</v>
      </c>
      <c r="M6" s="72">
        <v>255</v>
      </c>
      <c r="N6" s="72">
        <v>299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2:14" ht="28.5" customHeight="1">
      <c r="B7" s="49"/>
      <c r="C7" s="222">
        <v>15</v>
      </c>
      <c r="D7" s="131"/>
      <c r="E7" s="72">
        <v>7</v>
      </c>
      <c r="F7" s="72">
        <v>39</v>
      </c>
      <c r="G7" s="72">
        <v>54</v>
      </c>
      <c r="H7" s="72">
        <v>15</v>
      </c>
      <c r="I7" s="71">
        <f>J7+K7</f>
        <v>779</v>
      </c>
      <c r="J7" s="72">
        <v>384</v>
      </c>
      <c r="K7" s="72">
        <v>395</v>
      </c>
      <c r="L7" s="72">
        <v>251</v>
      </c>
      <c r="M7" s="72">
        <v>274</v>
      </c>
      <c r="N7" s="72">
        <v>254</v>
      </c>
    </row>
    <row r="8" spans="2:14" ht="28.5" customHeight="1">
      <c r="B8" s="59"/>
      <c r="C8" s="222">
        <v>16</v>
      </c>
      <c r="D8" s="131"/>
      <c r="E8" s="72">
        <v>7</v>
      </c>
      <c r="F8" s="72">
        <v>39</v>
      </c>
      <c r="G8" s="72">
        <v>54</v>
      </c>
      <c r="H8" s="72">
        <v>17</v>
      </c>
      <c r="I8" s="71">
        <v>802</v>
      </c>
      <c r="J8" s="72">
        <v>400</v>
      </c>
      <c r="K8" s="72">
        <v>402</v>
      </c>
      <c r="L8" s="72">
        <v>274</v>
      </c>
      <c r="M8" s="72">
        <v>257</v>
      </c>
      <c r="N8" s="72">
        <v>271</v>
      </c>
    </row>
    <row r="9" spans="2:14" ht="28.5" customHeight="1" thickBot="1">
      <c r="B9" s="53"/>
      <c r="C9" s="76">
        <v>17</v>
      </c>
      <c r="D9" s="133"/>
      <c r="E9" s="78">
        <v>8</v>
      </c>
      <c r="F9" s="78">
        <v>46</v>
      </c>
      <c r="G9" s="78">
        <v>61</v>
      </c>
      <c r="H9" s="78">
        <v>19</v>
      </c>
      <c r="I9" s="77">
        <f>SUM(J9:K9)</f>
        <v>913</v>
      </c>
      <c r="J9" s="78">
        <v>446</v>
      </c>
      <c r="K9" s="78">
        <v>467</v>
      </c>
      <c r="L9" s="78">
        <v>296</v>
      </c>
      <c r="M9" s="78">
        <v>318</v>
      </c>
      <c r="N9" s="78">
        <v>299</v>
      </c>
    </row>
    <row r="10" spans="5:14" ht="14.25">
      <c r="E10" s="10"/>
      <c r="F10" s="10"/>
      <c r="G10" s="10"/>
      <c r="H10" s="10"/>
      <c r="I10" s="10"/>
      <c r="J10" s="10"/>
      <c r="K10" s="10"/>
      <c r="L10" s="12"/>
      <c r="M10" s="12"/>
      <c r="N10" s="79" t="s">
        <v>16</v>
      </c>
    </row>
  </sheetData>
  <mergeCells count="3">
    <mergeCell ref="E3:E4"/>
    <mergeCell ref="F3:F4"/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4"/>
  <sheetViews>
    <sheetView workbookViewId="0" topLeftCell="A1">
      <selection activeCell="A1" sqref="A1"/>
    </sheetView>
  </sheetViews>
  <sheetFormatPr defaultColWidth="8.796875" defaultRowHeight="15"/>
  <cols>
    <col min="1" max="1" width="4.19921875" style="0" customWidth="1"/>
    <col min="2" max="2" width="1.4921875" style="0" customWidth="1"/>
    <col min="3" max="3" width="12.8984375" style="0" customWidth="1"/>
    <col min="4" max="4" width="18.8984375" style="0" customWidth="1"/>
    <col min="5" max="10" width="7.5" style="0" customWidth="1"/>
  </cols>
  <sheetData>
    <row r="2" spans="2:10" ht="15" thickBot="1">
      <c r="B2" s="231" t="s">
        <v>231</v>
      </c>
      <c r="C2" s="4"/>
      <c r="D2" s="1"/>
      <c r="E2" s="1"/>
      <c r="F2" s="1"/>
      <c r="G2" s="1"/>
      <c r="H2" s="1"/>
      <c r="I2" s="10"/>
      <c r="J2" s="79" t="s">
        <v>205</v>
      </c>
    </row>
    <row r="3" spans="2:10" ht="14.25">
      <c r="B3" s="348" t="s">
        <v>35</v>
      </c>
      <c r="C3" s="348"/>
      <c r="D3" s="378"/>
      <c r="E3" s="64" t="s">
        <v>206</v>
      </c>
      <c r="F3" s="63"/>
      <c r="G3" s="63"/>
      <c r="H3" s="387" t="s">
        <v>230</v>
      </c>
      <c r="I3" s="388"/>
      <c r="J3" s="388"/>
    </row>
    <row r="4" spans="2:10" ht="14.25">
      <c r="B4" s="379"/>
      <c r="C4" s="379"/>
      <c r="D4" s="380"/>
      <c r="E4" s="66" t="s">
        <v>8</v>
      </c>
      <c r="F4" s="66" t="s">
        <v>19</v>
      </c>
      <c r="G4" s="66" t="s">
        <v>20</v>
      </c>
      <c r="H4" s="81" t="s">
        <v>207</v>
      </c>
      <c r="I4" s="248" t="s">
        <v>208</v>
      </c>
      <c r="J4" s="152" t="s">
        <v>209</v>
      </c>
    </row>
    <row r="5" spans="2:10" ht="14.25">
      <c r="B5" s="45"/>
      <c r="C5" s="239" t="s">
        <v>210</v>
      </c>
      <c r="D5" s="47"/>
      <c r="E5" s="69">
        <f aca="true" t="shared" si="0" ref="E5:E11">F5+G5</f>
        <v>909</v>
      </c>
      <c r="F5" s="72">
        <v>305</v>
      </c>
      <c r="G5" s="72">
        <v>604</v>
      </c>
      <c r="H5" s="240">
        <f aca="true" t="shared" si="1" ref="H5:H10">SUM(I5:J5)</f>
        <v>39</v>
      </c>
      <c r="I5" s="72">
        <v>19</v>
      </c>
      <c r="J5" s="72">
        <v>20</v>
      </c>
    </row>
    <row r="6" spans="2:10" ht="14.25">
      <c r="B6" s="49"/>
      <c r="C6" s="68"/>
      <c r="D6" s="47" t="s">
        <v>211</v>
      </c>
      <c r="E6" s="71">
        <f t="shared" si="0"/>
        <v>853</v>
      </c>
      <c r="F6" s="72">
        <v>304</v>
      </c>
      <c r="G6" s="72">
        <v>549</v>
      </c>
      <c r="H6" s="240">
        <f t="shared" si="1"/>
        <v>33</v>
      </c>
      <c r="I6" s="72">
        <v>19</v>
      </c>
      <c r="J6" s="72">
        <v>14</v>
      </c>
    </row>
    <row r="7" spans="2:10" ht="14.25">
      <c r="B7" s="49"/>
      <c r="C7" s="222"/>
      <c r="D7" s="131" t="s">
        <v>212</v>
      </c>
      <c r="E7" s="71">
        <f t="shared" si="0"/>
        <v>56</v>
      </c>
      <c r="F7" s="72">
        <v>1</v>
      </c>
      <c r="G7" s="72">
        <v>55</v>
      </c>
      <c r="H7" s="240">
        <f t="shared" si="1"/>
        <v>6</v>
      </c>
      <c r="I7" s="125" t="s">
        <v>57</v>
      </c>
      <c r="J7" s="72">
        <v>6</v>
      </c>
    </row>
    <row r="8" spans="2:10" ht="14.25">
      <c r="B8" s="59"/>
      <c r="C8" s="241" t="s">
        <v>213</v>
      </c>
      <c r="D8" s="131" t="s">
        <v>238</v>
      </c>
      <c r="E8" s="71">
        <f t="shared" si="0"/>
        <v>1316</v>
      </c>
      <c r="F8" s="72">
        <v>803</v>
      </c>
      <c r="G8" s="72">
        <v>513</v>
      </c>
      <c r="H8" s="240">
        <f t="shared" si="1"/>
        <v>57</v>
      </c>
      <c r="I8" s="72">
        <v>43</v>
      </c>
      <c r="J8" s="72">
        <v>14</v>
      </c>
    </row>
    <row r="9" spans="2:10" ht="14.25">
      <c r="B9" s="59"/>
      <c r="C9" s="222"/>
      <c r="D9" s="131" t="s">
        <v>214</v>
      </c>
      <c r="E9" s="71">
        <f t="shared" si="0"/>
        <v>584</v>
      </c>
      <c r="F9" s="72">
        <v>114</v>
      </c>
      <c r="G9" s="72">
        <v>470</v>
      </c>
      <c r="H9" s="240">
        <f t="shared" si="1"/>
        <v>32</v>
      </c>
      <c r="I9" s="72">
        <v>16</v>
      </c>
      <c r="J9" s="72">
        <v>16</v>
      </c>
    </row>
    <row r="10" spans="2:10" ht="14.25">
      <c r="B10" s="59"/>
      <c r="C10" s="222"/>
      <c r="D10" s="131" t="s">
        <v>215</v>
      </c>
      <c r="E10" s="71">
        <f t="shared" si="0"/>
        <v>26</v>
      </c>
      <c r="F10" s="72">
        <v>4</v>
      </c>
      <c r="G10" s="72">
        <v>22</v>
      </c>
      <c r="H10" s="240">
        <f t="shared" si="1"/>
        <v>3</v>
      </c>
      <c r="I10" s="125" t="s">
        <v>57</v>
      </c>
      <c r="J10" s="72">
        <v>3</v>
      </c>
    </row>
    <row r="11" spans="2:10" ht="14.25">
      <c r="B11" s="59"/>
      <c r="C11" s="222"/>
      <c r="D11" s="131" t="s">
        <v>216</v>
      </c>
      <c r="E11" s="71">
        <f t="shared" si="0"/>
        <v>36</v>
      </c>
      <c r="F11" s="72">
        <v>19</v>
      </c>
      <c r="G11" s="72">
        <v>17</v>
      </c>
      <c r="H11" s="249" t="s">
        <v>217</v>
      </c>
      <c r="I11" s="125" t="s">
        <v>57</v>
      </c>
      <c r="J11" s="125" t="s">
        <v>57</v>
      </c>
    </row>
    <row r="12" spans="2:10" ht="14.25">
      <c r="B12" s="59"/>
      <c r="C12" s="241" t="s">
        <v>218</v>
      </c>
      <c r="D12" s="184"/>
      <c r="E12" s="245">
        <f>SUM(F12:G12)</f>
        <v>4</v>
      </c>
      <c r="F12" s="125" t="s">
        <v>57</v>
      </c>
      <c r="G12" s="72">
        <v>4</v>
      </c>
      <c r="H12" s="240">
        <f>SUM(I12:J12)</f>
        <v>3</v>
      </c>
      <c r="I12" s="125" t="s">
        <v>57</v>
      </c>
      <c r="J12" s="72">
        <v>3</v>
      </c>
    </row>
    <row r="13" spans="2:10" ht="15" thickBot="1">
      <c r="B13" s="53"/>
      <c r="C13" s="242" t="s">
        <v>219</v>
      </c>
      <c r="D13" s="247"/>
      <c r="E13" s="243">
        <f>F13+G13</f>
        <v>957</v>
      </c>
      <c r="F13" s="196">
        <v>898</v>
      </c>
      <c r="G13" s="196">
        <v>59</v>
      </c>
      <c r="H13" s="244">
        <f>SUM(I13:J13)</f>
        <v>43</v>
      </c>
      <c r="I13" s="196">
        <v>43</v>
      </c>
      <c r="J13" s="246" t="s">
        <v>57</v>
      </c>
    </row>
    <row r="14" spans="2:10" ht="14.25">
      <c r="B14" s="97" t="s">
        <v>220</v>
      </c>
      <c r="C14" s="7"/>
      <c r="I14" s="10"/>
      <c r="J14" s="79" t="s">
        <v>226</v>
      </c>
    </row>
  </sheetData>
  <mergeCells count="2">
    <mergeCell ref="B3:D4"/>
    <mergeCell ref="H3:J3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AL11"/>
  <sheetViews>
    <sheetView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09765625" style="0" customWidth="1"/>
    <col min="3" max="3" width="4.09765625" style="0" customWidth="1"/>
    <col min="4" max="4" width="4.59765625" style="0" customWidth="1"/>
    <col min="5" max="22" width="8" style="0" customWidth="1"/>
    <col min="23" max="23" width="4.59765625" style="0" customWidth="1"/>
    <col min="24" max="24" width="1.59765625" style="0" customWidth="1"/>
    <col min="25" max="25" width="13.59765625" style="0" customWidth="1"/>
    <col min="26" max="26" width="1.59765625" style="0" customWidth="1"/>
  </cols>
  <sheetData>
    <row r="2" ht="15.75" customHeight="1">
      <c r="B2" s="230" t="s">
        <v>221</v>
      </c>
    </row>
    <row r="3" spans="2:22" ht="21.75" customHeight="1" thickBot="1">
      <c r="B3" s="134" t="s">
        <v>66</v>
      </c>
      <c r="V3" s="52" t="s">
        <v>5</v>
      </c>
    </row>
    <row r="4" spans="2:22" ht="21.75" customHeight="1">
      <c r="B4" s="37" t="s">
        <v>67</v>
      </c>
      <c r="C4" s="37"/>
      <c r="D4" s="33"/>
      <c r="E4" s="389" t="s">
        <v>154</v>
      </c>
      <c r="F4" s="390"/>
      <c r="G4" s="390"/>
      <c r="H4" s="390"/>
      <c r="I4" s="390"/>
      <c r="J4" s="390"/>
      <c r="K4" s="390"/>
      <c r="L4" s="390"/>
      <c r="M4" s="135"/>
      <c r="N4" s="135"/>
      <c r="O4" s="135"/>
      <c r="P4" s="135"/>
      <c r="Q4" s="136" t="s">
        <v>68</v>
      </c>
      <c r="R4" s="135"/>
      <c r="S4" s="135"/>
      <c r="T4" s="135"/>
      <c r="U4" s="135"/>
      <c r="V4" s="116"/>
    </row>
    <row r="5" spans="2:22" ht="21.75" customHeight="1">
      <c r="B5" s="119" t="s">
        <v>2</v>
      </c>
      <c r="C5" s="119"/>
      <c r="D5" s="119"/>
      <c r="E5" s="137" t="s">
        <v>69</v>
      </c>
      <c r="F5" s="138"/>
      <c r="G5" s="137" t="s">
        <v>70</v>
      </c>
      <c r="H5" s="138"/>
      <c r="I5" s="137" t="s">
        <v>71</v>
      </c>
      <c r="J5" s="138"/>
      <c r="K5" s="137" t="s">
        <v>72</v>
      </c>
      <c r="L5" s="138"/>
      <c r="M5" s="138" t="s">
        <v>73</v>
      </c>
      <c r="N5" s="138"/>
      <c r="O5" s="137" t="s">
        <v>74</v>
      </c>
      <c r="P5" s="138"/>
      <c r="Q5" s="137" t="s">
        <v>69</v>
      </c>
      <c r="R5" s="138"/>
      <c r="S5" s="137" t="s">
        <v>70</v>
      </c>
      <c r="T5" s="138"/>
      <c r="U5" s="137" t="s">
        <v>71</v>
      </c>
      <c r="V5" s="138"/>
    </row>
    <row r="6" spans="2:22" ht="21.75" customHeight="1">
      <c r="B6" s="41" t="s">
        <v>75</v>
      </c>
      <c r="C6" s="41"/>
      <c r="D6" s="139" t="s">
        <v>75</v>
      </c>
      <c r="E6" s="81" t="s">
        <v>19</v>
      </c>
      <c r="F6" s="81" t="s">
        <v>20</v>
      </c>
      <c r="G6" s="81" t="s">
        <v>19</v>
      </c>
      <c r="H6" s="81" t="s">
        <v>20</v>
      </c>
      <c r="I6" s="81" t="s">
        <v>19</v>
      </c>
      <c r="J6" s="81" t="s">
        <v>20</v>
      </c>
      <c r="K6" s="81" t="s">
        <v>19</v>
      </c>
      <c r="L6" s="81" t="s">
        <v>20</v>
      </c>
      <c r="M6" s="65" t="s">
        <v>19</v>
      </c>
      <c r="N6" s="81" t="s">
        <v>20</v>
      </c>
      <c r="O6" s="81" t="s">
        <v>19</v>
      </c>
      <c r="P6" s="82" t="s">
        <v>20</v>
      </c>
      <c r="Q6" s="81" t="s">
        <v>19</v>
      </c>
      <c r="R6" s="81" t="s">
        <v>20</v>
      </c>
      <c r="S6" s="81" t="s">
        <v>19</v>
      </c>
      <c r="T6" s="81" t="s">
        <v>20</v>
      </c>
      <c r="U6" s="81" t="s">
        <v>19</v>
      </c>
      <c r="V6" s="82" t="s">
        <v>20</v>
      </c>
    </row>
    <row r="7" spans="2:38" ht="25.5" customHeight="1">
      <c r="B7" s="45" t="s">
        <v>0</v>
      </c>
      <c r="C7" s="46">
        <v>13</v>
      </c>
      <c r="D7" s="49" t="s">
        <v>1</v>
      </c>
      <c r="E7" s="140">
        <v>116.3</v>
      </c>
      <c r="F7" s="141">
        <v>115</v>
      </c>
      <c r="G7" s="141">
        <v>122.1</v>
      </c>
      <c r="H7" s="141">
        <v>121.8</v>
      </c>
      <c r="I7" s="141">
        <v>128.3</v>
      </c>
      <c r="J7" s="141">
        <v>126.9</v>
      </c>
      <c r="K7" s="141">
        <v>133.3</v>
      </c>
      <c r="L7" s="141">
        <v>132.8</v>
      </c>
      <c r="M7" s="141">
        <v>138.4</v>
      </c>
      <c r="N7" s="141">
        <v>140.3</v>
      </c>
      <c r="O7" s="141">
        <v>144.8</v>
      </c>
      <c r="P7" s="141">
        <v>146.5</v>
      </c>
      <c r="Q7" s="141">
        <v>152.5</v>
      </c>
      <c r="R7" s="141">
        <v>152</v>
      </c>
      <c r="S7" s="141">
        <v>158.7</v>
      </c>
      <c r="T7" s="141">
        <v>154.6</v>
      </c>
      <c r="U7" s="141">
        <v>164.8</v>
      </c>
      <c r="V7" s="141">
        <v>156.4</v>
      </c>
      <c r="W7" s="17"/>
      <c r="X7" s="3"/>
      <c r="Y7" s="3"/>
      <c r="Z7" s="3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22" ht="25.5" customHeight="1">
      <c r="B8" s="46"/>
      <c r="C8" s="46">
        <v>14</v>
      </c>
      <c r="D8" s="49"/>
      <c r="E8" s="140">
        <v>116.3</v>
      </c>
      <c r="F8" s="141">
        <v>115.5</v>
      </c>
      <c r="G8" s="141">
        <v>122.3</v>
      </c>
      <c r="H8" s="141">
        <v>120.6</v>
      </c>
      <c r="I8" s="141">
        <v>127.5</v>
      </c>
      <c r="J8" s="141">
        <v>127.7</v>
      </c>
      <c r="K8" s="141">
        <v>133.8</v>
      </c>
      <c r="L8" s="141">
        <v>133.1</v>
      </c>
      <c r="M8" s="141">
        <v>138.8</v>
      </c>
      <c r="N8" s="141">
        <v>139.5</v>
      </c>
      <c r="O8" s="141">
        <v>144.7</v>
      </c>
      <c r="P8" s="141">
        <v>147.3</v>
      </c>
      <c r="Q8" s="141">
        <v>152.3</v>
      </c>
      <c r="R8" s="141">
        <v>151.6</v>
      </c>
      <c r="S8" s="141">
        <v>160.1</v>
      </c>
      <c r="T8" s="141">
        <v>155</v>
      </c>
      <c r="U8" s="141">
        <v>164.8</v>
      </c>
      <c r="V8" s="141">
        <v>155.9</v>
      </c>
    </row>
    <row r="9" spans="2:22" ht="25.5" customHeight="1">
      <c r="B9" s="46"/>
      <c r="C9" s="220">
        <v>15</v>
      </c>
      <c r="D9" s="49"/>
      <c r="E9" s="140">
        <v>116.3</v>
      </c>
      <c r="F9" s="141">
        <v>115.4</v>
      </c>
      <c r="G9" s="141">
        <v>122</v>
      </c>
      <c r="H9" s="141">
        <v>121.1</v>
      </c>
      <c r="I9" s="141">
        <v>127.7</v>
      </c>
      <c r="J9" s="141">
        <v>126.3</v>
      </c>
      <c r="K9" s="141">
        <v>133</v>
      </c>
      <c r="L9" s="141">
        <v>133.8</v>
      </c>
      <c r="M9" s="141">
        <v>139.5</v>
      </c>
      <c r="N9" s="141">
        <v>140</v>
      </c>
      <c r="O9" s="141">
        <v>145</v>
      </c>
      <c r="P9" s="141">
        <v>146.1</v>
      </c>
      <c r="Q9" s="141">
        <v>152.3</v>
      </c>
      <c r="R9" s="141">
        <v>152.1</v>
      </c>
      <c r="S9" s="141">
        <v>159.9</v>
      </c>
      <c r="T9" s="141">
        <v>154.8</v>
      </c>
      <c r="U9" s="141">
        <v>165.5</v>
      </c>
      <c r="V9" s="141">
        <v>156.6</v>
      </c>
    </row>
    <row r="10" spans="2:22" ht="25.5" customHeight="1">
      <c r="B10" s="220"/>
      <c r="C10" s="220">
        <v>16</v>
      </c>
      <c r="D10" s="59"/>
      <c r="E10" s="140">
        <v>116.2</v>
      </c>
      <c r="F10" s="141">
        <v>114.6</v>
      </c>
      <c r="G10" s="141">
        <v>122.5</v>
      </c>
      <c r="H10" s="141">
        <v>121.6</v>
      </c>
      <c r="I10" s="141">
        <v>127.6</v>
      </c>
      <c r="J10" s="141">
        <v>127.1</v>
      </c>
      <c r="K10" s="141">
        <v>133.4</v>
      </c>
      <c r="L10" s="141">
        <v>132.4</v>
      </c>
      <c r="M10" s="141">
        <v>138.4</v>
      </c>
      <c r="N10" s="141">
        <v>140.6</v>
      </c>
      <c r="O10" s="141">
        <v>145.7</v>
      </c>
      <c r="P10" s="141">
        <v>146.6</v>
      </c>
      <c r="Q10" s="141">
        <v>152.5</v>
      </c>
      <c r="R10" s="141">
        <v>151.2</v>
      </c>
      <c r="S10" s="141">
        <v>159.2</v>
      </c>
      <c r="T10" s="141">
        <v>155.1</v>
      </c>
      <c r="U10" s="141">
        <v>165.5</v>
      </c>
      <c r="V10" s="141">
        <v>156.4</v>
      </c>
    </row>
    <row r="11" spans="2:22" ht="25.5" customHeight="1" thickBot="1">
      <c r="B11" s="54"/>
      <c r="C11" s="54">
        <v>17</v>
      </c>
      <c r="D11" s="53"/>
      <c r="E11" s="142">
        <v>116.1</v>
      </c>
      <c r="F11" s="143">
        <v>115.2</v>
      </c>
      <c r="G11" s="143">
        <v>122.3</v>
      </c>
      <c r="H11" s="143">
        <v>120.6</v>
      </c>
      <c r="I11" s="143">
        <v>127.8</v>
      </c>
      <c r="J11" s="143">
        <v>127.6</v>
      </c>
      <c r="K11" s="143">
        <v>133.1</v>
      </c>
      <c r="L11" s="143">
        <v>132.8</v>
      </c>
      <c r="M11" s="143">
        <v>139</v>
      </c>
      <c r="N11" s="143">
        <v>139.3</v>
      </c>
      <c r="O11" s="143">
        <v>144.8</v>
      </c>
      <c r="P11" s="143">
        <v>147.3</v>
      </c>
      <c r="Q11" s="143">
        <v>153.1</v>
      </c>
      <c r="R11" s="143">
        <v>151.9</v>
      </c>
      <c r="S11" s="143">
        <v>159.7</v>
      </c>
      <c r="T11" s="143">
        <v>154.8</v>
      </c>
      <c r="U11" s="143">
        <v>165</v>
      </c>
      <c r="V11" s="143">
        <v>156.4</v>
      </c>
    </row>
  </sheetData>
  <mergeCells count="1">
    <mergeCell ref="E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</cp:lastModifiedBy>
  <cp:lastPrinted>2006-06-01T07:58:02Z</cp:lastPrinted>
  <dcterms:created xsi:type="dcterms:W3CDTF">2001-06-22T05:23:36Z</dcterms:created>
  <dcterms:modified xsi:type="dcterms:W3CDTF">2006-06-01T07:58:05Z</dcterms:modified>
  <cp:category/>
  <cp:version/>
  <cp:contentType/>
  <cp:contentStatus/>
</cp:coreProperties>
</file>