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50" windowHeight="8550" activeTab="0"/>
  </bookViews>
  <sheets>
    <sheet name="交通事故件数" sheetId="1" r:id="rId1"/>
    <sheet name="道路別事故件数" sheetId="2" r:id="rId2"/>
    <sheet name="事故原因別件数" sheetId="3" r:id="rId3"/>
    <sheet name="犯罪発生検挙数" sheetId="4" r:id="rId4"/>
    <sheet name="少年保護件数" sheetId="5" r:id="rId5"/>
    <sheet name="火災発生状況" sheetId="6" r:id="rId6"/>
    <sheet name="原因別発生件数" sheetId="7" r:id="rId7"/>
    <sheet name="月別火災件数" sheetId="8" r:id="rId8"/>
    <sheet name="救急車出動件数" sheetId="9" r:id="rId9"/>
    <sheet name="消防力の現状" sheetId="10" r:id="rId10"/>
    <sheet name="大規模災害" sheetId="11" r:id="rId11"/>
    <sheet name="交通安全施設等" sheetId="12" r:id="rId12"/>
    <sheet name="同報無線1" sheetId="13" r:id="rId13"/>
    <sheet name="防災無線の状況" sheetId="14" r:id="rId14"/>
  </sheets>
  <definedNames>
    <definedName name="_xlnm.Print_Area" localSheetId="5">'火災発生状況'!$B$2:$L$10,'火災発生状況'!$N$2:$W$10</definedName>
    <definedName name="_xlnm.Print_Area" localSheetId="8">'救急車出動件数'!$B$2:$Q$10</definedName>
    <definedName name="_xlnm.Print_Area" localSheetId="7">'月別火災件数'!$B$2:$Q$9</definedName>
    <definedName name="_xlnm.Print_Area" localSheetId="6">'原因別発生件数'!$B$2:$I$10,'原因別発生件数'!$K$2:$P$10</definedName>
    <definedName name="_xlnm.Print_Area" localSheetId="11">'交通安全施設等'!$B$2:$L$16</definedName>
    <definedName name="_xlnm.Print_Area" localSheetId="0">'交通事故件数'!$B$1:$T$12</definedName>
    <definedName name="_xlnm.Print_Area" localSheetId="2">'事故原因別件数'!$B$2:$H$15</definedName>
    <definedName name="_xlnm.Print_Area" localSheetId="4">'少年保護件数'!$B$2:$J$28</definedName>
    <definedName name="_xlnm.Print_Area" localSheetId="9">'消防力の現状'!$B$2:$M$21,'消防力の現状'!$O$2:$Y$21</definedName>
    <definedName name="_xlnm.Print_Area" localSheetId="12">'同報無線1'!$B$2:$I$11</definedName>
    <definedName name="_xlnm.Print_Area" localSheetId="1">'道路別事故件数'!$B$2:$J$11</definedName>
    <definedName name="_xlnm.Print_Area" localSheetId="3">'犯罪発生検挙数'!$B$2:$K$14</definedName>
    <definedName name="_xlnm.Print_Area" localSheetId="13">'防災無線の状況'!$B$2:$I$14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<sst xmlns="http://schemas.openxmlformats.org/spreadsheetml/2006/main" count="782" uniqueCount="351">
  <si>
    <t>１８．保　　安</t>
  </si>
  <si>
    <t>１８－１　交通事故件数</t>
  </si>
  <si>
    <t>単位：件・人</t>
  </si>
  <si>
    <t>死　　　　傷　　　　者　　　　数</t>
  </si>
  <si>
    <t>　　人身事故件数</t>
  </si>
  <si>
    <t>総　　　数</t>
  </si>
  <si>
    <t>死　　　亡</t>
  </si>
  <si>
    <t>負　　　傷</t>
  </si>
  <si>
    <t>平成</t>
  </si>
  <si>
    <t>年</t>
  </si>
  <si>
    <t>(</t>
  </si>
  <si>
    <t>)</t>
  </si>
  <si>
    <t>資料：関警察署</t>
  </si>
  <si>
    <t>１８－２　道路別交通事故発生件数</t>
  </si>
  <si>
    <t>単位：件</t>
  </si>
  <si>
    <t>道　路　別</t>
  </si>
  <si>
    <t>県道関・金山線</t>
  </si>
  <si>
    <t>県道江南・関線</t>
  </si>
  <si>
    <t>その他</t>
  </si>
  <si>
    <t>１８－３　交通事故原因別件数</t>
  </si>
  <si>
    <t>総数</t>
  </si>
  <si>
    <t>無免許</t>
  </si>
  <si>
    <t>酒酔い（酒気帯び）</t>
  </si>
  <si>
    <t>追越（はみ禁）違反</t>
  </si>
  <si>
    <t>安全運転義務違反</t>
  </si>
  <si>
    <t>交差点安全進行</t>
  </si>
  <si>
    <t>歩行者妨害</t>
  </si>
  <si>
    <t>優先通行妨害</t>
  </si>
  <si>
    <t>踏切通行違反</t>
  </si>
  <si>
    <t>一時不停止</t>
  </si>
  <si>
    <t>１８－４　刑法犯罪の発生・検挙状況</t>
  </si>
  <si>
    <t>区　分</t>
  </si>
  <si>
    <t>項　目</t>
  </si>
  <si>
    <t>総　数</t>
  </si>
  <si>
    <t>凶悪犯</t>
  </si>
  <si>
    <t>粗暴犯</t>
  </si>
  <si>
    <t>窃　盗</t>
  </si>
  <si>
    <t>知能犯</t>
  </si>
  <si>
    <t>発　生</t>
  </si>
  <si>
    <t>検　挙</t>
  </si>
  <si>
    <t>１８－５　少年非行件数</t>
  </si>
  <si>
    <t>単位：人</t>
  </si>
  <si>
    <t>窃盗</t>
  </si>
  <si>
    <t>強盗</t>
  </si>
  <si>
    <t>－</t>
  </si>
  <si>
    <t>刑</t>
  </si>
  <si>
    <t>詐欺</t>
  </si>
  <si>
    <t>恐喝</t>
  </si>
  <si>
    <t>横領</t>
  </si>
  <si>
    <t>傷害</t>
  </si>
  <si>
    <t>法</t>
  </si>
  <si>
    <t>暴行</t>
  </si>
  <si>
    <t>脅迫</t>
  </si>
  <si>
    <t>強姦</t>
  </si>
  <si>
    <t>わいせつ</t>
  </si>
  <si>
    <t>犯</t>
  </si>
  <si>
    <t>住居侵入</t>
  </si>
  <si>
    <t>失火</t>
  </si>
  <si>
    <t>過失致死傷</t>
  </si>
  <si>
    <t>往来妨害</t>
  </si>
  <si>
    <t>特</t>
  </si>
  <si>
    <t>鉄砲刀剣</t>
  </si>
  <si>
    <t>別</t>
  </si>
  <si>
    <t>覚せい剤</t>
  </si>
  <si>
    <t>暴力行為等</t>
  </si>
  <si>
    <t>毒劇物</t>
  </si>
  <si>
    <t>補　導　件　数</t>
  </si>
  <si>
    <t>１８－６　火災発生状況</t>
  </si>
  <si>
    <t>　　区　　分</t>
  </si>
  <si>
    <t>資料：関消防署</t>
  </si>
  <si>
    <t>１８－７　原因別火災発生件数</t>
  </si>
  <si>
    <t>　</t>
  </si>
  <si>
    <t>１８－８　月別火災発生件数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</si>
  <si>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</si>
  <si>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</si>
  <si>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</si>
  <si>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</si>
  <si>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</si>
  <si>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</si>
  <si>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</si>
  <si>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</si>
  <si>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</si>
  <si>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</si>
  <si>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</si>
  <si>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</si>
  <si>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１８－９　救急車出動件数及び救護人員</t>
  </si>
  <si>
    <t>救　護</t>
  </si>
  <si>
    <t>不搬送</t>
  </si>
  <si>
    <t>男</t>
  </si>
  <si>
    <t>女</t>
  </si>
  <si>
    <t>交　通</t>
  </si>
  <si>
    <t>水　難</t>
  </si>
  <si>
    <t>急　病</t>
  </si>
  <si>
    <t>１８－１０　消防力の現状</t>
  </si>
  <si>
    <t>区　　　　　分</t>
  </si>
  <si>
    <t>消 防 本 部</t>
  </si>
  <si>
    <t>関 消 防 署</t>
  </si>
  <si>
    <t>西分署</t>
  </si>
  <si>
    <t>総 数</t>
  </si>
  <si>
    <t>消防職員数及び消防団員数</t>
  </si>
  <si>
    <t>消防ポンプ自動車</t>
  </si>
  <si>
    <t>消</t>
  </si>
  <si>
    <t>ポ</t>
  </si>
  <si>
    <t>小型動力ポンプ積載車</t>
  </si>
  <si>
    <t>ン</t>
  </si>
  <si>
    <t>小型動力ポンプ</t>
  </si>
  <si>
    <t>プ</t>
  </si>
  <si>
    <t>緊急消防自動二輪車</t>
  </si>
  <si>
    <t>自</t>
  </si>
  <si>
    <t>救急自動車</t>
  </si>
  <si>
    <t>動</t>
  </si>
  <si>
    <t>指令車</t>
  </si>
  <si>
    <t>車</t>
  </si>
  <si>
    <t>救助工作車</t>
  </si>
  <si>
    <t>等</t>
  </si>
  <si>
    <t>広報車</t>
  </si>
  <si>
    <t>消火栓</t>
  </si>
  <si>
    <t>河川・その他</t>
  </si>
  <si>
    <t>単位：箇所・ｍ　各年３月３１日現在</t>
  </si>
  <si>
    <t>区　　　分</t>
  </si>
  <si>
    <t>備　　　　　考</t>
  </si>
  <si>
    <t>交通信号機</t>
  </si>
  <si>
    <t>防犯灯</t>
  </si>
  <si>
    <t>道路照明灯</t>
  </si>
  <si>
    <t>資料：交通防災課</t>
  </si>
  <si>
    <t>区 　分</t>
  </si>
  <si>
    <t>準統制局</t>
  </si>
  <si>
    <t>中継局</t>
  </si>
  <si>
    <t>車載型</t>
  </si>
  <si>
    <t>携帯型</t>
  </si>
  <si>
    <t>ﾌｧｸｼﾐﾘ</t>
  </si>
  <si>
    <t>区　　分</t>
  </si>
  <si>
    <t>遠隔制御装置</t>
  </si>
  <si>
    <t>地区遠隔制御装置</t>
  </si>
  <si>
    <t>屋外拡声子局</t>
  </si>
  <si>
    <t>建物</t>
  </si>
  <si>
    <t>林野</t>
  </si>
  <si>
    <t>車両</t>
  </si>
  <si>
    <t>その他</t>
  </si>
  <si>
    <t>建物（㎡）</t>
  </si>
  <si>
    <t>表面積（㎡）</t>
  </si>
  <si>
    <t>林野（ａ）</t>
  </si>
  <si>
    <t>焼損棟数</t>
  </si>
  <si>
    <t>り災世帯</t>
  </si>
  <si>
    <t>り災人員</t>
  </si>
  <si>
    <t>死者</t>
  </si>
  <si>
    <t>負傷者</t>
  </si>
  <si>
    <t>爆発</t>
  </si>
  <si>
    <t>火災件数</t>
  </si>
  <si>
    <t>火　災　種　別</t>
  </si>
  <si>
    <t>焼　損　面　積</t>
  </si>
  <si>
    <t>建 　物</t>
  </si>
  <si>
    <t>損　害　額　（千円）</t>
  </si>
  <si>
    <t>放火又は</t>
  </si>
  <si>
    <t>放火の疑い</t>
  </si>
  <si>
    <t>（てんぷら油）</t>
  </si>
  <si>
    <t>火遊び</t>
  </si>
  <si>
    <t>（焼却炉等）</t>
  </si>
  <si>
    <t>電気配線等</t>
  </si>
  <si>
    <t>不明</t>
  </si>
  <si>
    <t>区　　分</t>
  </si>
  <si>
    <t>総　数</t>
  </si>
  <si>
    <t>煙　突</t>
  </si>
  <si>
    <t>自転車駐輪場</t>
  </si>
  <si>
    <t>資料：関消防署</t>
  </si>
  <si>
    <t>資料：関警察署</t>
  </si>
  <si>
    <t>防</t>
  </si>
  <si>
    <t>梯子付消防自動車</t>
  </si>
  <si>
    <t>ボ－トトレイラ－</t>
  </si>
  <si>
    <t>防火水槽</t>
  </si>
  <si>
    <t>１８－１２　交通安全施設等</t>
  </si>
  <si>
    <t>区　　　　　分</t>
  </si>
  <si>
    <t>一般負傷</t>
  </si>
  <si>
    <t>運動競技</t>
  </si>
  <si>
    <t>労働災害</t>
  </si>
  <si>
    <t>資器材搬送車</t>
  </si>
  <si>
    <t>区　　分</t>
  </si>
  <si>
    <t>総　　　数</t>
  </si>
  <si>
    <t xml:space="preserve">た き 火 </t>
  </si>
  <si>
    <t xml:space="preserve">た ば こ </t>
  </si>
  <si>
    <t>コンロ</t>
  </si>
  <si>
    <t>ストーブ</t>
  </si>
  <si>
    <t>小型救命ボート</t>
  </si>
  <si>
    <t>ボ－トトレイラ－</t>
  </si>
  <si>
    <t>消防水利</t>
  </si>
  <si>
    <t>消防職員数及び消防団員数</t>
  </si>
  <si>
    <t xml:space="preserve"> </t>
  </si>
  <si>
    <t>横断歩道橋</t>
  </si>
  <si>
    <t>地　下　道</t>
  </si>
  <si>
    <t>坂祝線－１</t>
  </si>
  <si>
    <t xml:space="preserve">Ｒ156-3　Ｒ248-2　Ｒ418-2 </t>
  </si>
  <si>
    <t>文化通り－１</t>
  </si>
  <si>
    <t>Ｒ248ＢＰ-4　Ｒ248-1　Ｒ418-1</t>
  </si>
  <si>
    <t>江南線－２</t>
  </si>
  <si>
    <t>（注）関警察署管内、うち（　）は関市内。</t>
  </si>
  <si>
    <t>（注）関警察署管内</t>
  </si>
  <si>
    <t>（注）関警察署管内（道路交通関係は除く）</t>
  </si>
  <si>
    <t>原　　 因 　　別</t>
  </si>
  <si>
    <t>平成13年</t>
  </si>
  <si>
    <t>平成14年</t>
  </si>
  <si>
    <t>その他</t>
  </si>
  <si>
    <t>－</t>
  </si>
  <si>
    <t>｝</t>
  </si>
  <si>
    <t>遠隔制御器</t>
  </si>
  <si>
    <t>静止画像伝送</t>
  </si>
  <si>
    <t>－</t>
  </si>
  <si>
    <t>国道１５６号線</t>
  </si>
  <si>
    <t>国道２４８号線</t>
  </si>
  <si>
    <t>国道４１８号線</t>
  </si>
  <si>
    <t>合計</t>
  </si>
  <si>
    <t>合　計</t>
  </si>
  <si>
    <t>半固定型</t>
  </si>
  <si>
    <t>総数</t>
  </si>
  <si>
    <t>１８－１１　大規模災害発生状況（明治以降）</t>
  </si>
  <si>
    <t>災法
適用</t>
  </si>
  <si>
    <t>災害年月日</t>
  </si>
  <si>
    <t>災害の種類</t>
  </si>
  <si>
    <t>主　　な
被害地域</t>
  </si>
  <si>
    <t>被害状況・その他</t>
  </si>
  <si>
    <t>明  3. 9.18</t>
  </si>
  <si>
    <t>　風　水　害</t>
  </si>
  <si>
    <t>市内一円</t>
  </si>
  <si>
    <t>美濃地方全壊家屋1,700戸</t>
  </si>
  <si>
    <t>明 24.10.28</t>
  </si>
  <si>
    <t>（濃尾大震災）</t>
  </si>
  <si>
    <t>〃</t>
  </si>
  <si>
    <t>旧関町２昼夜にわたる火災、圧死97名、焼死15名</t>
  </si>
  <si>
    <t>　震　　　災</t>
  </si>
  <si>
    <t>傷者274名、全壊家屋1,273戸、半壊家屋2,478戸、</t>
  </si>
  <si>
    <t>全焼743戸、半焼142戸</t>
  </si>
  <si>
    <t>明 26. 8.22</t>
  </si>
  <si>
    <t>　水　　　害</t>
  </si>
  <si>
    <t>〃</t>
  </si>
  <si>
    <t>堤防決壊　千疋３、戸田16、池尻３、白金６ヶ所</t>
  </si>
  <si>
    <t>明 29. 8.30</t>
  </si>
  <si>
    <t>〃</t>
  </si>
  <si>
    <t>堤防決壊　側島２、戸田２、白金５、稲口１、西田</t>
  </si>
  <si>
    <t>原１、植野１ヶ所、各地に全半壊家屋あり</t>
  </si>
  <si>
    <t>明 30. 9.30</t>
  </si>
  <si>
    <t>旧倉知床上浸水49、床下121戸、堤防決壊　西田原</t>
  </si>
  <si>
    <t>3ヶ所</t>
  </si>
  <si>
    <t>大 元. 9.26</t>
  </si>
  <si>
    <t>被害不明</t>
  </si>
  <si>
    <t>大 10. 9.26</t>
  </si>
  <si>
    <t>昭  5. 7.19</t>
  </si>
  <si>
    <t>関川、吉田川氾らん、市街地浸水家屋床上567戸、</t>
  </si>
  <si>
    <t>床下723戸</t>
  </si>
  <si>
    <t>昭  9. 9.21</t>
  </si>
  <si>
    <t xml:space="preserve"> （室戸台風）</t>
  </si>
  <si>
    <t>〃</t>
  </si>
  <si>
    <t>岐阜県内死傷者107名、家屋全半壊2,680戸</t>
  </si>
  <si>
    <t>昭 29. 9. 1</t>
  </si>
  <si>
    <t>津保川大洪水橋梁８基流出、富野地内浸水家屋床上</t>
  </si>
  <si>
    <t>６戸、床下40戸</t>
  </si>
  <si>
    <t>昭 32. 4.13</t>
  </si>
  <si>
    <t xml:space="preserve"> （小瀬大火）</t>
  </si>
  <si>
    <t>小　瀬</t>
  </si>
  <si>
    <t>延焼11戸（全焼７戸）</t>
  </si>
  <si>
    <t>　火　　　災</t>
  </si>
  <si>
    <t>○</t>
  </si>
  <si>
    <t>昭 34. 9.26</t>
  </si>
  <si>
    <t>（伊勢湾台風）</t>
  </si>
  <si>
    <t>最大風速43ｍ、保戸島、池尻、東志摩地区浸水死者</t>
  </si>
  <si>
    <t>10名、傷者24名、全壊家屋185戸、半壊271戸、浸水</t>
  </si>
  <si>
    <t>家屋床上132戸、床下126戸、非住家全半壊977戸、</t>
  </si>
  <si>
    <t>橋梁流出25基、道路決壊14ヶ所、田畑冠水1,244ha</t>
  </si>
  <si>
    <t>○</t>
  </si>
  <si>
    <t>昭 35. 8.12</t>
  </si>
  <si>
    <t xml:space="preserve"> （12号台風）</t>
  </si>
  <si>
    <t>流失家屋１戸、半壊家屋20戸、浸水家屋床上220戸、</t>
  </si>
  <si>
    <t>床下93戸、堤防決壊５ヶ所、道路決壊８ヶ所、田畑</t>
  </si>
  <si>
    <t>冠水520ha</t>
  </si>
  <si>
    <t>昭 36. 6.24</t>
  </si>
  <si>
    <t>浸水家屋床上58戸、床下357戸、田畑冠水1,519ha</t>
  </si>
  <si>
    <t>○</t>
  </si>
  <si>
    <t>昭 36. 9.16</t>
  </si>
  <si>
    <t>（第2室戸台風）</t>
  </si>
  <si>
    <t>〃</t>
  </si>
  <si>
    <t>傷者６名、全壊家屋19戸、半壊68戸、浸水家屋床上</t>
  </si>
  <si>
    <t>７戸、床下155戸</t>
  </si>
  <si>
    <t>昭 43. 8.17</t>
  </si>
  <si>
    <t xml:space="preserve"> （集中豪雨）</t>
  </si>
  <si>
    <t>〃</t>
  </si>
  <si>
    <t>死者１名、半壊家屋３戸、浸水家屋床上139戸、床</t>
  </si>
  <si>
    <t>下704戸、堤防決壊２ヶ所、道路決壊13ヶ所、橋梁</t>
  </si>
  <si>
    <t>流出８基、田畑冠水335ha</t>
  </si>
  <si>
    <t>資料：交通防災課</t>
  </si>
  <si>
    <t>区　　分</t>
  </si>
  <si>
    <t>平成15年</t>
  </si>
  <si>
    <t>－</t>
  </si>
  <si>
    <t>救　護　人　員</t>
  </si>
  <si>
    <t>出　動　件　数</t>
  </si>
  <si>
    <t>事　故　別　種　別　救　護　人　員</t>
  </si>
  <si>
    <t>○</t>
  </si>
  <si>
    <t>平 16. 10.20</t>
  </si>
  <si>
    <t xml:space="preserve">          21</t>
  </si>
  <si>
    <t>（23号台風）</t>
  </si>
  <si>
    <t>死者１名、浸水家屋床上73戸、床下44戸</t>
  </si>
  <si>
    <t>堤防決壊６ヶ所、道路決壊５ヶ所、田畑冠水9.83ha</t>
  </si>
  <si>
    <t>平成12年度</t>
  </si>
  <si>
    <t>平成13年度</t>
  </si>
  <si>
    <t>平成14年度</t>
  </si>
  <si>
    <t>平成15年度</t>
  </si>
  <si>
    <t>１８－１３　同報無線の設置状況</t>
  </si>
  <si>
    <t>平成</t>
  </si>
  <si>
    <t>－(13)</t>
  </si>
  <si>
    <t>1(－)</t>
  </si>
  <si>
    <t>平成１７年１０月３１日現在</t>
  </si>
  <si>
    <t>平成16年度</t>
  </si>
  <si>
    <t>統合親局</t>
  </si>
  <si>
    <t>地域親局</t>
  </si>
  <si>
    <t>ファクシミリ</t>
  </si>
  <si>
    <t>個別受信機</t>
  </si>
  <si>
    <t>単位：台　平成１７年３月３１日現在</t>
  </si>
  <si>
    <t>関地域</t>
  </si>
  <si>
    <t>洞戸地域</t>
  </si>
  <si>
    <t>板取地域</t>
  </si>
  <si>
    <t>武芸川
地域</t>
  </si>
  <si>
    <t>武儀地域</t>
  </si>
  <si>
    <t>上之保
地域</t>
  </si>
  <si>
    <t>１８－１４　移動系無線の設置状況</t>
  </si>
  <si>
    <t>統制局
（基地局）</t>
  </si>
  <si>
    <t>可搬型</t>
  </si>
  <si>
    <t>平成16年</t>
  </si>
  <si>
    <t>平成17年</t>
  </si>
  <si>
    <t>平成16年</t>
  </si>
  <si>
    <t>－(13)</t>
  </si>
  <si>
    <t>－</t>
  </si>
  <si>
    <t>－</t>
  </si>
  <si>
    <t>中濃消防組合</t>
  </si>
  <si>
    <t>関連合消防団</t>
  </si>
  <si>
    <t>洞戸（出）</t>
  </si>
  <si>
    <t>板取川（出）</t>
  </si>
  <si>
    <t>武芸川（出）</t>
  </si>
  <si>
    <t>武儀（出）</t>
  </si>
  <si>
    <t>津保川（出）</t>
  </si>
  <si>
    <t>関</t>
  </si>
  <si>
    <t>洞戸</t>
  </si>
  <si>
    <t>板取</t>
  </si>
  <si>
    <t>武芸川</t>
  </si>
  <si>
    <t>武儀</t>
  </si>
  <si>
    <t>上之保</t>
  </si>
  <si>
    <t>単位：人・台・個　平成１7年１０月１日現在</t>
  </si>
  <si>
    <t>1(－)</t>
  </si>
  <si>
    <t>市 道</t>
  </si>
  <si>
    <t>国 道</t>
  </si>
  <si>
    <t>総 数</t>
  </si>
  <si>
    <t>県 道</t>
  </si>
  <si>
    <t>新田、新関、富岡、関口、
刃物会館、関、関有知高、
関市役所前</t>
  </si>
  <si>
    <t>単位：台　平成１７年３月３１日現在</t>
  </si>
  <si>
    <t>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</si>
</sst>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9"/>
      <name val="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58"/>
      <name val="ＭＳ 明朝"/>
      <family val="1"/>
    </font>
    <font>
      <sz val="9"/>
      <name val="ＭＳ 明朝"/>
      <family val="1"/>
    </font>
    <font>
      <b/>
      <sz val="11"/>
      <color indexed="58"/>
      <name val="ＭＳ 明朝"/>
      <family val="1"/>
    </font>
    <font>
      <sz val="11"/>
      <color indexed="58"/>
      <name val="ＤＦ平成ゴシック体W7"/>
      <family val="3"/>
    </font>
    <font>
      <sz val="11"/>
      <name val="ＤＦ平成ゴシック体W7"/>
      <family val="3"/>
    </font>
    <font>
      <sz val="10"/>
      <color indexed="58"/>
      <name val="ＭＳ 明朝"/>
      <family val="1"/>
    </font>
    <font>
      <sz val="10"/>
      <color indexed="58"/>
      <name val="ＭＳ ゴシック"/>
      <family val="3"/>
    </font>
    <font>
      <sz val="10"/>
      <color indexed="58"/>
      <name val="ＤＦ平成ゴシック体W7"/>
      <family val="3"/>
    </font>
    <font>
      <sz val="10"/>
      <color indexed="12"/>
      <name val="ＭＳ 明朝"/>
      <family val="1"/>
    </font>
    <font>
      <sz val="8"/>
      <color indexed="58"/>
      <name val="ＭＳ 明朝"/>
      <family val="1"/>
    </font>
    <font>
      <sz val="20"/>
      <color indexed="58"/>
      <name val="HGP明朝B"/>
      <family val="1"/>
    </font>
    <font>
      <sz val="11"/>
      <color indexed="58"/>
      <name val="ＭＳ ゴシック"/>
      <family val="3"/>
    </font>
    <font>
      <sz val="6"/>
      <name val="ＭＳ Ｐゴシック"/>
      <family val="3"/>
    </font>
    <font>
      <sz val="12"/>
      <name val="ＤＦ平成ゴシック体W7"/>
      <family val="3"/>
    </font>
    <font>
      <sz val="9"/>
      <name val="ＤＦ平成ゴシック体W7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 vertic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37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right" vertical="center"/>
    </xf>
    <xf numFmtId="37" fontId="0" fillId="0" borderId="1" xfId="0" applyNumberForma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 applyProtection="1">
      <alignment vertical="center"/>
      <protection locked="0"/>
    </xf>
    <xf numFmtId="0" fontId="13" fillId="0" borderId="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3" fillId="0" borderId="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8" xfId="0" applyFont="1" applyBorder="1" applyAlignment="1">
      <alignment horizontal="right"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Border="1" applyAlignment="1" applyProtection="1">
      <alignment horizontal="right" vertical="center"/>
      <protection locked="0"/>
    </xf>
    <xf numFmtId="38" fontId="13" fillId="0" borderId="0" xfId="16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3" fillId="0" borderId="13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37" fontId="13" fillId="0" borderId="0" xfId="0" applyNumberFormat="1" applyFont="1" applyAlignment="1" applyProtection="1">
      <alignment vertical="center"/>
      <protection/>
    </xf>
    <xf numFmtId="0" fontId="12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37" fontId="13" fillId="0" borderId="0" xfId="0" applyNumberFormat="1" applyFont="1" applyAlignment="1" applyProtection="1">
      <alignment vertical="center"/>
      <protection locked="0"/>
    </xf>
    <xf numFmtId="37" fontId="13" fillId="0" borderId="0" xfId="0" applyNumberFormat="1" applyFont="1" applyAlignment="1" applyProtection="1">
      <alignment horizontal="right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distributed" vertical="center"/>
    </xf>
    <xf numFmtId="0" fontId="12" fillId="0" borderId="10" xfId="0" applyFont="1" applyBorder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37" fontId="13" fillId="0" borderId="1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7" fillId="0" borderId="13" xfId="0" applyFont="1" applyBorder="1" applyAlignment="1" applyProtection="1">
      <alignment horizontal="center" vertical="center"/>
      <protection/>
    </xf>
    <xf numFmtId="37" fontId="17" fillId="0" borderId="0" xfId="0" applyNumberFormat="1" applyFont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 locked="0"/>
    </xf>
    <xf numFmtId="37" fontId="17" fillId="0" borderId="0" xfId="0" applyNumberFormat="1" applyFont="1" applyAlignment="1" applyProtection="1">
      <alignment horizontal="right" vertical="center"/>
      <protection locked="0"/>
    </xf>
    <xf numFmtId="37" fontId="17" fillId="0" borderId="10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7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37" fontId="13" fillId="0" borderId="0" xfId="0" applyNumberFormat="1" applyFont="1" applyAlignment="1" applyProtection="1">
      <alignment horizontal="right" vertical="center"/>
      <protection/>
    </xf>
    <xf numFmtId="38" fontId="12" fillId="0" borderId="0" xfId="16" applyFont="1" applyAlignment="1">
      <alignment horizontal="right" vertical="center"/>
    </xf>
    <xf numFmtId="0" fontId="11" fillId="0" borderId="1" xfId="0" applyFont="1" applyBorder="1" applyAlignment="1">
      <alignment horizontal="right" vertical="top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37" fontId="16" fillId="0" borderId="1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centerContinuous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37" fontId="12" fillId="0" borderId="9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vertical="center"/>
      <protection/>
    </xf>
    <xf numFmtId="37" fontId="17" fillId="0" borderId="10" xfId="0" applyNumberFormat="1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 applyProtection="1">
      <alignment horizontal="distributed" vertical="center" shrinkToFit="1"/>
      <protection/>
    </xf>
    <xf numFmtId="0" fontId="12" fillId="0" borderId="0" xfId="0" applyFont="1" applyAlignment="1" applyProtection="1">
      <alignment horizontal="distributed" vertical="center"/>
      <protection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37" fontId="13" fillId="0" borderId="10" xfId="0" applyNumberFormat="1" applyFont="1" applyBorder="1" applyAlignment="1" applyProtection="1">
      <alignment horizontal="right" vertical="center"/>
      <protection locked="0"/>
    </xf>
    <xf numFmtId="37" fontId="17" fillId="0" borderId="8" xfId="0" applyNumberFormat="1" applyFont="1" applyBorder="1" applyAlignment="1" applyProtection="1">
      <alignment vertical="center"/>
      <protection/>
    </xf>
    <xf numFmtId="37" fontId="17" fillId="0" borderId="11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 shrinkToFit="1"/>
    </xf>
    <xf numFmtId="0" fontId="11" fillId="0" borderId="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0" borderId="1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8" xfId="0" applyFont="1" applyBorder="1" applyAlignment="1">
      <alignment/>
    </xf>
    <xf numFmtId="0" fontId="19" fillId="0" borderId="8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8" fillId="0" borderId="9" xfId="0" applyFont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vertical="center"/>
      <protection locked="0"/>
    </xf>
    <xf numFmtId="0" fontId="19" fillId="0" borderId="6" xfId="0" applyFont="1" applyBorder="1" applyAlignment="1">
      <alignment vertical="center"/>
    </xf>
    <xf numFmtId="0" fontId="18" fillId="0" borderId="7" xfId="0" applyFont="1" applyBorder="1" applyAlignment="1">
      <alignment/>
    </xf>
    <xf numFmtId="0" fontId="18" fillId="0" borderId="1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9" xfId="0" applyFont="1" applyBorder="1" applyAlignment="1" applyProtection="1">
      <alignment horizontal="right" vertical="center"/>
      <protection locked="0"/>
    </xf>
    <xf numFmtId="0" fontId="20" fillId="0" borderId="9" xfId="0" applyFont="1" applyBorder="1" applyAlignment="1" applyProtection="1">
      <alignment horizontal="right" vertical="center"/>
      <protection locked="0"/>
    </xf>
    <xf numFmtId="37" fontId="18" fillId="0" borderId="9" xfId="0" applyNumberFormat="1" applyFont="1" applyBorder="1" applyAlignment="1" applyProtection="1">
      <alignment vertical="center"/>
      <protection locked="0"/>
    </xf>
    <xf numFmtId="37" fontId="20" fillId="0" borderId="9" xfId="0" applyNumberFormat="1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7" fontId="18" fillId="0" borderId="20" xfId="0" applyNumberFormat="1" applyFont="1" applyBorder="1" applyAlignment="1" applyProtection="1">
      <alignment vertical="center"/>
      <protection locked="0"/>
    </xf>
    <xf numFmtId="37" fontId="20" fillId="0" borderId="20" xfId="0" applyNumberFormat="1" applyFont="1" applyBorder="1" applyAlignment="1" applyProtection="1">
      <alignment vertical="center"/>
      <protection locked="0"/>
    </xf>
    <xf numFmtId="0" fontId="18" fillId="0" borderId="8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24" fillId="0" borderId="2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8" xfId="0" applyFont="1" applyBorder="1" applyAlignment="1">
      <alignment horizontal="distributed" vertical="center"/>
    </xf>
    <xf numFmtId="0" fontId="24" fillId="0" borderId="1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right" vertical="center"/>
    </xf>
    <xf numFmtId="0" fontId="22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37" fontId="23" fillId="0" borderId="9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 shrinkToFit="1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0" fontId="1" fillId="0" borderId="0" xfId="20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3" xfId="20" applyFont="1" applyBorder="1" applyAlignment="1">
      <alignment horizontal="center" vertical="center" wrapText="1"/>
      <protection/>
    </xf>
    <xf numFmtId="0" fontId="12" fillId="0" borderId="23" xfId="20" applyFont="1" applyBorder="1" applyAlignment="1">
      <alignment horizontal="center" vertical="center"/>
      <protection/>
    </xf>
    <xf numFmtId="0" fontId="12" fillId="0" borderId="24" xfId="20" applyFont="1" applyBorder="1" applyAlignment="1">
      <alignment horizontal="center" vertical="center" wrapText="1"/>
      <protection/>
    </xf>
    <xf numFmtId="0" fontId="12" fillId="0" borderId="25" xfId="20" applyFont="1" applyBorder="1">
      <alignment vertical="center"/>
      <protection/>
    </xf>
    <xf numFmtId="0" fontId="12" fillId="0" borderId="25" xfId="20" applyFont="1" applyBorder="1" applyAlignment="1">
      <alignment horizontal="center" vertical="center"/>
      <protection/>
    </xf>
    <xf numFmtId="0" fontId="12" fillId="0" borderId="26" xfId="20" applyFont="1" applyBorder="1">
      <alignment vertical="center"/>
      <protection/>
    </xf>
    <xf numFmtId="0" fontId="12" fillId="0" borderId="27" xfId="20" applyFont="1" applyBorder="1">
      <alignment vertical="center"/>
      <protection/>
    </xf>
    <xf numFmtId="0" fontId="12" fillId="0" borderId="27" xfId="20" applyFont="1" applyBorder="1" applyAlignment="1">
      <alignment/>
      <protection/>
    </xf>
    <xf numFmtId="0" fontId="12" fillId="0" borderId="27" xfId="20" applyFont="1" applyBorder="1" applyAlignment="1">
      <alignment horizontal="center" vertical="center"/>
      <protection/>
    </xf>
    <xf numFmtId="0" fontId="12" fillId="0" borderId="0" xfId="20" applyFont="1" applyBorder="1">
      <alignment vertical="center"/>
      <protection/>
    </xf>
    <xf numFmtId="0" fontId="12" fillId="0" borderId="0" xfId="20" applyFont="1">
      <alignment vertical="center"/>
      <protection/>
    </xf>
    <xf numFmtId="0" fontId="12" fillId="0" borderId="27" xfId="20" applyFont="1" applyBorder="1" applyAlignment="1">
      <alignment vertical="top"/>
      <protection/>
    </xf>
    <xf numFmtId="0" fontId="12" fillId="0" borderId="25" xfId="20" applyFont="1" applyBorder="1" applyAlignment="1">
      <alignment vertical="top"/>
      <protection/>
    </xf>
    <xf numFmtId="0" fontId="12" fillId="0" borderId="25" xfId="21" applyFont="1" applyBorder="1">
      <alignment vertical="center"/>
      <protection/>
    </xf>
    <xf numFmtId="0" fontId="12" fillId="0" borderId="25" xfId="21" applyFont="1" applyBorder="1" applyAlignment="1">
      <alignment horizontal="center" vertical="center"/>
      <protection/>
    </xf>
    <xf numFmtId="0" fontId="12" fillId="0" borderId="26" xfId="21" applyFont="1" applyBorder="1">
      <alignment vertical="center"/>
      <protection/>
    </xf>
    <xf numFmtId="0" fontId="1" fillId="0" borderId="0" xfId="21">
      <alignment vertical="center"/>
      <protection/>
    </xf>
    <xf numFmtId="0" fontId="12" fillId="0" borderId="27" xfId="21" applyFont="1" applyBorder="1" applyAlignment="1">
      <alignment horizontal="center" vertical="center"/>
      <protection/>
    </xf>
    <xf numFmtId="0" fontId="12" fillId="0" borderId="27" xfId="21" applyFont="1" applyBorder="1" applyAlignment="1">
      <alignment/>
      <protection/>
    </xf>
    <xf numFmtId="0" fontId="12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0" fontId="12" fillId="0" borderId="25" xfId="21" applyFont="1" applyBorder="1" applyAlignment="1">
      <alignment vertical="top"/>
      <protection/>
    </xf>
    <xf numFmtId="0" fontId="12" fillId="0" borderId="27" xfId="21" applyFont="1" applyBorder="1">
      <alignment vertical="center"/>
      <protection/>
    </xf>
    <xf numFmtId="0" fontId="12" fillId="0" borderId="27" xfId="21" applyFont="1" applyBorder="1" applyAlignment="1">
      <alignment vertical="top"/>
      <protection/>
    </xf>
    <xf numFmtId="0" fontId="12" fillId="0" borderId="28" xfId="21" applyFont="1" applyBorder="1">
      <alignment vertical="center"/>
      <protection/>
    </xf>
    <xf numFmtId="0" fontId="12" fillId="0" borderId="28" xfId="20" applyFont="1" applyBorder="1">
      <alignment vertical="center"/>
      <protection/>
    </xf>
    <xf numFmtId="0" fontId="12" fillId="0" borderId="29" xfId="21" applyFont="1" applyBorder="1">
      <alignment vertical="center"/>
      <protection/>
    </xf>
    <xf numFmtId="0" fontId="12" fillId="0" borderId="0" xfId="21" applyFont="1" applyAlignment="1">
      <alignment horizontal="right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Alignment="1" applyProtection="1">
      <alignment horizontal="right" vertical="center"/>
      <protection locked="0"/>
    </xf>
    <xf numFmtId="38" fontId="13" fillId="0" borderId="0" xfId="16" applyFont="1" applyAlignment="1" applyProtection="1">
      <alignment horizontal="right" vertical="center"/>
      <protection locked="0"/>
    </xf>
    <xf numFmtId="0" fontId="13" fillId="0" borderId="9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Alignment="1" applyProtection="1">
      <alignment vertical="center"/>
      <protection locked="0"/>
    </xf>
    <xf numFmtId="37" fontId="12" fillId="0" borderId="0" xfId="0" applyNumberFormat="1" applyFont="1" applyAlignment="1" applyProtection="1">
      <alignment horizontal="right" vertical="center"/>
      <protection locked="0"/>
    </xf>
    <xf numFmtId="37" fontId="12" fillId="0" borderId="1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37" fontId="13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 applyProtection="1">
      <alignment vertical="center"/>
      <protection/>
    </xf>
    <xf numFmtId="37" fontId="16" fillId="0" borderId="0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37" fontId="0" fillId="0" borderId="0" xfId="0" applyNumberFormat="1" applyAlignment="1">
      <alignment/>
    </xf>
    <xf numFmtId="0" fontId="12" fillId="0" borderId="27" xfId="20" applyFont="1" applyBorder="1" quotePrefix="1">
      <alignment vertical="center"/>
      <protection/>
    </xf>
    <xf numFmtId="0" fontId="12" fillId="0" borderId="27" xfId="21" applyFont="1" applyBorder="1" applyAlignment="1">
      <alignment horizontal="center"/>
      <protection/>
    </xf>
    <xf numFmtId="0" fontId="18" fillId="0" borderId="9" xfId="0" applyFont="1" applyBorder="1" applyAlignment="1">
      <alignment vertical="center"/>
    </xf>
    <xf numFmtId="37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NumberFormat="1" applyFont="1" applyAlignment="1" applyProtection="1">
      <alignment horizontal="right" vertical="center"/>
      <protection locked="0"/>
    </xf>
    <xf numFmtId="38" fontId="16" fillId="0" borderId="0" xfId="16" applyFont="1" applyAlignment="1" applyProtection="1">
      <alignment horizontal="right" vertical="center"/>
      <protection locked="0"/>
    </xf>
    <xf numFmtId="0" fontId="16" fillId="0" borderId="20" xfId="0" applyFont="1" applyBorder="1" applyAlignment="1">
      <alignment horizontal="center" vertical="center"/>
    </xf>
    <xf numFmtId="37" fontId="16" fillId="0" borderId="10" xfId="0" applyNumberFormat="1" applyFont="1" applyBorder="1" applyAlignment="1" applyProtection="1">
      <alignment horizontal="right" vertical="center"/>
      <protection/>
    </xf>
    <xf numFmtId="0" fontId="16" fillId="0" borderId="10" xfId="0" applyNumberFormat="1" applyFont="1" applyBorder="1" applyAlignment="1" applyProtection="1">
      <alignment horizontal="right" vertical="center"/>
      <protection locked="0"/>
    </xf>
    <xf numFmtId="38" fontId="16" fillId="0" borderId="10" xfId="16" applyFont="1" applyBorder="1" applyAlignment="1" applyProtection="1">
      <alignment horizontal="right" vertical="center"/>
      <protection locked="0"/>
    </xf>
    <xf numFmtId="0" fontId="12" fillId="0" borderId="30" xfId="21" applyFont="1" applyBorder="1" applyAlignment="1">
      <alignment vertical="top"/>
      <protection/>
    </xf>
    <xf numFmtId="0" fontId="14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20" applyFont="1">
      <alignment vertical="center"/>
      <protection/>
    </xf>
    <xf numFmtId="0" fontId="26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right" vertical="center"/>
      <protection locked="0"/>
    </xf>
    <xf numFmtId="0" fontId="17" fillId="0" borderId="33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wrapText="1"/>
    </xf>
    <xf numFmtId="37" fontId="13" fillId="0" borderId="0" xfId="0" applyNumberFormat="1" applyFont="1" applyBorder="1" applyAlignment="1">
      <alignment horizontal="right" vertical="center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>
      <alignment horizontal="centerContinuous" vertical="center"/>
    </xf>
    <xf numFmtId="0" fontId="12" fillId="0" borderId="6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Continuous"/>
      <protection/>
    </xf>
    <xf numFmtId="0" fontId="18" fillId="0" borderId="0" xfId="0" applyFont="1" applyBorder="1" applyAlignment="1" applyProtection="1">
      <alignment vertical="center" wrapText="1"/>
      <protection locked="0"/>
    </xf>
    <xf numFmtId="0" fontId="27" fillId="0" borderId="13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vertical="center" wrapText="1"/>
      <protection locked="0"/>
    </xf>
    <xf numFmtId="0" fontId="20" fillId="0" borderId="20" xfId="0" applyFont="1" applyBorder="1" applyAlignment="1" applyProtection="1">
      <alignment vertical="center" wrapText="1"/>
      <protection locked="0"/>
    </xf>
    <xf numFmtId="38" fontId="17" fillId="0" borderId="20" xfId="16" applyFont="1" applyBorder="1" applyAlignment="1">
      <alignment horizontal="right" vertical="center"/>
    </xf>
    <xf numFmtId="38" fontId="12" fillId="0" borderId="10" xfId="16" applyFont="1" applyBorder="1" applyAlignment="1">
      <alignment horizontal="right" vertical="center"/>
    </xf>
    <xf numFmtId="0" fontId="13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2" fillId="0" borderId="24" xfId="20" applyFont="1" applyBorder="1" applyAlignment="1">
      <alignment horizontal="center" vertical="center"/>
      <protection/>
    </xf>
    <xf numFmtId="0" fontId="18" fillId="0" borderId="3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わかくさプラザ施設一覧" xfId="20"/>
    <cellStyle name="標準_大規模災害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W1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7.09765625" style="0" customWidth="1"/>
    <col min="6" max="6" width="1.59765625" style="0" customWidth="1"/>
    <col min="7" max="7" width="3.59765625" style="0" customWidth="1"/>
    <col min="8" max="8" width="4.09765625" style="0" customWidth="1"/>
    <col min="9" max="9" width="7.09765625" style="0" customWidth="1"/>
    <col min="10" max="10" width="1.59765625" style="0" customWidth="1"/>
    <col min="11" max="11" width="3.59765625" style="0" customWidth="1"/>
    <col min="12" max="12" width="4.09765625" style="0" customWidth="1"/>
    <col min="13" max="13" width="7.09765625" style="0" customWidth="1"/>
    <col min="14" max="14" width="1.59765625" style="0" customWidth="1"/>
    <col min="15" max="15" width="3.59765625" style="0" customWidth="1"/>
    <col min="16" max="16" width="4.09765625" style="0" customWidth="1"/>
    <col min="17" max="17" width="7.09765625" style="0" customWidth="1"/>
    <col min="18" max="18" width="1.59765625" style="0" customWidth="1"/>
    <col min="19" max="19" width="3.59765625" style="0" customWidth="1"/>
    <col min="20" max="20" width="4.09765625" style="0" customWidth="1"/>
  </cols>
  <sheetData>
    <row r="1" spans="2:20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3.5" customHeight="1" thickBot="1">
      <c r="B3" s="270" t="s">
        <v>1</v>
      </c>
      <c r="C3" s="3"/>
      <c r="D3" s="3"/>
      <c r="E3" s="3"/>
      <c r="F3" s="3"/>
      <c r="Q3" s="4"/>
      <c r="R3" s="4"/>
      <c r="S3" s="4"/>
      <c r="T3" s="29" t="s">
        <v>2</v>
      </c>
    </row>
    <row r="4" spans="2:20" ht="18" customHeight="1">
      <c r="B4" s="31"/>
      <c r="C4" s="31"/>
      <c r="D4" s="32"/>
      <c r="E4" s="31"/>
      <c r="F4" s="31"/>
      <c r="G4" s="31"/>
      <c r="H4" s="31"/>
      <c r="I4" s="33" t="s">
        <v>3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2:20" ht="12.75" customHeight="1">
      <c r="B5" s="316" t="s">
        <v>176</v>
      </c>
      <c r="C5" s="316"/>
      <c r="D5" s="317"/>
      <c r="E5" s="35" t="s">
        <v>4</v>
      </c>
      <c r="F5" s="35"/>
      <c r="G5" s="35"/>
      <c r="H5" s="35"/>
      <c r="I5" s="310" t="s">
        <v>5</v>
      </c>
      <c r="J5" s="311"/>
      <c r="K5" s="311"/>
      <c r="L5" s="312"/>
      <c r="M5" s="310" t="s">
        <v>6</v>
      </c>
      <c r="N5" s="311"/>
      <c r="O5" s="311"/>
      <c r="P5" s="312"/>
      <c r="Q5" s="310" t="s">
        <v>7</v>
      </c>
      <c r="R5" s="311"/>
      <c r="S5" s="311"/>
      <c r="T5" s="311"/>
    </row>
    <row r="6" spans="2:20" ht="18" customHeight="1">
      <c r="B6" s="37"/>
      <c r="C6" s="37"/>
      <c r="D6" s="38"/>
      <c r="E6" s="37"/>
      <c r="F6" s="37"/>
      <c r="G6" s="37"/>
      <c r="H6" s="37"/>
      <c r="I6" s="313"/>
      <c r="J6" s="314"/>
      <c r="K6" s="314"/>
      <c r="L6" s="315"/>
      <c r="M6" s="313"/>
      <c r="N6" s="314"/>
      <c r="O6" s="314"/>
      <c r="P6" s="315"/>
      <c r="Q6" s="313"/>
      <c r="R6" s="314"/>
      <c r="S6" s="314"/>
      <c r="T6" s="314"/>
    </row>
    <row r="7" spans="1:231" ht="19.5" customHeight="1">
      <c r="A7" s="6"/>
      <c r="B7" s="41" t="s">
        <v>8</v>
      </c>
      <c r="C7" s="42">
        <v>13</v>
      </c>
      <c r="D7" s="43" t="s">
        <v>9</v>
      </c>
      <c r="E7" s="45">
        <v>710</v>
      </c>
      <c r="F7" s="46" t="s">
        <v>10</v>
      </c>
      <c r="G7" s="47">
        <v>537</v>
      </c>
      <c r="H7" s="46" t="s">
        <v>11</v>
      </c>
      <c r="I7" s="46">
        <v>942</v>
      </c>
      <c r="J7" s="46" t="s">
        <v>10</v>
      </c>
      <c r="K7" s="46">
        <v>709</v>
      </c>
      <c r="L7" s="46" t="s">
        <v>11</v>
      </c>
      <c r="M7" s="47">
        <v>14</v>
      </c>
      <c r="N7" s="46" t="s">
        <v>10</v>
      </c>
      <c r="O7" s="47">
        <v>9</v>
      </c>
      <c r="P7" s="46" t="s">
        <v>11</v>
      </c>
      <c r="Q7" s="47">
        <v>928</v>
      </c>
      <c r="R7" s="46" t="s">
        <v>10</v>
      </c>
      <c r="S7" s="47">
        <v>700</v>
      </c>
      <c r="T7" s="46" t="s">
        <v>11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</row>
    <row r="8" spans="2:20" ht="19.5" customHeight="1">
      <c r="B8" s="48"/>
      <c r="C8" s="42">
        <v>14</v>
      </c>
      <c r="D8" s="43"/>
      <c r="E8" s="45">
        <v>695</v>
      </c>
      <c r="F8" s="46" t="s">
        <v>10</v>
      </c>
      <c r="G8" s="47">
        <v>534</v>
      </c>
      <c r="H8" s="46" t="s">
        <v>11</v>
      </c>
      <c r="I8" s="46">
        <v>968</v>
      </c>
      <c r="J8" s="46" t="s">
        <v>10</v>
      </c>
      <c r="K8" s="46">
        <v>735</v>
      </c>
      <c r="L8" s="46" t="s">
        <v>11</v>
      </c>
      <c r="M8" s="47">
        <v>9</v>
      </c>
      <c r="N8" s="46" t="s">
        <v>10</v>
      </c>
      <c r="O8" s="47">
        <v>7</v>
      </c>
      <c r="P8" s="46" t="s">
        <v>11</v>
      </c>
      <c r="Q8" s="47">
        <v>959</v>
      </c>
      <c r="R8" s="46" t="s">
        <v>10</v>
      </c>
      <c r="S8" s="47">
        <v>728</v>
      </c>
      <c r="T8" s="46" t="s">
        <v>11</v>
      </c>
    </row>
    <row r="9" spans="2:20" ht="19.5" customHeight="1">
      <c r="B9" s="44"/>
      <c r="C9" s="244">
        <v>15</v>
      </c>
      <c r="D9" s="43"/>
      <c r="E9" s="47">
        <v>689</v>
      </c>
      <c r="F9" s="46" t="s">
        <v>10</v>
      </c>
      <c r="G9" s="47">
        <v>519</v>
      </c>
      <c r="H9" s="46" t="s">
        <v>11</v>
      </c>
      <c r="I9" s="46">
        <v>943</v>
      </c>
      <c r="J9" s="46" t="s">
        <v>10</v>
      </c>
      <c r="K9" s="46">
        <v>704</v>
      </c>
      <c r="L9" s="46" t="s">
        <v>11</v>
      </c>
      <c r="M9" s="47">
        <v>10</v>
      </c>
      <c r="N9" s="46" t="s">
        <v>10</v>
      </c>
      <c r="O9" s="47">
        <v>7</v>
      </c>
      <c r="P9" s="46" t="s">
        <v>11</v>
      </c>
      <c r="Q9" s="47">
        <v>933</v>
      </c>
      <c r="R9" s="46" t="s">
        <v>10</v>
      </c>
      <c r="S9" s="47">
        <v>697</v>
      </c>
      <c r="T9" s="46" t="s">
        <v>11</v>
      </c>
    </row>
    <row r="10" spans="2:20" ht="19.5" customHeight="1">
      <c r="B10" s="46"/>
      <c r="C10" s="244">
        <v>16</v>
      </c>
      <c r="D10" s="43"/>
      <c r="E10" s="47">
        <v>725</v>
      </c>
      <c r="F10" s="46" t="s">
        <v>10</v>
      </c>
      <c r="G10" s="47">
        <v>560</v>
      </c>
      <c r="H10" s="46" t="s">
        <v>11</v>
      </c>
      <c r="I10" s="46">
        <v>986</v>
      </c>
      <c r="J10" s="46" t="s">
        <v>10</v>
      </c>
      <c r="K10" s="46">
        <v>759</v>
      </c>
      <c r="L10" s="46" t="s">
        <v>11</v>
      </c>
      <c r="M10" s="47">
        <v>11</v>
      </c>
      <c r="N10" s="46" t="s">
        <v>10</v>
      </c>
      <c r="O10" s="47">
        <v>4</v>
      </c>
      <c r="P10" s="46" t="s">
        <v>11</v>
      </c>
      <c r="Q10" s="47">
        <v>975</v>
      </c>
      <c r="R10" s="46" t="s">
        <v>10</v>
      </c>
      <c r="S10" s="47">
        <v>755</v>
      </c>
      <c r="T10" s="46" t="s">
        <v>11</v>
      </c>
    </row>
    <row r="11" spans="2:20" ht="19.5" customHeight="1" thickBot="1">
      <c r="B11" s="49"/>
      <c r="C11" s="50">
        <v>17</v>
      </c>
      <c r="D11" s="51"/>
      <c r="E11" s="52">
        <v>685</v>
      </c>
      <c r="F11" s="49" t="s">
        <v>10</v>
      </c>
      <c r="G11" s="52">
        <v>574</v>
      </c>
      <c r="H11" s="49" t="s">
        <v>11</v>
      </c>
      <c r="I11" s="49">
        <v>900</v>
      </c>
      <c r="J11" s="49" t="s">
        <v>10</v>
      </c>
      <c r="K11" s="49">
        <v>751</v>
      </c>
      <c r="L11" s="49" t="s">
        <v>11</v>
      </c>
      <c r="M11" s="52">
        <v>10</v>
      </c>
      <c r="N11" s="49" t="s">
        <v>10</v>
      </c>
      <c r="O11" s="52">
        <v>7</v>
      </c>
      <c r="P11" s="49" t="s">
        <v>11</v>
      </c>
      <c r="Q11" s="52">
        <v>890</v>
      </c>
      <c r="R11" s="49" t="s">
        <v>10</v>
      </c>
      <c r="S11" s="52">
        <v>744</v>
      </c>
      <c r="T11" s="49" t="s">
        <v>11</v>
      </c>
    </row>
    <row r="12" spans="2:20" ht="14.25">
      <c r="B12" s="30" t="s">
        <v>194</v>
      </c>
      <c r="Q12" s="4"/>
      <c r="R12" s="4"/>
      <c r="S12" s="4"/>
      <c r="T12" s="29" t="s">
        <v>12</v>
      </c>
    </row>
  </sheetData>
  <mergeCells count="4">
    <mergeCell ref="I5:L6"/>
    <mergeCell ref="M5:P6"/>
    <mergeCell ref="Q5:T6"/>
    <mergeCell ref="B5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IT21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0.8984375" style="0" customWidth="1"/>
    <col min="4" max="4" width="20.59765625" style="0" customWidth="1"/>
    <col min="5" max="5" width="0.8984375" style="0" customWidth="1"/>
    <col min="6" max="14" width="6.59765625" style="0" customWidth="1"/>
    <col min="15" max="20" width="6.3984375" style="0" customWidth="1"/>
    <col min="21" max="21" width="7.59765625" style="0" customWidth="1"/>
    <col min="22" max="22" width="0.8984375" style="0" customWidth="1"/>
    <col min="23" max="23" width="21.59765625" style="0" customWidth="1"/>
    <col min="24" max="24" width="0.8984375" style="0" customWidth="1"/>
    <col min="25" max="25" width="4.59765625" style="0" customWidth="1"/>
  </cols>
  <sheetData>
    <row r="2" spans="2:25" ht="15" thickBot="1">
      <c r="B2" s="271" t="s">
        <v>93</v>
      </c>
      <c r="C2" s="14"/>
      <c r="D2" s="3"/>
      <c r="F2" s="11"/>
      <c r="G2" s="11"/>
      <c r="H2" s="11"/>
      <c r="I2" s="11"/>
      <c r="J2" s="11"/>
      <c r="K2" s="11"/>
      <c r="L2" s="287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96" t="s">
        <v>342</v>
      </c>
    </row>
    <row r="3" spans="2:25" ht="14.25">
      <c r="B3" s="323" t="s">
        <v>94</v>
      </c>
      <c r="C3" s="323"/>
      <c r="D3" s="323"/>
      <c r="E3" s="323"/>
      <c r="F3" s="337" t="s">
        <v>329</v>
      </c>
      <c r="G3" s="338"/>
      <c r="H3" s="338"/>
      <c r="I3" s="338"/>
      <c r="J3" s="338"/>
      <c r="K3" s="338"/>
      <c r="L3" s="338"/>
      <c r="M3" s="338"/>
      <c r="N3" s="11"/>
      <c r="O3" s="338" t="s">
        <v>330</v>
      </c>
      <c r="P3" s="338"/>
      <c r="Q3" s="338"/>
      <c r="R3" s="338"/>
      <c r="S3" s="338"/>
      <c r="T3" s="338"/>
      <c r="U3" s="339"/>
      <c r="V3" s="294"/>
      <c r="W3" s="323" t="s">
        <v>94</v>
      </c>
      <c r="X3" s="292"/>
      <c r="Y3" s="293"/>
    </row>
    <row r="4" spans="2:25" ht="30" customHeight="1">
      <c r="B4" s="314"/>
      <c r="C4" s="314"/>
      <c r="D4" s="314"/>
      <c r="E4" s="314"/>
      <c r="F4" s="285" t="s">
        <v>95</v>
      </c>
      <c r="G4" s="285" t="s">
        <v>96</v>
      </c>
      <c r="H4" s="286" t="s">
        <v>97</v>
      </c>
      <c r="I4" s="285" t="s">
        <v>331</v>
      </c>
      <c r="J4" s="285" t="s">
        <v>332</v>
      </c>
      <c r="K4" s="285" t="s">
        <v>333</v>
      </c>
      <c r="L4" s="285" t="s">
        <v>334</v>
      </c>
      <c r="M4" s="285" t="s">
        <v>335</v>
      </c>
      <c r="N4" s="151"/>
      <c r="O4" s="288" t="s">
        <v>336</v>
      </c>
      <c r="P4" s="285" t="s">
        <v>337</v>
      </c>
      <c r="Q4" s="285" t="s">
        <v>338</v>
      </c>
      <c r="R4" s="285" t="s">
        <v>339</v>
      </c>
      <c r="S4" s="285" t="s">
        <v>340</v>
      </c>
      <c r="T4" s="285" t="s">
        <v>341</v>
      </c>
      <c r="U4" s="289" t="s">
        <v>98</v>
      </c>
      <c r="V4" s="290"/>
      <c r="W4" s="314"/>
      <c r="X4" s="77"/>
      <c r="Y4" s="291"/>
    </row>
    <row r="5" spans="1:254" ht="30" customHeight="1">
      <c r="A5" s="6"/>
      <c r="B5" s="80"/>
      <c r="C5" s="81"/>
      <c r="D5" s="163" t="s">
        <v>185</v>
      </c>
      <c r="E5" s="80"/>
      <c r="F5" s="83">
        <v>28</v>
      </c>
      <c r="G5" s="83">
        <v>35</v>
      </c>
      <c r="H5" s="83">
        <v>10</v>
      </c>
      <c r="I5" s="83">
        <v>10</v>
      </c>
      <c r="J5" s="83">
        <v>9</v>
      </c>
      <c r="K5" s="83">
        <v>10</v>
      </c>
      <c r="L5" s="83">
        <v>10</v>
      </c>
      <c r="M5" s="83">
        <v>9</v>
      </c>
      <c r="N5" s="151"/>
      <c r="O5" s="83">
        <v>599</v>
      </c>
      <c r="P5" s="83">
        <v>136</v>
      </c>
      <c r="Q5" s="83">
        <v>85</v>
      </c>
      <c r="R5" s="83">
        <v>158</v>
      </c>
      <c r="S5" s="83">
        <v>170</v>
      </c>
      <c r="T5" s="83">
        <v>114</v>
      </c>
      <c r="U5" s="161">
        <f aca="true" t="shared" si="0" ref="U5:U19">SUM(F5:T5)</f>
        <v>1383</v>
      </c>
      <c r="V5" s="81"/>
      <c r="W5" s="164" t="s">
        <v>99</v>
      </c>
      <c r="X5" s="80"/>
      <c r="Y5" s="81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254" ht="30" customHeight="1">
      <c r="A6" s="6"/>
      <c r="B6" s="152" t="s">
        <v>71</v>
      </c>
      <c r="C6" s="81"/>
      <c r="D6" s="82" t="s">
        <v>100</v>
      </c>
      <c r="E6" s="80"/>
      <c r="F6" s="84" t="s">
        <v>44</v>
      </c>
      <c r="G6" s="83">
        <v>3</v>
      </c>
      <c r="H6" s="83">
        <v>1</v>
      </c>
      <c r="I6" s="83">
        <v>1</v>
      </c>
      <c r="J6" s="83">
        <v>1</v>
      </c>
      <c r="K6" s="83">
        <v>1</v>
      </c>
      <c r="L6" s="83">
        <v>1</v>
      </c>
      <c r="M6" s="83">
        <v>1</v>
      </c>
      <c r="N6" s="151"/>
      <c r="O6" s="83">
        <v>13</v>
      </c>
      <c r="P6" s="83">
        <v>1</v>
      </c>
      <c r="Q6" s="84" t="s">
        <v>44</v>
      </c>
      <c r="R6" s="83">
        <v>2</v>
      </c>
      <c r="S6" s="83">
        <v>3</v>
      </c>
      <c r="T6" s="83">
        <v>1</v>
      </c>
      <c r="U6" s="161">
        <f t="shared" si="0"/>
        <v>29</v>
      </c>
      <c r="V6" s="81"/>
      <c r="W6" s="82" t="s">
        <v>100</v>
      </c>
      <c r="X6" s="80"/>
      <c r="Y6" s="153" t="s">
        <v>71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ht="30" customHeight="1">
      <c r="A7" s="6"/>
      <c r="B7" s="152" t="s">
        <v>101</v>
      </c>
      <c r="C7" s="81"/>
      <c r="D7" s="154" t="s">
        <v>167</v>
      </c>
      <c r="E7" s="80"/>
      <c r="F7" s="84" t="s">
        <v>44</v>
      </c>
      <c r="G7" s="83">
        <v>1</v>
      </c>
      <c r="H7" s="84" t="s">
        <v>44</v>
      </c>
      <c r="I7" s="84" t="s">
        <v>44</v>
      </c>
      <c r="J7" s="84" t="s">
        <v>44</v>
      </c>
      <c r="K7" s="84" t="s">
        <v>44</v>
      </c>
      <c r="L7" s="84" t="s">
        <v>44</v>
      </c>
      <c r="M7" s="84" t="s">
        <v>44</v>
      </c>
      <c r="N7" s="151"/>
      <c r="O7" s="84" t="s">
        <v>44</v>
      </c>
      <c r="P7" s="84" t="s">
        <v>44</v>
      </c>
      <c r="Q7" s="84" t="s">
        <v>44</v>
      </c>
      <c r="R7" s="84" t="s">
        <v>44</v>
      </c>
      <c r="S7" s="84" t="s">
        <v>44</v>
      </c>
      <c r="T7" s="84" t="s">
        <v>44</v>
      </c>
      <c r="U7" s="161">
        <f t="shared" si="0"/>
        <v>1</v>
      </c>
      <c r="V7" s="81"/>
      <c r="W7" s="154" t="s">
        <v>167</v>
      </c>
      <c r="X7" s="80"/>
      <c r="Y7" s="153" t="s">
        <v>101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ht="30" customHeight="1">
      <c r="A8" s="6"/>
      <c r="B8" s="152" t="s">
        <v>166</v>
      </c>
      <c r="C8" s="81"/>
      <c r="D8" s="82" t="s">
        <v>103</v>
      </c>
      <c r="E8" s="80"/>
      <c r="F8" s="84" t="s">
        <v>44</v>
      </c>
      <c r="G8" s="84" t="s">
        <v>44</v>
      </c>
      <c r="H8" s="84" t="s">
        <v>44</v>
      </c>
      <c r="I8" s="83">
        <v>1</v>
      </c>
      <c r="J8" s="83">
        <v>4</v>
      </c>
      <c r="K8" s="83">
        <v>4</v>
      </c>
      <c r="L8" s="83">
        <v>3</v>
      </c>
      <c r="M8" s="83">
        <v>5</v>
      </c>
      <c r="N8" s="151"/>
      <c r="O8" s="83">
        <v>45</v>
      </c>
      <c r="P8" s="83">
        <v>10</v>
      </c>
      <c r="Q8" s="83">
        <v>11</v>
      </c>
      <c r="R8" s="83">
        <v>7</v>
      </c>
      <c r="S8" s="83">
        <v>13</v>
      </c>
      <c r="T8" s="83">
        <v>6</v>
      </c>
      <c r="U8" s="161">
        <f t="shared" si="0"/>
        <v>109</v>
      </c>
      <c r="V8" s="81"/>
      <c r="W8" s="82" t="s">
        <v>103</v>
      </c>
      <c r="X8" s="80"/>
      <c r="Y8" s="153" t="s">
        <v>166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pans="1:254" ht="30" customHeight="1">
      <c r="A9" s="6"/>
      <c r="B9" s="152" t="s">
        <v>102</v>
      </c>
      <c r="C9" s="81"/>
      <c r="D9" s="82" t="s">
        <v>105</v>
      </c>
      <c r="E9" s="80"/>
      <c r="F9" s="84" t="s">
        <v>44</v>
      </c>
      <c r="G9" s="83">
        <v>1</v>
      </c>
      <c r="H9" s="83">
        <v>1</v>
      </c>
      <c r="I9" s="84">
        <v>1</v>
      </c>
      <c r="J9" s="84">
        <v>1</v>
      </c>
      <c r="K9" s="84">
        <v>1</v>
      </c>
      <c r="L9" s="84">
        <v>1</v>
      </c>
      <c r="M9" s="84">
        <v>1</v>
      </c>
      <c r="N9" s="151"/>
      <c r="O9" s="84" t="s">
        <v>44</v>
      </c>
      <c r="P9" s="84">
        <v>5</v>
      </c>
      <c r="Q9" s="84" t="s">
        <v>44</v>
      </c>
      <c r="R9" s="84" t="s">
        <v>44</v>
      </c>
      <c r="S9" s="84">
        <v>1</v>
      </c>
      <c r="T9" s="84" t="s">
        <v>44</v>
      </c>
      <c r="U9" s="161">
        <f t="shared" si="0"/>
        <v>13</v>
      </c>
      <c r="V9" s="81"/>
      <c r="W9" s="82" t="s">
        <v>105</v>
      </c>
      <c r="X9" s="80"/>
      <c r="Y9" s="153" t="s">
        <v>102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</row>
    <row r="10" spans="1:254" ht="30" customHeight="1">
      <c r="A10" s="6"/>
      <c r="B10" s="152" t="s">
        <v>104</v>
      </c>
      <c r="C10" s="81"/>
      <c r="D10" s="155" t="s">
        <v>107</v>
      </c>
      <c r="E10" s="80"/>
      <c r="F10" s="84" t="s">
        <v>44</v>
      </c>
      <c r="G10" s="83">
        <v>2</v>
      </c>
      <c r="H10" s="84" t="s">
        <v>44</v>
      </c>
      <c r="I10" s="84" t="s">
        <v>44</v>
      </c>
      <c r="J10" s="84" t="s">
        <v>44</v>
      </c>
      <c r="K10" s="84" t="s">
        <v>44</v>
      </c>
      <c r="L10" s="84" t="s">
        <v>44</v>
      </c>
      <c r="M10" s="84" t="s">
        <v>44</v>
      </c>
      <c r="N10" s="151"/>
      <c r="O10" s="84" t="s">
        <v>44</v>
      </c>
      <c r="P10" s="84" t="s">
        <v>44</v>
      </c>
      <c r="Q10" s="84" t="s">
        <v>44</v>
      </c>
      <c r="R10" s="84" t="s">
        <v>44</v>
      </c>
      <c r="S10" s="84" t="s">
        <v>44</v>
      </c>
      <c r="T10" s="84" t="s">
        <v>44</v>
      </c>
      <c r="U10" s="161">
        <f t="shared" si="0"/>
        <v>2</v>
      </c>
      <c r="V10" s="81"/>
      <c r="W10" s="156" t="s">
        <v>107</v>
      </c>
      <c r="X10" s="80"/>
      <c r="Y10" s="153" t="s">
        <v>104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pans="1:254" ht="30" customHeight="1">
      <c r="A11" s="6"/>
      <c r="B11" s="152" t="s">
        <v>106</v>
      </c>
      <c r="C11" s="81"/>
      <c r="D11" s="82" t="s">
        <v>109</v>
      </c>
      <c r="E11" s="80"/>
      <c r="F11" s="84" t="s">
        <v>44</v>
      </c>
      <c r="G11" s="83">
        <v>2</v>
      </c>
      <c r="H11" s="83">
        <v>1</v>
      </c>
      <c r="I11" s="84">
        <v>1</v>
      </c>
      <c r="J11" s="84">
        <v>1</v>
      </c>
      <c r="K11" s="84">
        <v>1</v>
      </c>
      <c r="L11" s="84">
        <v>1</v>
      </c>
      <c r="M11" s="84">
        <v>1</v>
      </c>
      <c r="N11" s="151"/>
      <c r="O11" s="84" t="s">
        <v>44</v>
      </c>
      <c r="P11" s="84" t="s">
        <v>44</v>
      </c>
      <c r="Q11" s="84" t="s">
        <v>44</v>
      </c>
      <c r="R11" s="84" t="s">
        <v>44</v>
      </c>
      <c r="S11" s="84" t="s">
        <v>44</v>
      </c>
      <c r="T11" s="84" t="s">
        <v>44</v>
      </c>
      <c r="U11" s="161">
        <f t="shared" si="0"/>
        <v>8</v>
      </c>
      <c r="V11" s="81"/>
      <c r="W11" s="82" t="s">
        <v>109</v>
      </c>
      <c r="X11" s="80"/>
      <c r="Y11" s="153" t="s">
        <v>106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254" ht="30" customHeight="1">
      <c r="A12" s="6"/>
      <c r="B12" s="152" t="s">
        <v>108</v>
      </c>
      <c r="C12" s="81"/>
      <c r="D12" s="156" t="s">
        <v>111</v>
      </c>
      <c r="E12" s="80"/>
      <c r="F12" s="84" t="s">
        <v>44</v>
      </c>
      <c r="G12" s="83">
        <v>1</v>
      </c>
      <c r="H12" s="84" t="s">
        <v>44</v>
      </c>
      <c r="I12" s="84" t="s">
        <v>44</v>
      </c>
      <c r="J12" s="84" t="s">
        <v>44</v>
      </c>
      <c r="K12" s="84" t="s">
        <v>44</v>
      </c>
      <c r="L12" s="84" t="s">
        <v>44</v>
      </c>
      <c r="M12" s="84" t="s">
        <v>44</v>
      </c>
      <c r="N12" s="151"/>
      <c r="O12" s="84" t="s">
        <v>44</v>
      </c>
      <c r="P12" s="84" t="s">
        <v>44</v>
      </c>
      <c r="Q12" s="84" t="s">
        <v>44</v>
      </c>
      <c r="R12" s="84" t="s">
        <v>44</v>
      </c>
      <c r="S12" s="84" t="s">
        <v>44</v>
      </c>
      <c r="T12" s="84" t="s">
        <v>44</v>
      </c>
      <c r="U12" s="161">
        <f t="shared" si="0"/>
        <v>1</v>
      </c>
      <c r="V12" s="81"/>
      <c r="W12" s="156" t="s">
        <v>111</v>
      </c>
      <c r="X12" s="80"/>
      <c r="Y12" s="153" t="s">
        <v>108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spans="1:254" ht="30" customHeight="1">
      <c r="A13" s="6"/>
      <c r="B13" s="152" t="s">
        <v>110</v>
      </c>
      <c r="C13" s="81"/>
      <c r="D13" s="82" t="s">
        <v>113</v>
      </c>
      <c r="E13" s="80"/>
      <c r="F13" s="84" t="s">
        <v>44</v>
      </c>
      <c r="G13" s="83">
        <v>1</v>
      </c>
      <c r="H13" s="84" t="s">
        <v>44</v>
      </c>
      <c r="I13" s="84" t="s">
        <v>44</v>
      </c>
      <c r="J13" s="84" t="s">
        <v>44</v>
      </c>
      <c r="K13" s="84" t="s">
        <v>44</v>
      </c>
      <c r="L13" s="84" t="s">
        <v>44</v>
      </c>
      <c r="M13" s="84" t="s">
        <v>44</v>
      </c>
      <c r="N13" s="151"/>
      <c r="O13" s="84" t="s">
        <v>44</v>
      </c>
      <c r="P13" s="84" t="s">
        <v>44</v>
      </c>
      <c r="Q13" s="84" t="s">
        <v>44</v>
      </c>
      <c r="R13" s="84" t="s">
        <v>44</v>
      </c>
      <c r="S13" s="84" t="s">
        <v>44</v>
      </c>
      <c r="T13" s="84" t="s">
        <v>44</v>
      </c>
      <c r="U13" s="161">
        <f t="shared" si="0"/>
        <v>1</v>
      </c>
      <c r="V13" s="81"/>
      <c r="W13" s="82" t="s">
        <v>113</v>
      </c>
      <c r="X13" s="80"/>
      <c r="Y13" s="153" t="s">
        <v>110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spans="1:254" ht="30" customHeight="1">
      <c r="A14" s="6"/>
      <c r="B14" s="152" t="s">
        <v>112</v>
      </c>
      <c r="C14" s="81"/>
      <c r="D14" s="156" t="s">
        <v>175</v>
      </c>
      <c r="E14" s="80"/>
      <c r="F14" s="84" t="s">
        <v>44</v>
      </c>
      <c r="G14" s="83">
        <v>1</v>
      </c>
      <c r="H14" s="84" t="s">
        <v>44</v>
      </c>
      <c r="I14" s="84" t="s">
        <v>44</v>
      </c>
      <c r="J14" s="84" t="s">
        <v>44</v>
      </c>
      <c r="K14" s="84" t="s">
        <v>44</v>
      </c>
      <c r="L14" s="84" t="s">
        <v>44</v>
      </c>
      <c r="M14" s="84" t="s">
        <v>44</v>
      </c>
      <c r="N14" s="151"/>
      <c r="O14" s="84" t="s">
        <v>44</v>
      </c>
      <c r="P14" s="84" t="s">
        <v>44</v>
      </c>
      <c r="Q14" s="84" t="s">
        <v>44</v>
      </c>
      <c r="R14" s="84" t="s">
        <v>44</v>
      </c>
      <c r="S14" s="84" t="s">
        <v>44</v>
      </c>
      <c r="T14" s="84" t="s">
        <v>44</v>
      </c>
      <c r="U14" s="161">
        <f t="shared" si="0"/>
        <v>1</v>
      </c>
      <c r="V14" s="81"/>
      <c r="W14" s="156" t="s">
        <v>175</v>
      </c>
      <c r="X14" s="80"/>
      <c r="Y14" s="153" t="s">
        <v>112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spans="1:254" ht="30" customHeight="1">
      <c r="A15" s="6"/>
      <c r="B15" s="85" t="s">
        <v>114</v>
      </c>
      <c r="C15" s="81"/>
      <c r="D15" s="82" t="s">
        <v>182</v>
      </c>
      <c r="E15" s="80"/>
      <c r="F15" s="84" t="s">
        <v>44</v>
      </c>
      <c r="G15" s="83">
        <v>2</v>
      </c>
      <c r="H15" s="84" t="s">
        <v>44</v>
      </c>
      <c r="I15" s="84" t="s">
        <v>44</v>
      </c>
      <c r="J15" s="84" t="s">
        <v>44</v>
      </c>
      <c r="K15" s="84" t="s">
        <v>44</v>
      </c>
      <c r="L15" s="84" t="s">
        <v>44</v>
      </c>
      <c r="M15" s="84" t="s">
        <v>44</v>
      </c>
      <c r="N15" s="151"/>
      <c r="O15" s="84" t="s">
        <v>44</v>
      </c>
      <c r="P15" s="84" t="s">
        <v>44</v>
      </c>
      <c r="Q15" s="84" t="s">
        <v>44</v>
      </c>
      <c r="R15" s="84" t="s">
        <v>44</v>
      </c>
      <c r="S15" s="84" t="s">
        <v>44</v>
      </c>
      <c r="T15" s="84" t="s">
        <v>44</v>
      </c>
      <c r="U15" s="161">
        <f t="shared" si="0"/>
        <v>2</v>
      </c>
      <c r="V15" s="81"/>
      <c r="W15" s="82" t="s">
        <v>182</v>
      </c>
      <c r="X15" s="80"/>
      <c r="Y15" s="157" t="s">
        <v>114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ht="30" customHeight="1">
      <c r="A16" s="6"/>
      <c r="B16" s="80"/>
      <c r="C16" s="81"/>
      <c r="D16" s="156" t="s">
        <v>183</v>
      </c>
      <c r="E16" s="80"/>
      <c r="F16" s="84" t="s">
        <v>44</v>
      </c>
      <c r="G16" s="83">
        <v>1</v>
      </c>
      <c r="H16" s="84" t="s">
        <v>44</v>
      </c>
      <c r="I16" s="84" t="s">
        <v>44</v>
      </c>
      <c r="J16" s="84" t="s">
        <v>44</v>
      </c>
      <c r="K16" s="84" t="s">
        <v>44</v>
      </c>
      <c r="L16" s="84" t="s">
        <v>44</v>
      </c>
      <c r="M16" s="84" t="s">
        <v>44</v>
      </c>
      <c r="N16" s="151"/>
      <c r="O16" s="84" t="s">
        <v>44</v>
      </c>
      <c r="P16" s="84" t="s">
        <v>44</v>
      </c>
      <c r="Q16" s="84" t="s">
        <v>44</v>
      </c>
      <c r="R16" s="84" t="s">
        <v>44</v>
      </c>
      <c r="S16" s="84" t="s">
        <v>44</v>
      </c>
      <c r="T16" s="84" t="s">
        <v>44</v>
      </c>
      <c r="U16" s="161">
        <f t="shared" si="0"/>
        <v>1</v>
      </c>
      <c r="V16" s="81"/>
      <c r="W16" s="156" t="s">
        <v>168</v>
      </c>
      <c r="X16" s="80"/>
      <c r="Y16" s="81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ht="30" customHeight="1">
      <c r="A17" s="6"/>
      <c r="B17" s="89"/>
      <c r="C17" s="90"/>
      <c r="D17" s="91" t="s">
        <v>115</v>
      </c>
      <c r="E17" s="89"/>
      <c r="F17" s="83">
        <v>2</v>
      </c>
      <c r="G17" s="83">
        <v>1</v>
      </c>
      <c r="H17" s="83">
        <v>1</v>
      </c>
      <c r="I17" s="84">
        <v>1</v>
      </c>
      <c r="J17" s="84">
        <v>1</v>
      </c>
      <c r="K17" s="84">
        <v>1</v>
      </c>
      <c r="L17" s="84">
        <v>1</v>
      </c>
      <c r="M17" s="84">
        <v>1</v>
      </c>
      <c r="N17" s="151"/>
      <c r="O17" s="84" t="s">
        <v>44</v>
      </c>
      <c r="P17" s="84" t="s">
        <v>44</v>
      </c>
      <c r="Q17" s="84" t="s">
        <v>44</v>
      </c>
      <c r="R17" s="84" t="s">
        <v>44</v>
      </c>
      <c r="S17" s="84" t="s">
        <v>44</v>
      </c>
      <c r="T17" s="84" t="s">
        <v>44</v>
      </c>
      <c r="U17" s="161">
        <f t="shared" si="0"/>
        <v>9</v>
      </c>
      <c r="V17" s="90"/>
      <c r="W17" s="91" t="s">
        <v>115</v>
      </c>
      <c r="X17" s="89"/>
      <c r="Y17" s="90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ht="30" customHeight="1">
      <c r="A18" s="6"/>
      <c r="B18" s="331" t="s">
        <v>184</v>
      </c>
      <c r="C18" s="81"/>
      <c r="D18" s="82" t="s">
        <v>169</v>
      </c>
      <c r="E18" s="80"/>
      <c r="F18" s="84" t="s">
        <v>44</v>
      </c>
      <c r="G18" s="84" t="s">
        <v>44</v>
      </c>
      <c r="H18" s="84" t="s">
        <v>44</v>
      </c>
      <c r="I18" s="84" t="s">
        <v>44</v>
      </c>
      <c r="J18" s="84" t="s">
        <v>44</v>
      </c>
      <c r="K18" s="84" t="s">
        <v>44</v>
      </c>
      <c r="L18" s="84" t="s">
        <v>44</v>
      </c>
      <c r="M18" s="84" t="s">
        <v>44</v>
      </c>
      <c r="N18" s="151"/>
      <c r="O18" s="83">
        <v>467</v>
      </c>
      <c r="P18" s="83">
        <v>81</v>
      </c>
      <c r="Q18" s="83">
        <v>69</v>
      </c>
      <c r="R18" s="83">
        <v>56</v>
      </c>
      <c r="S18" s="83">
        <v>52</v>
      </c>
      <c r="T18" s="83">
        <v>50</v>
      </c>
      <c r="U18" s="161">
        <f t="shared" si="0"/>
        <v>775</v>
      </c>
      <c r="V18" s="81"/>
      <c r="W18" s="82" t="s">
        <v>169</v>
      </c>
      <c r="X18" s="80"/>
      <c r="Y18" s="334" t="s">
        <v>184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</row>
    <row r="19" spans="1:254" ht="30" customHeight="1">
      <c r="A19" s="6"/>
      <c r="B19" s="332"/>
      <c r="C19" s="81"/>
      <c r="D19" s="82" t="s">
        <v>116</v>
      </c>
      <c r="E19" s="80"/>
      <c r="F19" s="84" t="s">
        <v>44</v>
      </c>
      <c r="G19" s="84" t="s">
        <v>44</v>
      </c>
      <c r="H19" s="84" t="s">
        <v>44</v>
      </c>
      <c r="I19" s="84" t="s">
        <v>44</v>
      </c>
      <c r="J19" s="84" t="s">
        <v>44</v>
      </c>
      <c r="K19" s="84" t="s">
        <v>44</v>
      </c>
      <c r="L19" s="84" t="s">
        <v>44</v>
      </c>
      <c r="M19" s="84" t="s">
        <v>44</v>
      </c>
      <c r="N19" s="151"/>
      <c r="O19" s="83">
        <v>1284</v>
      </c>
      <c r="P19" s="83">
        <v>100</v>
      </c>
      <c r="Q19" s="83">
        <v>97</v>
      </c>
      <c r="R19" s="83">
        <v>249</v>
      </c>
      <c r="S19" s="83">
        <v>377</v>
      </c>
      <c r="T19" s="83">
        <v>221</v>
      </c>
      <c r="U19" s="161">
        <f t="shared" si="0"/>
        <v>2328</v>
      </c>
      <c r="V19" s="81"/>
      <c r="W19" s="82" t="s">
        <v>116</v>
      </c>
      <c r="X19" s="80"/>
      <c r="Y19" s="335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ht="30" customHeight="1" thickBot="1">
      <c r="A20" s="6"/>
      <c r="B20" s="333"/>
      <c r="C20" s="158"/>
      <c r="D20" s="60" t="s">
        <v>117</v>
      </c>
      <c r="E20" s="159"/>
      <c r="F20" s="160" t="s">
        <v>44</v>
      </c>
      <c r="G20" s="160" t="s">
        <v>44</v>
      </c>
      <c r="H20" s="160" t="s">
        <v>44</v>
      </c>
      <c r="I20" s="160" t="s">
        <v>44</v>
      </c>
      <c r="J20" s="160" t="s">
        <v>44</v>
      </c>
      <c r="K20" s="160" t="s">
        <v>44</v>
      </c>
      <c r="L20" s="160" t="s">
        <v>44</v>
      </c>
      <c r="M20" s="160" t="s">
        <v>44</v>
      </c>
      <c r="N20" s="151"/>
      <c r="O20" s="160" t="s">
        <v>44</v>
      </c>
      <c r="P20" s="160" t="s">
        <v>44</v>
      </c>
      <c r="Q20" s="160" t="s">
        <v>44</v>
      </c>
      <c r="R20" s="160" t="s">
        <v>44</v>
      </c>
      <c r="S20" s="160" t="s">
        <v>44</v>
      </c>
      <c r="T20" s="160" t="s">
        <v>44</v>
      </c>
      <c r="U20" s="162" t="s">
        <v>44</v>
      </c>
      <c r="V20" s="158"/>
      <c r="W20" s="60" t="s">
        <v>117</v>
      </c>
      <c r="X20" s="159"/>
      <c r="Y20" s="33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6:25" ht="14.25"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2"/>
      <c r="Y21" s="96" t="s">
        <v>69</v>
      </c>
    </row>
  </sheetData>
  <mergeCells count="6">
    <mergeCell ref="B18:B20"/>
    <mergeCell ref="Y18:Y20"/>
    <mergeCell ref="B3:E4"/>
    <mergeCell ref="F3:M3"/>
    <mergeCell ref="W3:W4"/>
    <mergeCell ref="O3:U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">
      <selection activeCell="A1" sqref="A1"/>
    </sheetView>
  </sheetViews>
  <sheetFormatPr defaultColWidth="8.796875" defaultRowHeight="15"/>
  <cols>
    <col min="1" max="1" width="3.59765625" style="232" customWidth="1"/>
    <col min="2" max="2" width="7.59765625" style="232" customWidth="1"/>
    <col min="3" max="3" width="13.59765625" style="232" customWidth="1"/>
    <col min="4" max="4" width="15" style="232" customWidth="1"/>
    <col min="5" max="5" width="9" style="232" customWidth="1"/>
    <col min="6" max="6" width="1.59765625" style="232" customWidth="1"/>
    <col min="7" max="11" width="9.3984375" style="232" customWidth="1"/>
    <col min="12" max="12" width="2.59765625" style="232" customWidth="1"/>
    <col min="13" max="16384" width="9" style="232" customWidth="1"/>
  </cols>
  <sheetData>
    <row r="1" s="214" customFormat="1" ht="21.75" customHeight="1"/>
    <row r="2" spans="2:11" s="214" customFormat="1" ht="21.75" customHeight="1" thickBot="1">
      <c r="B2" s="272" t="s">
        <v>213</v>
      </c>
      <c r="K2" s="215" t="s">
        <v>307</v>
      </c>
    </row>
    <row r="3" spans="2:11" s="214" customFormat="1" ht="30" customHeight="1">
      <c r="B3" s="216" t="s">
        <v>214</v>
      </c>
      <c r="C3" s="217" t="s">
        <v>215</v>
      </c>
      <c r="D3" s="217" t="s">
        <v>216</v>
      </c>
      <c r="E3" s="216" t="s">
        <v>217</v>
      </c>
      <c r="F3" s="218"/>
      <c r="G3" s="340" t="s">
        <v>218</v>
      </c>
      <c r="H3" s="340"/>
      <c r="I3" s="340"/>
      <c r="J3" s="340"/>
      <c r="K3" s="340"/>
    </row>
    <row r="4" spans="2:11" s="214" customFormat="1" ht="21.75" customHeight="1">
      <c r="B4" s="219"/>
      <c r="C4" s="219" t="s">
        <v>219</v>
      </c>
      <c r="D4" s="219" t="s">
        <v>220</v>
      </c>
      <c r="E4" s="220" t="s">
        <v>221</v>
      </c>
      <c r="F4" s="221"/>
      <c r="G4" s="221" t="s">
        <v>222</v>
      </c>
      <c r="H4" s="221"/>
      <c r="I4" s="221"/>
      <c r="J4" s="221"/>
      <c r="K4" s="221"/>
    </row>
    <row r="5" spans="2:11" s="214" customFormat="1" ht="21.75" customHeight="1">
      <c r="B5" s="222"/>
      <c r="C5" s="222" t="s">
        <v>223</v>
      </c>
      <c r="D5" s="223" t="s">
        <v>224</v>
      </c>
      <c r="E5" s="224" t="s">
        <v>225</v>
      </c>
      <c r="F5" s="225"/>
      <c r="G5" s="226" t="s">
        <v>226</v>
      </c>
      <c r="H5" s="226"/>
      <c r="I5" s="226"/>
      <c r="J5" s="226"/>
      <c r="K5" s="226"/>
    </row>
    <row r="6" spans="2:11" s="214" customFormat="1" ht="21.75" customHeight="1">
      <c r="B6" s="222"/>
      <c r="C6" s="222"/>
      <c r="D6" s="227" t="s">
        <v>227</v>
      </c>
      <c r="E6" s="224"/>
      <c r="F6" s="225"/>
      <c r="G6" s="226" t="s">
        <v>228</v>
      </c>
      <c r="H6" s="226"/>
      <c r="I6" s="226"/>
      <c r="J6" s="226"/>
      <c r="K6" s="226"/>
    </row>
    <row r="7" spans="2:11" s="214" customFormat="1" ht="21.75" customHeight="1">
      <c r="B7" s="219"/>
      <c r="C7" s="219"/>
      <c r="D7" s="219"/>
      <c r="E7" s="220"/>
      <c r="F7" s="221"/>
      <c r="G7" s="221" t="s">
        <v>229</v>
      </c>
      <c r="H7" s="221"/>
      <c r="I7" s="221"/>
      <c r="J7" s="221"/>
      <c r="K7" s="221"/>
    </row>
    <row r="8" spans="2:11" s="214" customFormat="1" ht="21.75" customHeight="1">
      <c r="B8" s="219"/>
      <c r="C8" s="219" t="s">
        <v>230</v>
      </c>
      <c r="D8" s="219" t="s">
        <v>231</v>
      </c>
      <c r="E8" s="220" t="s">
        <v>232</v>
      </c>
      <c r="F8" s="221"/>
      <c r="G8" s="221" t="s">
        <v>233</v>
      </c>
      <c r="H8" s="221"/>
      <c r="I8" s="221"/>
      <c r="J8" s="221"/>
      <c r="K8" s="221"/>
    </row>
    <row r="9" spans="2:11" s="214" customFormat="1" ht="21.75" customHeight="1">
      <c r="B9" s="222"/>
      <c r="C9" s="222" t="s">
        <v>234</v>
      </c>
      <c r="D9" s="222" t="s">
        <v>220</v>
      </c>
      <c r="E9" s="224" t="s">
        <v>235</v>
      </c>
      <c r="F9" s="225"/>
      <c r="G9" s="226" t="s">
        <v>236</v>
      </c>
      <c r="H9" s="226"/>
      <c r="I9" s="226"/>
      <c r="J9" s="226"/>
      <c r="K9" s="226"/>
    </row>
    <row r="10" spans="2:11" s="214" customFormat="1" ht="21.75" customHeight="1">
      <c r="B10" s="219"/>
      <c r="C10" s="219"/>
      <c r="D10" s="219"/>
      <c r="E10" s="220"/>
      <c r="F10" s="221"/>
      <c r="G10" s="221" t="s">
        <v>237</v>
      </c>
      <c r="H10" s="221"/>
      <c r="I10" s="221"/>
      <c r="J10" s="221"/>
      <c r="K10" s="221"/>
    </row>
    <row r="11" spans="2:11" s="214" customFormat="1" ht="21.75" customHeight="1">
      <c r="B11" s="222"/>
      <c r="C11" s="222" t="s">
        <v>238</v>
      </c>
      <c r="D11" s="222" t="s">
        <v>231</v>
      </c>
      <c r="E11" s="224" t="s">
        <v>232</v>
      </c>
      <c r="F11" s="225"/>
      <c r="G11" s="226" t="s">
        <v>239</v>
      </c>
      <c r="H11" s="226"/>
      <c r="I11" s="226"/>
      <c r="J11" s="226"/>
      <c r="K11" s="226"/>
    </row>
    <row r="12" spans="2:11" s="214" customFormat="1" ht="21.75" customHeight="1">
      <c r="B12" s="219"/>
      <c r="C12" s="219"/>
      <c r="D12" s="219"/>
      <c r="E12" s="220"/>
      <c r="F12" s="221"/>
      <c r="G12" s="221" t="s">
        <v>240</v>
      </c>
      <c r="H12" s="221"/>
      <c r="I12" s="221"/>
      <c r="J12" s="221"/>
      <c r="K12" s="221"/>
    </row>
    <row r="13" spans="2:11" s="214" customFormat="1" ht="21.75" customHeight="1">
      <c r="B13" s="219"/>
      <c r="C13" s="219" t="s">
        <v>241</v>
      </c>
      <c r="D13" s="219" t="s">
        <v>220</v>
      </c>
      <c r="E13" s="220" t="s">
        <v>235</v>
      </c>
      <c r="F13" s="221"/>
      <c r="G13" s="221" t="s">
        <v>242</v>
      </c>
      <c r="H13" s="221"/>
      <c r="I13" s="221"/>
      <c r="J13" s="221"/>
      <c r="K13" s="221"/>
    </row>
    <row r="14" spans="2:11" s="214" customFormat="1" ht="21.75" customHeight="1">
      <c r="B14" s="219"/>
      <c r="C14" s="219" t="s">
        <v>243</v>
      </c>
      <c r="D14" s="219" t="s">
        <v>220</v>
      </c>
      <c r="E14" s="220" t="s">
        <v>235</v>
      </c>
      <c r="F14" s="221"/>
      <c r="G14" s="221" t="s">
        <v>242</v>
      </c>
      <c r="H14" s="221"/>
      <c r="I14" s="221"/>
      <c r="J14" s="221"/>
      <c r="K14" s="221"/>
    </row>
    <row r="15" spans="2:11" s="214" customFormat="1" ht="21.75" customHeight="1">
      <c r="B15" s="222"/>
      <c r="C15" s="222" t="s">
        <v>244</v>
      </c>
      <c r="D15" s="222" t="s">
        <v>231</v>
      </c>
      <c r="E15" s="224" t="s">
        <v>232</v>
      </c>
      <c r="F15" s="225"/>
      <c r="G15" s="226" t="s">
        <v>245</v>
      </c>
      <c r="H15" s="226"/>
      <c r="I15" s="226"/>
      <c r="J15" s="226"/>
      <c r="K15" s="226"/>
    </row>
    <row r="16" spans="2:11" s="214" customFormat="1" ht="21.75" customHeight="1">
      <c r="B16" s="219"/>
      <c r="C16" s="219"/>
      <c r="D16" s="219"/>
      <c r="E16" s="220"/>
      <c r="F16" s="221"/>
      <c r="G16" s="221" t="s">
        <v>246</v>
      </c>
      <c r="H16" s="221"/>
      <c r="I16" s="221"/>
      <c r="J16" s="221"/>
      <c r="K16" s="221"/>
    </row>
    <row r="17" spans="2:11" s="214" customFormat="1" ht="21.75" customHeight="1">
      <c r="B17" s="222"/>
      <c r="C17" s="222" t="s">
        <v>247</v>
      </c>
      <c r="D17" s="223" t="s">
        <v>248</v>
      </c>
      <c r="E17" s="224" t="s">
        <v>249</v>
      </c>
      <c r="F17" s="225"/>
      <c r="G17" s="226" t="s">
        <v>250</v>
      </c>
      <c r="H17" s="226"/>
      <c r="I17" s="226"/>
      <c r="J17" s="226"/>
      <c r="K17" s="226"/>
    </row>
    <row r="18" spans="2:11" s="214" customFormat="1" ht="21.75" customHeight="1">
      <c r="B18" s="219"/>
      <c r="C18" s="219"/>
      <c r="D18" s="228" t="s">
        <v>220</v>
      </c>
      <c r="E18" s="220"/>
      <c r="F18" s="221"/>
      <c r="G18" s="221"/>
      <c r="H18" s="221"/>
      <c r="I18" s="221"/>
      <c r="J18" s="221"/>
      <c r="K18" s="221"/>
    </row>
    <row r="19" spans="2:11" s="214" customFormat="1" ht="21.75" customHeight="1">
      <c r="B19" s="222"/>
      <c r="C19" s="222" t="s">
        <v>251</v>
      </c>
      <c r="D19" s="222" t="s">
        <v>220</v>
      </c>
      <c r="E19" s="224" t="s">
        <v>235</v>
      </c>
      <c r="F19" s="225"/>
      <c r="G19" s="226" t="s">
        <v>252</v>
      </c>
      <c r="H19" s="226"/>
      <c r="I19" s="226"/>
      <c r="J19" s="226"/>
      <c r="K19" s="226"/>
    </row>
    <row r="20" spans="2:11" s="214" customFormat="1" ht="21.75" customHeight="1">
      <c r="B20" s="219"/>
      <c r="C20" s="219"/>
      <c r="D20" s="219"/>
      <c r="E20" s="220"/>
      <c r="F20" s="221"/>
      <c r="G20" s="221" t="s">
        <v>253</v>
      </c>
      <c r="H20" s="221"/>
      <c r="I20" s="221"/>
      <c r="J20" s="221"/>
      <c r="K20" s="221"/>
    </row>
    <row r="21" spans="2:11" s="214" customFormat="1" ht="21.75" customHeight="1">
      <c r="B21" s="222"/>
      <c r="C21" s="222" t="s">
        <v>254</v>
      </c>
      <c r="D21" s="223" t="s">
        <v>255</v>
      </c>
      <c r="E21" s="224" t="s">
        <v>256</v>
      </c>
      <c r="F21" s="225"/>
      <c r="G21" s="226" t="s">
        <v>257</v>
      </c>
      <c r="H21" s="226"/>
      <c r="I21" s="226"/>
      <c r="J21" s="226"/>
      <c r="K21" s="226"/>
    </row>
    <row r="22" spans="2:11" s="214" customFormat="1" ht="21.75" customHeight="1">
      <c r="B22" s="219"/>
      <c r="C22" s="219"/>
      <c r="D22" s="228" t="s">
        <v>258</v>
      </c>
      <c r="E22" s="220"/>
      <c r="F22" s="221"/>
      <c r="G22" s="221"/>
      <c r="H22" s="221"/>
      <c r="I22" s="221"/>
      <c r="J22" s="221"/>
      <c r="K22" s="221"/>
    </row>
    <row r="23" spans="2:11" s="214" customFormat="1" ht="21.75" customHeight="1">
      <c r="B23" s="224" t="s">
        <v>259</v>
      </c>
      <c r="C23" s="222" t="s">
        <v>260</v>
      </c>
      <c r="D23" s="223" t="s">
        <v>261</v>
      </c>
      <c r="E23" s="224" t="s">
        <v>221</v>
      </c>
      <c r="F23" s="225"/>
      <c r="G23" s="226" t="s">
        <v>262</v>
      </c>
      <c r="H23" s="226"/>
      <c r="I23" s="226"/>
      <c r="J23" s="226"/>
      <c r="K23" s="226"/>
    </row>
    <row r="24" spans="2:11" s="214" customFormat="1" ht="21.75" customHeight="1">
      <c r="B24" s="222"/>
      <c r="C24" s="222"/>
      <c r="D24" s="227" t="s">
        <v>220</v>
      </c>
      <c r="E24" s="224"/>
      <c r="F24" s="225"/>
      <c r="G24" s="226" t="s">
        <v>263</v>
      </c>
      <c r="H24" s="226"/>
      <c r="I24" s="226"/>
      <c r="J24" s="226"/>
      <c r="K24" s="226"/>
    </row>
    <row r="25" spans="2:11" s="214" customFormat="1" ht="21.75" customHeight="1">
      <c r="B25" s="222"/>
      <c r="C25" s="222"/>
      <c r="D25" s="222"/>
      <c r="E25" s="224"/>
      <c r="F25" s="225"/>
      <c r="G25" s="226" t="s">
        <v>264</v>
      </c>
      <c r="H25" s="226"/>
      <c r="I25" s="226"/>
      <c r="J25" s="226"/>
      <c r="K25" s="226"/>
    </row>
    <row r="26" spans="2:11" s="214" customFormat="1" ht="21.75" customHeight="1">
      <c r="B26" s="219"/>
      <c r="C26" s="219"/>
      <c r="D26" s="219"/>
      <c r="E26" s="220"/>
      <c r="F26" s="221"/>
      <c r="G26" s="221" t="s">
        <v>265</v>
      </c>
      <c r="H26" s="221"/>
      <c r="I26" s="221"/>
      <c r="J26" s="221"/>
      <c r="K26" s="221"/>
    </row>
    <row r="27" spans="2:11" s="214" customFormat="1" ht="21.75" customHeight="1">
      <c r="B27" s="224" t="s">
        <v>266</v>
      </c>
      <c r="C27" s="222" t="s">
        <v>267</v>
      </c>
      <c r="D27" s="223" t="s">
        <v>268</v>
      </c>
      <c r="E27" s="224" t="s">
        <v>235</v>
      </c>
      <c r="F27" s="225"/>
      <c r="G27" s="226" t="s">
        <v>269</v>
      </c>
      <c r="H27" s="226"/>
      <c r="I27" s="226"/>
      <c r="J27" s="226"/>
      <c r="K27" s="226"/>
    </row>
    <row r="28" spans="2:11" s="214" customFormat="1" ht="21.75" customHeight="1">
      <c r="B28" s="222"/>
      <c r="C28" s="222"/>
      <c r="D28" s="227" t="s">
        <v>220</v>
      </c>
      <c r="E28" s="224"/>
      <c r="F28" s="225"/>
      <c r="G28" s="226" t="s">
        <v>270</v>
      </c>
      <c r="H28" s="226"/>
      <c r="I28" s="226"/>
      <c r="J28" s="226"/>
      <c r="K28" s="226"/>
    </row>
    <row r="29" spans="2:11" s="214" customFormat="1" ht="21.75" customHeight="1">
      <c r="B29" s="219"/>
      <c r="C29" s="219"/>
      <c r="D29" s="219"/>
      <c r="E29" s="220"/>
      <c r="F29" s="221"/>
      <c r="G29" s="221" t="s">
        <v>271</v>
      </c>
      <c r="H29" s="221"/>
      <c r="I29" s="221"/>
      <c r="J29" s="221"/>
      <c r="K29" s="221"/>
    </row>
    <row r="30" spans="2:11" ht="21.75" customHeight="1">
      <c r="B30" s="229"/>
      <c r="C30" s="219" t="s">
        <v>272</v>
      </c>
      <c r="D30" s="229" t="s">
        <v>231</v>
      </c>
      <c r="E30" s="230" t="s">
        <v>232</v>
      </c>
      <c r="F30" s="231"/>
      <c r="G30" s="231" t="s">
        <v>273</v>
      </c>
      <c r="H30" s="231"/>
      <c r="I30" s="231"/>
      <c r="J30" s="231"/>
      <c r="K30" s="231"/>
    </row>
    <row r="31" spans="2:11" ht="21.75" customHeight="1">
      <c r="B31" s="233" t="s">
        <v>274</v>
      </c>
      <c r="C31" s="222" t="s">
        <v>275</v>
      </c>
      <c r="D31" s="234" t="s">
        <v>276</v>
      </c>
      <c r="E31" s="233" t="s">
        <v>277</v>
      </c>
      <c r="F31" s="235"/>
      <c r="G31" s="236" t="s">
        <v>278</v>
      </c>
      <c r="H31" s="236"/>
      <c r="I31" s="236"/>
      <c r="J31" s="236"/>
      <c r="K31" s="236"/>
    </row>
    <row r="32" spans="2:11" ht="21.75" customHeight="1">
      <c r="B32" s="229"/>
      <c r="C32" s="219"/>
      <c r="D32" s="237" t="s">
        <v>220</v>
      </c>
      <c r="E32" s="230"/>
      <c r="F32" s="231"/>
      <c r="G32" s="231" t="s">
        <v>279</v>
      </c>
      <c r="H32" s="231"/>
      <c r="I32" s="231"/>
      <c r="J32" s="231"/>
      <c r="K32" s="231"/>
    </row>
    <row r="33" spans="2:11" ht="21.75" customHeight="1">
      <c r="B33" s="238"/>
      <c r="C33" s="222" t="s">
        <v>280</v>
      </c>
      <c r="D33" s="234" t="s">
        <v>281</v>
      </c>
      <c r="E33" s="233" t="s">
        <v>282</v>
      </c>
      <c r="F33" s="235"/>
      <c r="G33" s="236" t="s">
        <v>283</v>
      </c>
      <c r="H33" s="236"/>
      <c r="I33" s="236"/>
      <c r="J33" s="236"/>
      <c r="K33" s="236"/>
    </row>
    <row r="34" spans="2:11" ht="21.75" customHeight="1">
      <c r="B34" s="238"/>
      <c r="C34" s="222"/>
      <c r="D34" s="239" t="s">
        <v>231</v>
      </c>
      <c r="E34" s="233"/>
      <c r="F34" s="235"/>
      <c r="G34" s="236" t="s">
        <v>284</v>
      </c>
      <c r="H34" s="236"/>
      <c r="I34" s="236"/>
      <c r="J34" s="236"/>
      <c r="K34" s="236"/>
    </row>
    <row r="35" spans="2:11" ht="21.75" customHeight="1">
      <c r="B35" s="229"/>
      <c r="C35" s="219"/>
      <c r="D35" s="229"/>
      <c r="E35" s="230"/>
      <c r="F35" s="231"/>
      <c r="G35" s="231" t="s">
        <v>285</v>
      </c>
      <c r="H35" s="231"/>
      <c r="I35" s="231"/>
      <c r="J35" s="231"/>
      <c r="K35" s="231"/>
    </row>
    <row r="36" spans="2:11" ht="21.75" customHeight="1">
      <c r="B36" s="233" t="s">
        <v>293</v>
      </c>
      <c r="C36" s="222" t="s">
        <v>294</v>
      </c>
      <c r="D36" s="259" t="s">
        <v>296</v>
      </c>
      <c r="E36" s="233"/>
      <c r="F36" s="235"/>
      <c r="G36" s="236" t="s">
        <v>297</v>
      </c>
      <c r="H36" s="236"/>
      <c r="I36" s="236"/>
      <c r="J36" s="236"/>
      <c r="K36" s="236"/>
    </row>
    <row r="37" spans="2:11" ht="21.75" customHeight="1">
      <c r="B37" s="238"/>
      <c r="C37" s="258" t="s">
        <v>295</v>
      </c>
      <c r="D37" s="268" t="s">
        <v>220</v>
      </c>
      <c r="E37" s="233"/>
      <c r="F37" s="235"/>
      <c r="G37" s="236" t="s">
        <v>298</v>
      </c>
      <c r="H37" s="236"/>
      <c r="I37" s="236"/>
      <c r="J37" s="236"/>
      <c r="K37" s="236"/>
    </row>
    <row r="38" spans="2:11" ht="4.5" customHeight="1" thickBot="1">
      <c r="B38" s="240"/>
      <c r="C38" s="241"/>
      <c r="D38" s="240"/>
      <c r="E38" s="240"/>
      <c r="F38" s="242"/>
      <c r="G38" s="242"/>
      <c r="H38" s="242"/>
      <c r="I38" s="242"/>
      <c r="J38" s="242"/>
      <c r="K38" s="242"/>
    </row>
    <row r="39" ht="13.5">
      <c r="K39" s="243" t="s">
        <v>286</v>
      </c>
    </row>
  </sheetData>
  <mergeCells count="1">
    <mergeCell ref="G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2:HR16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0.8984375" style="0" customWidth="1"/>
    <col min="3" max="3" width="9.69921875" style="0" customWidth="1"/>
    <col min="4" max="4" width="4.19921875" style="0" customWidth="1"/>
    <col min="5" max="5" width="0.8984375" style="0" customWidth="1"/>
    <col min="6" max="10" width="9" style="0" bestFit="1" customWidth="1"/>
    <col min="11" max="11" width="2" style="0" customWidth="1"/>
    <col min="12" max="12" width="17.19921875" style="0" customWidth="1"/>
  </cols>
  <sheetData>
    <row r="2" spans="2:12" ht="15" thickBot="1">
      <c r="B2" s="273" t="s">
        <v>170</v>
      </c>
      <c r="C2" s="9"/>
      <c r="D2" s="9"/>
      <c r="E2" s="3"/>
      <c r="H2" s="4"/>
      <c r="I2" s="4"/>
      <c r="J2" s="4"/>
      <c r="K2" s="4"/>
      <c r="L2" s="29" t="s">
        <v>118</v>
      </c>
    </row>
    <row r="3" spans="1:226" ht="24" customHeight="1">
      <c r="A3" s="6"/>
      <c r="B3" s="165"/>
      <c r="C3" s="167" t="s">
        <v>119</v>
      </c>
      <c r="D3" s="167"/>
      <c r="E3" s="168"/>
      <c r="F3" s="269" t="s">
        <v>299</v>
      </c>
      <c r="G3" s="269" t="s">
        <v>300</v>
      </c>
      <c r="H3" s="269" t="s">
        <v>301</v>
      </c>
      <c r="I3" s="269" t="s">
        <v>302</v>
      </c>
      <c r="J3" s="296" t="s">
        <v>308</v>
      </c>
      <c r="K3" s="166" t="s">
        <v>186</v>
      </c>
      <c r="L3" s="190" t="s">
        <v>120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</row>
    <row r="4" spans="1:226" ht="38.25" customHeight="1">
      <c r="A4" s="6"/>
      <c r="B4" s="169"/>
      <c r="C4" s="170"/>
      <c r="D4" s="341" t="s">
        <v>346</v>
      </c>
      <c r="E4" s="342"/>
      <c r="F4" s="172">
        <f>SUM(F5:F7)</f>
        <v>9</v>
      </c>
      <c r="G4" s="173">
        <f>SUM(G5:G7)</f>
        <v>9</v>
      </c>
      <c r="H4" s="260">
        <f>SUM(H5:H7)</f>
        <v>9</v>
      </c>
      <c r="I4" s="260">
        <f>SUM(I5:I7)</f>
        <v>9</v>
      </c>
      <c r="J4" s="174">
        <f>SUM(J5:J7)</f>
        <v>9</v>
      </c>
      <c r="K4" s="174"/>
      <c r="L4" s="19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</row>
    <row r="5" spans="1:226" ht="38.25" customHeight="1">
      <c r="A5" s="6"/>
      <c r="B5" s="169"/>
      <c r="C5" s="189" t="s">
        <v>187</v>
      </c>
      <c r="D5" s="343" t="s">
        <v>345</v>
      </c>
      <c r="E5" s="344"/>
      <c r="F5" s="175">
        <v>7</v>
      </c>
      <c r="G5" s="175">
        <v>7</v>
      </c>
      <c r="H5" s="175">
        <v>7</v>
      </c>
      <c r="I5" s="175">
        <v>7</v>
      </c>
      <c r="J5" s="176">
        <v>7</v>
      </c>
      <c r="K5" s="176"/>
      <c r="L5" s="295" t="s">
        <v>190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</row>
    <row r="6" spans="1:226" ht="38.25" customHeight="1">
      <c r="A6" s="6"/>
      <c r="B6" s="169"/>
      <c r="C6" s="170"/>
      <c r="D6" s="343" t="s">
        <v>347</v>
      </c>
      <c r="E6" s="344"/>
      <c r="F6" s="175">
        <v>1</v>
      </c>
      <c r="G6" s="175">
        <v>1</v>
      </c>
      <c r="H6" s="175">
        <v>1</v>
      </c>
      <c r="I6" s="175">
        <v>1</v>
      </c>
      <c r="J6" s="176">
        <v>1</v>
      </c>
      <c r="K6" s="176"/>
      <c r="L6" s="192" t="s">
        <v>189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</row>
    <row r="7" spans="1:226" ht="38.25" customHeight="1">
      <c r="A7" s="6"/>
      <c r="B7" s="177"/>
      <c r="C7" s="178"/>
      <c r="D7" s="345" t="s">
        <v>344</v>
      </c>
      <c r="E7" s="346"/>
      <c r="F7" s="175">
        <v>1</v>
      </c>
      <c r="G7" s="175">
        <v>1</v>
      </c>
      <c r="H7" s="175">
        <v>1</v>
      </c>
      <c r="I7" s="175">
        <v>1</v>
      </c>
      <c r="J7" s="176">
        <v>1</v>
      </c>
      <c r="K7" s="176"/>
      <c r="L7" s="192" t="s">
        <v>191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</row>
    <row r="8" spans="1:226" ht="38.25" customHeight="1">
      <c r="A8" s="6"/>
      <c r="B8" s="169"/>
      <c r="C8" s="170"/>
      <c r="D8" s="341" t="s">
        <v>346</v>
      </c>
      <c r="E8" s="342"/>
      <c r="F8" s="179">
        <f>SUM(F9:F11)</f>
        <v>8</v>
      </c>
      <c r="G8" s="179">
        <f>SUM(G9:G11)</f>
        <v>8</v>
      </c>
      <c r="H8" s="260">
        <f>SUM(H9:H11)</f>
        <v>8</v>
      </c>
      <c r="I8" s="260">
        <f>SUM(I9:I11)</f>
        <v>8</v>
      </c>
      <c r="J8" s="174">
        <f>SUM(J9:J11)</f>
        <v>8</v>
      </c>
      <c r="K8" s="174"/>
      <c r="L8" s="19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</row>
    <row r="9" spans="1:226" ht="38.25" customHeight="1">
      <c r="A9" s="6"/>
      <c r="B9" s="169"/>
      <c r="C9" s="189" t="s">
        <v>188</v>
      </c>
      <c r="D9" s="343" t="s">
        <v>345</v>
      </c>
      <c r="E9" s="344"/>
      <c r="F9" s="175">
        <v>6</v>
      </c>
      <c r="G9" s="175">
        <v>6</v>
      </c>
      <c r="H9" s="175">
        <v>6</v>
      </c>
      <c r="I9" s="175">
        <v>6</v>
      </c>
      <c r="J9" s="176">
        <v>6</v>
      </c>
      <c r="K9" s="176"/>
      <c r="L9" s="295" t="s">
        <v>192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</row>
    <row r="10" spans="1:226" ht="38.25" customHeight="1">
      <c r="A10" s="6"/>
      <c r="B10" s="169"/>
      <c r="C10" s="170"/>
      <c r="D10" s="343" t="s">
        <v>347</v>
      </c>
      <c r="E10" s="344"/>
      <c r="F10" s="175">
        <v>2</v>
      </c>
      <c r="G10" s="175">
        <v>2</v>
      </c>
      <c r="H10" s="175">
        <v>2</v>
      </c>
      <c r="I10" s="175">
        <v>2</v>
      </c>
      <c r="J10" s="176">
        <v>2</v>
      </c>
      <c r="K10" s="176"/>
      <c r="L10" s="192" t="s">
        <v>193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</row>
    <row r="11" spans="1:226" ht="38.25" customHeight="1">
      <c r="A11" s="6"/>
      <c r="B11" s="177"/>
      <c r="C11" s="180"/>
      <c r="D11" s="345" t="s">
        <v>344</v>
      </c>
      <c r="E11" s="346"/>
      <c r="F11" s="181" t="s">
        <v>44</v>
      </c>
      <c r="G11" s="181" t="s">
        <v>44</v>
      </c>
      <c r="H11" s="181" t="s">
        <v>44</v>
      </c>
      <c r="I11" s="181" t="s">
        <v>44</v>
      </c>
      <c r="J11" s="182" t="s">
        <v>44</v>
      </c>
      <c r="K11" s="182"/>
      <c r="L11" s="19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</row>
    <row r="12" spans="1:226" ht="38.25" customHeight="1">
      <c r="A12" s="6"/>
      <c r="B12" s="169"/>
      <c r="C12" s="347" t="s">
        <v>163</v>
      </c>
      <c r="D12" s="347"/>
      <c r="E12" s="171"/>
      <c r="F12" s="183">
        <v>9</v>
      </c>
      <c r="G12" s="183">
        <v>9</v>
      </c>
      <c r="H12" s="183">
        <v>9</v>
      </c>
      <c r="I12" s="183">
        <v>9</v>
      </c>
      <c r="J12" s="184">
        <v>8</v>
      </c>
      <c r="K12" s="210" t="s">
        <v>202</v>
      </c>
      <c r="L12" s="208" t="s">
        <v>348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</row>
    <row r="13" spans="1:226" ht="38.25" customHeight="1">
      <c r="A13" s="6"/>
      <c r="B13" s="169"/>
      <c r="C13" s="348" t="s">
        <v>121</v>
      </c>
      <c r="D13" s="348"/>
      <c r="E13" s="171"/>
      <c r="F13" s="183">
        <v>102</v>
      </c>
      <c r="G13" s="183">
        <v>103</v>
      </c>
      <c r="H13" s="183">
        <v>108</v>
      </c>
      <c r="I13" s="183">
        <v>110</v>
      </c>
      <c r="J13" s="184">
        <v>123</v>
      </c>
      <c r="K13" s="210"/>
      <c r="L13" s="20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</row>
    <row r="14" spans="1:226" ht="38.25" customHeight="1">
      <c r="A14" s="6"/>
      <c r="B14" s="169"/>
      <c r="C14" s="348" t="s">
        <v>122</v>
      </c>
      <c r="D14" s="348"/>
      <c r="E14" s="171"/>
      <c r="F14" s="183">
        <v>1365</v>
      </c>
      <c r="G14" s="183">
        <v>1421</v>
      </c>
      <c r="H14" s="183">
        <v>1455</v>
      </c>
      <c r="I14" s="183">
        <v>1514</v>
      </c>
      <c r="J14" s="184">
        <v>2338</v>
      </c>
      <c r="K14" s="184"/>
      <c r="L14" s="19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</row>
    <row r="15" spans="1:226" ht="38.25" customHeight="1" thickBot="1">
      <c r="A15" s="6"/>
      <c r="B15" s="185"/>
      <c r="C15" s="349" t="s">
        <v>123</v>
      </c>
      <c r="D15" s="349"/>
      <c r="E15" s="186"/>
      <c r="F15" s="187">
        <v>724</v>
      </c>
      <c r="G15" s="187">
        <v>744</v>
      </c>
      <c r="H15" s="187">
        <v>767</v>
      </c>
      <c r="I15" s="187">
        <v>799</v>
      </c>
      <c r="J15" s="188">
        <v>963</v>
      </c>
      <c r="K15" s="188"/>
      <c r="L15" s="19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</row>
    <row r="16" spans="3:12" ht="14.25">
      <c r="C16" s="30"/>
      <c r="L16" s="29" t="s">
        <v>124</v>
      </c>
    </row>
  </sheetData>
  <mergeCells count="12">
    <mergeCell ref="C12:D12"/>
    <mergeCell ref="C13:D13"/>
    <mergeCell ref="C14:D14"/>
    <mergeCell ref="C15:D15"/>
    <mergeCell ref="D4:E4"/>
    <mergeCell ref="D5:E5"/>
    <mergeCell ref="D6:E6"/>
    <mergeCell ref="D7:E7"/>
    <mergeCell ref="D8:E8"/>
    <mergeCell ref="D9:E9"/>
    <mergeCell ref="D10:E10"/>
    <mergeCell ref="D11:E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2:P11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9.3984375" style="0" customWidth="1"/>
    <col min="3" max="9" width="8.59765625" style="20" customWidth="1"/>
    <col min="10" max="16" width="10.09765625" style="20" customWidth="1"/>
  </cols>
  <sheetData>
    <row r="2" spans="2:16" ht="15" thickBot="1">
      <c r="B2" s="270" t="s">
        <v>303</v>
      </c>
      <c r="I2" s="29" t="s">
        <v>313</v>
      </c>
      <c r="J2"/>
      <c r="K2"/>
      <c r="L2"/>
      <c r="M2"/>
      <c r="N2"/>
      <c r="O2"/>
      <c r="P2"/>
    </row>
    <row r="3" spans="2:16" ht="30" customHeight="1">
      <c r="B3" s="105" t="s">
        <v>131</v>
      </c>
      <c r="C3" s="195" t="s">
        <v>210</v>
      </c>
      <c r="D3" s="196" t="s">
        <v>314</v>
      </c>
      <c r="E3" s="196" t="s">
        <v>315</v>
      </c>
      <c r="F3" s="196" t="s">
        <v>316</v>
      </c>
      <c r="G3" s="281" t="s">
        <v>317</v>
      </c>
      <c r="H3" s="103" t="s">
        <v>318</v>
      </c>
      <c r="I3" s="282" t="s">
        <v>319</v>
      </c>
      <c r="J3"/>
      <c r="K3"/>
      <c r="L3"/>
      <c r="M3"/>
      <c r="N3"/>
      <c r="O3"/>
      <c r="P3"/>
    </row>
    <row r="4" spans="2:16" ht="30" customHeight="1">
      <c r="B4" s="197" t="s">
        <v>309</v>
      </c>
      <c r="C4" s="279">
        <f>SUM(D4:I4)</f>
        <v>1</v>
      </c>
      <c r="D4" s="144">
        <v>1</v>
      </c>
      <c r="E4" s="212" t="s">
        <v>201</v>
      </c>
      <c r="F4" s="212" t="s">
        <v>201</v>
      </c>
      <c r="G4" s="212" t="s">
        <v>201</v>
      </c>
      <c r="H4" s="212" t="s">
        <v>201</v>
      </c>
      <c r="I4" s="212" t="s">
        <v>201</v>
      </c>
      <c r="J4"/>
      <c r="K4"/>
      <c r="L4"/>
      <c r="M4"/>
      <c r="N4"/>
      <c r="O4"/>
      <c r="P4"/>
    </row>
    <row r="5" spans="2:16" ht="30" customHeight="1">
      <c r="B5" s="197" t="s">
        <v>310</v>
      </c>
      <c r="C5" s="280">
        <f aca="true" t="shared" si="0" ref="C5:C10">SUM(D5:I5)</f>
        <v>6</v>
      </c>
      <c r="D5" s="145">
        <v>1</v>
      </c>
      <c r="E5" s="145">
        <v>1</v>
      </c>
      <c r="F5" s="145">
        <v>1</v>
      </c>
      <c r="G5" s="145">
        <v>1</v>
      </c>
      <c r="H5" s="145">
        <v>1</v>
      </c>
      <c r="I5" s="145">
        <v>1</v>
      </c>
      <c r="J5"/>
      <c r="K5"/>
      <c r="L5"/>
      <c r="M5"/>
      <c r="N5"/>
      <c r="O5"/>
      <c r="P5"/>
    </row>
    <row r="6" spans="2:16" ht="30" customHeight="1">
      <c r="B6" s="197" t="s">
        <v>132</v>
      </c>
      <c r="C6" s="280">
        <f t="shared" si="0"/>
        <v>2</v>
      </c>
      <c r="D6" s="110">
        <v>2</v>
      </c>
      <c r="E6" s="212" t="s">
        <v>201</v>
      </c>
      <c r="F6" s="212" t="s">
        <v>201</v>
      </c>
      <c r="G6" s="212" t="s">
        <v>201</v>
      </c>
      <c r="H6" s="212" t="s">
        <v>201</v>
      </c>
      <c r="I6" s="212" t="s">
        <v>201</v>
      </c>
      <c r="J6"/>
      <c r="K6"/>
      <c r="L6"/>
      <c r="M6"/>
      <c r="N6"/>
      <c r="O6"/>
      <c r="P6"/>
    </row>
    <row r="7" spans="2:16" ht="30" customHeight="1">
      <c r="B7" s="197" t="s">
        <v>133</v>
      </c>
      <c r="C7" s="280">
        <f t="shared" si="0"/>
        <v>11</v>
      </c>
      <c r="D7" s="110">
        <v>11</v>
      </c>
      <c r="E7" s="212" t="s">
        <v>201</v>
      </c>
      <c r="F7" s="212" t="s">
        <v>201</v>
      </c>
      <c r="G7" s="212" t="s">
        <v>201</v>
      </c>
      <c r="H7" s="212" t="s">
        <v>201</v>
      </c>
      <c r="I7" s="212" t="s">
        <v>201</v>
      </c>
      <c r="J7"/>
      <c r="K7"/>
      <c r="L7"/>
      <c r="M7"/>
      <c r="N7"/>
      <c r="O7"/>
      <c r="P7"/>
    </row>
    <row r="8" spans="2:16" ht="30" customHeight="1">
      <c r="B8" s="197" t="s">
        <v>134</v>
      </c>
      <c r="C8" s="280">
        <f t="shared" si="0"/>
        <v>299</v>
      </c>
      <c r="D8" s="110">
        <v>161</v>
      </c>
      <c r="E8" s="110">
        <v>28</v>
      </c>
      <c r="F8" s="110">
        <v>27</v>
      </c>
      <c r="G8" s="110">
        <v>25</v>
      </c>
      <c r="H8" s="110">
        <v>32</v>
      </c>
      <c r="I8" s="145">
        <v>26</v>
      </c>
      <c r="J8"/>
      <c r="K8"/>
      <c r="L8"/>
      <c r="M8"/>
      <c r="N8"/>
      <c r="O8"/>
      <c r="P8"/>
    </row>
    <row r="9" spans="2:16" ht="30" customHeight="1">
      <c r="B9" s="57" t="s">
        <v>311</v>
      </c>
      <c r="C9" s="280">
        <f t="shared" si="0"/>
        <v>78</v>
      </c>
      <c r="D9" s="110">
        <v>78</v>
      </c>
      <c r="E9" s="212" t="s">
        <v>201</v>
      </c>
      <c r="F9" s="212" t="s">
        <v>201</v>
      </c>
      <c r="G9" s="212" t="s">
        <v>201</v>
      </c>
      <c r="H9" s="212" t="s">
        <v>201</v>
      </c>
      <c r="I9" s="212" t="s">
        <v>201</v>
      </c>
      <c r="J9"/>
      <c r="K9"/>
      <c r="L9"/>
      <c r="M9"/>
      <c r="N9"/>
      <c r="O9"/>
      <c r="P9"/>
    </row>
    <row r="10" spans="2:16" ht="30" customHeight="1" thickBot="1">
      <c r="B10" s="198" t="s">
        <v>312</v>
      </c>
      <c r="C10" s="299">
        <f t="shared" si="0"/>
        <v>5089</v>
      </c>
      <c r="D10" s="135">
        <v>820</v>
      </c>
      <c r="E10" s="135">
        <v>790</v>
      </c>
      <c r="F10" s="135">
        <v>750</v>
      </c>
      <c r="G10" s="300">
        <v>1900</v>
      </c>
      <c r="H10" s="135">
        <v>29</v>
      </c>
      <c r="I10" s="135">
        <v>800</v>
      </c>
      <c r="J10"/>
      <c r="K10"/>
      <c r="L10"/>
      <c r="M10"/>
      <c r="N10"/>
      <c r="O10"/>
      <c r="P10"/>
    </row>
    <row r="11" spans="4:9" ht="14.25">
      <c r="D11" s="21"/>
      <c r="I11" s="96" t="s">
        <v>124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IS14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1.8984375" style="0" customWidth="1"/>
    <col min="3" max="9" width="9.69921875" style="0" customWidth="1"/>
  </cols>
  <sheetData>
    <row r="2" spans="2:9" ht="15" thickBot="1">
      <c r="B2" s="270" t="s">
        <v>320</v>
      </c>
      <c r="C2" s="3"/>
      <c r="D2" s="3"/>
      <c r="H2" s="4"/>
      <c r="I2" s="29" t="s">
        <v>349</v>
      </c>
    </row>
    <row r="3" spans="1:253" ht="27">
      <c r="A3" s="6"/>
      <c r="B3" s="104" t="s">
        <v>125</v>
      </c>
      <c r="C3" s="195" t="s">
        <v>209</v>
      </c>
      <c r="D3" s="103" t="s">
        <v>314</v>
      </c>
      <c r="E3" s="103" t="s">
        <v>315</v>
      </c>
      <c r="F3" s="103" t="s">
        <v>316</v>
      </c>
      <c r="G3" s="282" t="s">
        <v>317</v>
      </c>
      <c r="H3" s="103" t="s">
        <v>318</v>
      </c>
      <c r="I3" s="282" t="s">
        <v>319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ht="36" customHeight="1">
      <c r="A4" s="6"/>
      <c r="B4" s="283" t="s">
        <v>321</v>
      </c>
      <c r="C4" s="297">
        <f>SUM(D4:I4)</f>
        <v>6</v>
      </c>
      <c r="D4" s="212">
        <v>1</v>
      </c>
      <c r="E4" s="212">
        <v>1</v>
      </c>
      <c r="F4" s="212">
        <v>1</v>
      </c>
      <c r="G4" s="212">
        <v>1</v>
      </c>
      <c r="H4" s="212">
        <v>1</v>
      </c>
      <c r="I4" s="212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ht="36" customHeight="1">
      <c r="A5" s="6"/>
      <c r="B5" s="82" t="s">
        <v>126</v>
      </c>
      <c r="C5" s="297">
        <f aca="true" t="shared" si="0" ref="C5:C13">SUM(D5:I5)</f>
        <v>1</v>
      </c>
      <c r="D5" s="212">
        <v>1</v>
      </c>
      <c r="E5" s="212" t="s">
        <v>201</v>
      </c>
      <c r="F5" s="212" t="s">
        <v>201</v>
      </c>
      <c r="G5" s="212" t="s">
        <v>201</v>
      </c>
      <c r="H5" s="212" t="s">
        <v>201</v>
      </c>
      <c r="I5" s="212" t="s">
        <v>201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36" customHeight="1">
      <c r="A6" s="6"/>
      <c r="B6" s="82" t="s">
        <v>203</v>
      </c>
      <c r="C6" s="297">
        <f t="shared" si="0"/>
        <v>5</v>
      </c>
      <c r="D6" s="212">
        <v>5</v>
      </c>
      <c r="E6" s="212" t="s">
        <v>201</v>
      </c>
      <c r="F6" s="212" t="s">
        <v>201</v>
      </c>
      <c r="G6" s="212" t="s">
        <v>201</v>
      </c>
      <c r="H6" s="212" t="s">
        <v>201</v>
      </c>
      <c r="I6" s="212" t="s">
        <v>201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30" customHeight="1">
      <c r="A7" s="6"/>
      <c r="B7" s="82" t="s">
        <v>127</v>
      </c>
      <c r="C7" s="297">
        <f t="shared" si="0"/>
        <v>1</v>
      </c>
      <c r="D7" s="212">
        <v>1</v>
      </c>
      <c r="E7" s="212" t="s">
        <v>201</v>
      </c>
      <c r="F7" s="212" t="s">
        <v>201</v>
      </c>
      <c r="G7" s="212" t="s">
        <v>201</v>
      </c>
      <c r="H7" s="212" t="s">
        <v>201</v>
      </c>
      <c r="I7" s="212" t="s">
        <v>201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6"/>
      <c r="B8" s="211" t="s">
        <v>204</v>
      </c>
      <c r="C8" s="297">
        <f t="shared" si="0"/>
        <v>4</v>
      </c>
      <c r="D8" s="212">
        <v>4</v>
      </c>
      <c r="E8" s="212" t="s">
        <v>201</v>
      </c>
      <c r="F8" s="212" t="s">
        <v>201</v>
      </c>
      <c r="G8" s="212" t="s">
        <v>201</v>
      </c>
      <c r="H8" s="212" t="s">
        <v>201</v>
      </c>
      <c r="I8" s="212" t="s">
        <v>201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30" customHeight="1">
      <c r="A9" s="6"/>
      <c r="B9" s="82" t="s">
        <v>211</v>
      </c>
      <c r="C9" s="297">
        <f t="shared" si="0"/>
        <v>79</v>
      </c>
      <c r="D9" s="212">
        <v>79</v>
      </c>
      <c r="E9" s="212" t="s">
        <v>201</v>
      </c>
      <c r="F9" s="212" t="s">
        <v>201</v>
      </c>
      <c r="G9" s="212" t="s">
        <v>201</v>
      </c>
      <c r="H9" s="212" t="s">
        <v>201</v>
      </c>
      <c r="I9" s="212" t="s">
        <v>201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30" customHeight="1">
      <c r="A10" s="6"/>
      <c r="B10" s="82" t="s">
        <v>128</v>
      </c>
      <c r="C10" s="297">
        <f t="shared" si="0"/>
        <v>158</v>
      </c>
      <c r="D10" s="212">
        <v>122</v>
      </c>
      <c r="E10" s="212">
        <v>1</v>
      </c>
      <c r="F10" s="212">
        <v>15</v>
      </c>
      <c r="G10" s="212">
        <v>10</v>
      </c>
      <c r="H10" s="212">
        <v>6</v>
      </c>
      <c r="I10" s="212">
        <v>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ht="30" customHeight="1">
      <c r="A11" s="6"/>
      <c r="B11" s="82" t="s">
        <v>322</v>
      </c>
      <c r="C11" s="297">
        <f t="shared" si="0"/>
        <v>11</v>
      </c>
      <c r="D11" s="212">
        <v>5</v>
      </c>
      <c r="E11" s="212">
        <v>1</v>
      </c>
      <c r="F11" s="212" t="s">
        <v>201</v>
      </c>
      <c r="G11" s="212">
        <v>2</v>
      </c>
      <c r="H11" s="212" t="s">
        <v>201</v>
      </c>
      <c r="I11" s="212">
        <v>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ht="30" customHeight="1">
      <c r="A12" s="6"/>
      <c r="B12" s="82" t="s">
        <v>129</v>
      </c>
      <c r="C12" s="297">
        <f t="shared" si="0"/>
        <v>127</v>
      </c>
      <c r="D12" s="212">
        <v>63</v>
      </c>
      <c r="E12" s="212">
        <v>10</v>
      </c>
      <c r="F12" s="212">
        <v>8</v>
      </c>
      <c r="G12" s="212">
        <v>17</v>
      </c>
      <c r="H12" s="212">
        <v>15</v>
      </c>
      <c r="I12" s="212">
        <v>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ht="30" customHeight="1" thickBot="1">
      <c r="A13" s="6"/>
      <c r="B13" s="60" t="s">
        <v>130</v>
      </c>
      <c r="C13" s="298">
        <f t="shared" si="0"/>
        <v>25</v>
      </c>
      <c r="D13" s="213">
        <v>25</v>
      </c>
      <c r="E13" s="213" t="s">
        <v>205</v>
      </c>
      <c r="F13" s="213" t="s">
        <v>205</v>
      </c>
      <c r="G13" s="213" t="s">
        <v>205</v>
      </c>
      <c r="H13" s="213" t="s">
        <v>205</v>
      </c>
      <c r="I13" s="213" t="s">
        <v>205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ht="14.25" customHeight="1">
      <c r="A14" s="6"/>
      <c r="B14" s="6"/>
      <c r="C14" s="19"/>
      <c r="D14" s="19"/>
      <c r="E14" s="19"/>
      <c r="F14" s="19"/>
      <c r="G14" s="19"/>
      <c r="H14" s="19"/>
      <c r="I14" s="29" t="s">
        <v>124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ht="13.5" customHeight="1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Q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2.59765625" style="0" customWidth="1"/>
    <col min="4" max="4" width="4.19921875" style="0" customWidth="1"/>
    <col min="5" max="5" width="0.8984375" style="0" customWidth="1"/>
    <col min="6" max="9" width="12.19921875" style="0" customWidth="1"/>
  </cols>
  <sheetData>
    <row r="2" spans="2:10" ht="15" thickBot="1">
      <c r="B2" s="270" t="s">
        <v>13</v>
      </c>
      <c r="C2" s="3"/>
      <c r="D2" s="3"/>
      <c r="E2" s="3"/>
      <c r="H2" s="5"/>
      <c r="I2" s="29"/>
      <c r="J2" s="29" t="s">
        <v>14</v>
      </c>
    </row>
    <row r="3" spans="2:10" ht="18" customHeight="1">
      <c r="B3" s="53"/>
      <c r="C3" s="318" t="s">
        <v>15</v>
      </c>
      <c r="D3" s="318"/>
      <c r="E3" s="54"/>
      <c r="F3" s="55" t="s">
        <v>198</v>
      </c>
      <c r="G3" s="55" t="s">
        <v>199</v>
      </c>
      <c r="H3" s="55" t="s">
        <v>288</v>
      </c>
      <c r="I3" s="55" t="s">
        <v>323</v>
      </c>
      <c r="J3" s="62" t="s">
        <v>324</v>
      </c>
    </row>
    <row r="4" spans="1:251" ht="21.75" customHeight="1">
      <c r="A4" s="6"/>
      <c r="B4" s="44"/>
      <c r="C4" s="301" t="s">
        <v>212</v>
      </c>
      <c r="D4" s="302"/>
      <c r="E4" s="57"/>
      <c r="F4" s="58">
        <f>SUM(F5:F10)</f>
        <v>710</v>
      </c>
      <c r="G4" s="58">
        <f>SUM(G5:G10)</f>
        <v>695</v>
      </c>
      <c r="H4" s="58">
        <f>SUM(H5:H10)</f>
        <v>689</v>
      </c>
      <c r="I4" s="58">
        <f>SUM(I5:I10)</f>
        <v>725</v>
      </c>
      <c r="J4" s="63">
        <f>SUM(J5:J10)</f>
        <v>685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21.75" customHeight="1">
      <c r="A5" s="6"/>
      <c r="B5" s="44"/>
      <c r="C5" s="303" t="s">
        <v>206</v>
      </c>
      <c r="D5" s="320"/>
      <c r="E5" s="57"/>
      <c r="F5" s="58">
        <v>98</v>
      </c>
      <c r="G5" s="58">
        <v>101</v>
      </c>
      <c r="H5" s="58">
        <v>97</v>
      </c>
      <c r="I5" s="58">
        <v>110</v>
      </c>
      <c r="J5" s="63">
        <v>93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1.75" customHeight="1">
      <c r="A6" s="6"/>
      <c r="B6" s="44"/>
      <c r="C6" s="319" t="s">
        <v>207</v>
      </c>
      <c r="D6" s="320"/>
      <c r="E6" s="57"/>
      <c r="F6" s="58">
        <v>63</v>
      </c>
      <c r="G6" s="58">
        <v>65</v>
      </c>
      <c r="H6" s="58">
        <v>61</v>
      </c>
      <c r="I6" s="58">
        <v>70</v>
      </c>
      <c r="J6" s="63">
        <v>75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21.75" customHeight="1">
      <c r="A7" s="6"/>
      <c r="B7" s="44"/>
      <c r="C7" s="319" t="s">
        <v>208</v>
      </c>
      <c r="D7" s="320"/>
      <c r="E7" s="57"/>
      <c r="F7" s="58">
        <v>55</v>
      </c>
      <c r="G7" s="58">
        <v>43</v>
      </c>
      <c r="H7" s="58">
        <v>55</v>
      </c>
      <c r="I7" s="58">
        <v>58</v>
      </c>
      <c r="J7" s="63">
        <v>52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21.75" customHeight="1">
      <c r="A8" s="6"/>
      <c r="B8" s="44"/>
      <c r="C8" s="319" t="s">
        <v>16</v>
      </c>
      <c r="D8" s="320"/>
      <c r="E8" s="57"/>
      <c r="F8" s="58">
        <v>33</v>
      </c>
      <c r="G8" s="58">
        <v>44</v>
      </c>
      <c r="H8" s="58">
        <v>31</v>
      </c>
      <c r="I8" s="58">
        <v>31</v>
      </c>
      <c r="J8" s="63">
        <v>29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21.75" customHeight="1">
      <c r="A9" s="6"/>
      <c r="B9" s="44"/>
      <c r="C9" s="319" t="s">
        <v>17</v>
      </c>
      <c r="D9" s="320"/>
      <c r="E9" s="57"/>
      <c r="F9" s="58">
        <v>32</v>
      </c>
      <c r="G9" s="58">
        <v>33</v>
      </c>
      <c r="H9" s="58">
        <v>31</v>
      </c>
      <c r="I9" s="58">
        <v>29</v>
      </c>
      <c r="J9" s="63">
        <v>40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21.75" customHeight="1" thickBot="1">
      <c r="A10" s="6"/>
      <c r="B10" s="59"/>
      <c r="C10" s="321" t="s">
        <v>200</v>
      </c>
      <c r="D10" s="322"/>
      <c r="E10" s="61"/>
      <c r="F10" s="59">
        <v>429</v>
      </c>
      <c r="G10" s="59">
        <v>409</v>
      </c>
      <c r="H10" s="59">
        <v>414</v>
      </c>
      <c r="I10" s="59">
        <v>427</v>
      </c>
      <c r="J10" s="49">
        <v>396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2:10" ht="14.25">
      <c r="B11" s="64" t="s">
        <v>195</v>
      </c>
      <c r="H11" s="5"/>
      <c r="I11" s="29"/>
      <c r="J11" s="29" t="s">
        <v>12</v>
      </c>
    </row>
    <row r="12" ht="21.75" customHeight="1"/>
  </sheetData>
  <mergeCells count="8">
    <mergeCell ref="C3:D3"/>
    <mergeCell ref="C8:D8"/>
    <mergeCell ref="C9:D9"/>
    <mergeCell ref="C10:D10"/>
    <mergeCell ref="C4:D4"/>
    <mergeCell ref="C5:D5"/>
    <mergeCell ref="C6:D6"/>
    <mergeCell ref="C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O16"/>
  <sheetViews>
    <sheetView defaultGridColor="0" zoomScale="97" zoomScaleNormal="97" zoomScaleSheetLayoutView="10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0.19921875" style="0" customWidth="1"/>
    <col min="4" max="7" width="11.59765625" style="0" customWidth="1"/>
  </cols>
  <sheetData>
    <row r="2" spans="2:8" ht="15" thickBot="1">
      <c r="B2" s="270" t="s">
        <v>19</v>
      </c>
      <c r="C2" s="9"/>
      <c r="F2" s="4"/>
      <c r="G2" s="29"/>
      <c r="H2" s="29" t="s">
        <v>14</v>
      </c>
    </row>
    <row r="3" spans="1:249" ht="19.5" customHeight="1">
      <c r="A3" s="6"/>
      <c r="B3" s="199"/>
      <c r="C3" s="54" t="s">
        <v>197</v>
      </c>
      <c r="D3" s="200" t="s">
        <v>198</v>
      </c>
      <c r="E3" s="55" t="s">
        <v>199</v>
      </c>
      <c r="F3" s="55" t="s">
        <v>288</v>
      </c>
      <c r="G3" s="55" t="s">
        <v>325</v>
      </c>
      <c r="H3" s="62" t="s">
        <v>324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19.5" customHeight="1">
      <c r="A4" s="6"/>
      <c r="B4" s="201"/>
      <c r="C4" s="202" t="s">
        <v>20</v>
      </c>
      <c r="D4" s="44">
        <f>SUM(D5:D14)</f>
        <v>710</v>
      </c>
      <c r="E4" s="44">
        <f>SUM(E5:E14)</f>
        <v>699</v>
      </c>
      <c r="F4" s="44">
        <v>696</v>
      </c>
      <c r="G4" s="44">
        <f>SUM(G5:G14)</f>
        <v>688</v>
      </c>
      <c r="H4" s="205">
        <f>SUM(H7:H14)+1</f>
        <v>685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9.5" customHeight="1">
      <c r="A5" s="6"/>
      <c r="B5" s="201"/>
      <c r="C5" s="202" t="s">
        <v>21</v>
      </c>
      <c r="D5" s="212" t="s">
        <v>289</v>
      </c>
      <c r="E5" s="212" t="s">
        <v>289</v>
      </c>
      <c r="F5" s="58">
        <v>6</v>
      </c>
      <c r="G5" s="212" t="s">
        <v>201</v>
      </c>
      <c r="H5" s="206" t="s">
        <v>289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9.5" customHeight="1">
      <c r="A6" s="6"/>
      <c r="B6" s="201"/>
      <c r="C6" s="202" t="s">
        <v>22</v>
      </c>
      <c r="D6" s="212" t="s">
        <v>289</v>
      </c>
      <c r="E6" s="278" t="s">
        <v>305</v>
      </c>
      <c r="F6" s="212" t="s">
        <v>306</v>
      </c>
      <c r="G6" s="278" t="s">
        <v>326</v>
      </c>
      <c r="H6" s="206" t="s">
        <v>343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9.5" customHeight="1">
      <c r="A7" s="6"/>
      <c r="B7" s="201"/>
      <c r="C7" s="202" t="s">
        <v>23</v>
      </c>
      <c r="D7" s="58">
        <v>4</v>
      </c>
      <c r="E7" s="58">
        <v>4</v>
      </c>
      <c r="F7" s="58">
        <v>5</v>
      </c>
      <c r="G7" s="58">
        <v>8</v>
      </c>
      <c r="H7" s="63">
        <v>3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19.5" customHeight="1">
      <c r="A8" s="6"/>
      <c r="B8" s="201"/>
      <c r="C8" s="202" t="s">
        <v>24</v>
      </c>
      <c r="D8" s="58">
        <v>353</v>
      </c>
      <c r="E8" s="58">
        <v>359</v>
      </c>
      <c r="F8" s="58">
        <v>358</v>
      </c>
      <c r="G8" s="58">
        <v>362</v>
      </c>
      <c r="H8" s="63">
        <v>376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9.5" customHeight="1">
      <c r="A9" s="6"/>
      <c r="B9" s="201"/>
      <c r="C9" s="202" t="s">
        <v>25</v>
      </c>
      <c r="D9" s="58">
        <v>60</v>
      </c>
      <c r="E9" s="58">
        <v>66</v>
      </c>
      <c r="F9" s="58">
        <v>54</v>
      </c>
      <c r="G9" s="58">
        <v>53</v>
      </c>
      <c r="H9" s="63">
        <v>59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9.5" customHeight="1">
      <c r="A10" s="6"/>
      <c r="B10" s="201"/>
      <c r="C10" s="202" t="s">
        <v>26</v>
      </c>
      <c r="D10" s="58">
        <v>5</v>
      </c>
      <c r="E10" s="58">
        <v>6</v>
      </c>
      <c r="F10" s="58">
        <v>18</v>
      </c>
      <c r="G10" s="58">
        <v>16</v>
      </c>
      <c r="H10" s="63">
        <v>10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19.5" customHeight="1">
      <c r="A11" s="6"/>
      <c r="B11" s="201"/>
      <c r="C11" s="202" t="s">
        <v>27</v>
      </c>
      <c r="D11" s="58">
        <v>62</v>
      </c>
      <c r="E11" s="58">
        <v>48</v>
      </c>
      <c r="F11" s="58">
        <v>71</v>
      </c>
      <c r="G11" s="58">
        <v>59</v>
      </c>
      <c r="H11" s="63">
        <v>59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9.5" customHeight="1">
      <c r="A12" s="6"/>
      <c r="B12" s="201"/>
      <c r="C12" s="202" t="s">
        <v>28</v>
      </c>
      <c r="D12" s="212" t="s">
        <v>205</v>
      </c>
      <c r="E12" s="58">
        <v>1</v>
      </c>
      <c r="F12" s="212" t="s">
        <v>205</v>
      </c>
      <c r="G12" s="212" t="s">
        <v>201</v>
      </c>
      <c r="H12" s="206" t="s">
        <v>205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9.5" customHeight="1">
      <c r="A13" s="6"/>
      <c r="B13" s="201"/>
      <c r="C13" s="202" t="s">
        <v>29</v>
      </c>
      <c r="D13" s="58">
        <v>59</v>
      </c>
      <c r="E13" s="58">
        <v>64</v>
      </c>
      <c r="F13" s="58">
        <v>51</v>
      </c>
      <c r="G13" s="58">
        <v>63</v>
      </c>
      <c r="H13" s="63">
        <v>73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9.5" customHeight="1" thickBot="1">
      <c r="A14" s="6"/>
      <c r="B14" s="203"/>
      <c r="C14" s="204" t="s">
        <v>18</v>
      </c>
      <c r="D14" s="194">
        <v>167</v>
      </c>
      <c r="E14" s="194">
        <v>151</v>
      </c>
      <c r="F14" s="194">
        <v>132</v>
      </c>
      <c r="G14" s="194">
        <v>127</v>
      </c>
      <c r="H14" s="52">
        <v>104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2:8" ht="14.25">
      <c r="B15" s="64" t="s">
        <v>195</v>
      </c>
      <c r="C15" s="7"/>
      <c r="F15" s="4"/>
      <c r="G15" s="29"/>
      <c r="H15" s="29" t="s">
        <v>12</v>
      </c>
    </row>
    <row r="16" spans="2:3" ht="14.25">
      <c r="B16" s="9"/>
      <c r="C16" s="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J1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4" width="3.59765625" style="0" customWidth="1"/>
    <col min="5" max="11" width="9.59765625" style="0" customWidth="1"/>
  </cols>
  <sheetData>
    <row r="2" spans="2:11" ht="15" thickBot="1">
      <c r="B2" s="270" t="s">
        <v>30</v>
      </c>
      <c r="C2" s="3"/>
      <c r="D2" s="3"/>
      <c r="E2" s="3"/>
      <c r="F2" s="3"/>
      <c r="G2" s="3"/>
      <c r="K2" s="29" t="s">
        <v>14</v>
      </c>
    </row>
    <row r="3" spans="2:11" ht="19.5" customHeight="1">
      <c r="B3" s="65" t="s">
        <v>31</v>
      </c>
      <c r="C3" s="65"/>
      <c r="D3" s="66"/>
      <c r="E3" s="55" t="s">
        <v>32</v>
      </c>
      <c r="F3" s="55" t="s">
        <v>33</v>
      </c>
      <c r="G3" s="55" t="s">
        <v>34</v>
      </c>
      <c r="H3" s="55" t="s">
        <v>35</v>
      </c>
      <c r="I3" s="55" t="s">
        <v>36</v>
      </c>
      <c r="J3" s="55" t="s">
        <v>37</v>
      </c>
      <c r="K3" s="55" t="s">
        <v>18</v>
      </c>
    </row>
    <row r="4" spans="2:11" ht="15" customHeight="1">
      <c r="B4" s="41" t="s">
        <v>304</v>
      </c>
      <c r="C4" s="42">
        <v>13</v>
      </c>
      <c r="D4" s="67"/>
      <c r="E4" s="42" t="s">
        <v>38</v>
      </c>
      <c r="F4" s="68">
        <v>2705</v>
      </c>
      <c r="G4" s="69">
        <v>3</v>
      </c>
      <c r="H4" s="69">
        <v>11</v>
      </c>
      <c r="I4" s="70">
        <v>2443</v>
      </c>
      <c r="J4" s="69">
        <v>21</v>
      </c>
      <c r="K4" s="69">
        <v>227</v>
      </c>
    </row>
    <row r="5" spans="1:244" ht="15" customHeight="1">
      <c r="A5" s="10"/>
      <c r="B5" s="41"/>
      <c r="C5" s="42"/>
      <c r="D5" s="67"/>
      <c r="E5" s="42" t="s">
        <v>39</v>
      </c>
      <c r="F5" s="68">
        <v>328</v>
      </c>
      <c r="G5" s="69">
        <v>2</v>
      </c>
      <c r="H5" s="69">
        <v>9</v>
      </c>
      <c r="I5" s="70">
        <v>293</v>
      </c>
      <c r="J5" s="69">
        <v>6</v>
      </c>
      <c r="K5" s="69">
        <v>18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</row>
    <row r="6" spans="2:11" ht="15" customHeight="1">
      <c r="B6" s="41"/>
      <c r="C6" s="42">
        <v>14</v>
      </c>
      <c r="D6" s="67"/>
      <c r="E6" s="42" t="s">
        <v>38</v>
      </c>
      <c r="F6" s="68">
        <v>2652</v>
      </c>
      <c r="G6" s="69">
        <v>4</v>
      </c>
      <c r="H6" s="69">
        <v>23</v>
      </c>
      <c r="I6" s="70">
        <v>2228</v>
      </c>
      <c r="J6" s="69">
        <v>39</v>
      </c>
      <c r="K6" s="69">
        <v>358</v>
      </c>
    </row>
    <row r="7" spans="2:11" ht="15" customHeight="1">
      <c r="B7" s="41"/>
      <c r="C7" s="42"/>
      <c r="D7" s="67"/>
      <c r="E7" s="42" t="s">
        <v>39</v>
      </c>
      <c r="F7" s="68">
        <v>317</v>
      </c>
      <c r="G7" s="69">
        <v>4</v>
      </c>
      <c r="H7" s="69">
        <v>15</v>
      </c>
      <c r="I7" s="70">
        <v>233</v>
      </c>
      <c r="J7" s="69">
        <v>8</v>
      </c>
      <c r="K7" s="69">
        <v>57</v>
      </c>
    </row>
    <row r="8" spans="2:11" ht="15" customHeight="1">
      <c r="B8" s="41"/>
      <c r="C8" s="42">
        <v>15</v>
      </c>
      <c r="D8" s="67"/>
      <c r="E8" s="42" t="s">
        <v>38</v>
      </c>
      <c r="F8" s="112">
        <v>2260</v>
      </c>
      <c r="G8" s="245">
        <v>15</v>
      </c>
      <c r="H8" s="245">
        <v>46</v>
      </c>
      <c r="I8" s="246">
        <v>1837</v>
      </c>
      <c r="J8" s="245">
        <v>40</v>
      </c>
      <c r="K8" s="245">
        <v>322</v>
      </c>
    </row>
    <row r="9" spans="2:11" ht="15" customHeight="1">
      <c r="B9" s="41"/>
      <c r="C9" s="42"/>
      <c r="D9" s="67"/>
      <c r="E9" s="247" t="s">
        <v>39</v>
      </c>
      <c r="F9" s="68">
        <v>455</v>
      </c>
      <c r="G9" s="69">
        <v>10</v>
      </c>
      <c r="H9" s="69">
        <v>11</v>
      </c>
      <c r="I9" s="70">
        <v>369</v>
      </c>
      <c r="J9" s="69">
        <v>9</v>
      </c>
      <c r="K9" s="69">
        <v>56</v>
      </c>
    </row>
    <row r="10" spans="2:11" ht="14.25">
      <c r="B10" s="71"/>
      <c r="C10" s="244">
        <v>16</v>
      </c>
      <c r="D10" s="67"/>
      <c r="E10" s="244" t="s">
        <v>38</v>
      </c>
      <c r="F10" s="68">
        <v>1993</v>
      </c>
      <c r="G10" s="69">
        <v>5</v>
      </c>
      <c r="H10" s="69">
        <v>26</v>
      </c>
      <c r="I10" s="70">
        <v>1609</v>
      </c>
      <c r="J10" s="69">
        <v>54</v>
      </c>
      <c r="K10" s="69">
        <v>295</v>
      </c>
    </row>
    <row r="11" spans="2:11" ht="14.25">
      <c r="B11" s="71"/>
      <c r="C11" s="244"/>
      <c r="D11" s="67"/>
      <c r="E11" s="247" t="s">
        <v>39</v>
      </c>
      <c r="F11" s="68">
        <v>290</v>
      </c>
      <c r="G11" s="69">
        <v>5</v>
      </c>
      <c r="H11" s="69">
        <v>15</v>
      </c>
      <c r="I11" s="70">
        <v>207</v>
      </c>
      <c r="J11" s="69">
        <v>6</v>
      </c>
      <c r="K11" s="69">
        <v>55</v>
      </c>
    </row>
    <row r="12" spans="2:11" ht="14.25">
      <c r="B12" s="71"/>
      <c r="C12" s="72">
        <v>17</v>
      </c>
      <c r="D12" s="73"/>
      <c r="E12" s="72" t="s">
        <v>38</v>
      </c>
      <c r="F12" s="261">
        <v>1809</v>
      </c>
      <c r="G12" s="262">
        <v>13</v>
      </c>
      <c r="H12" s="262">
        <v>42</v>
      </c>
      <c r="I12" s="263">
        <v>1472</v>
      </c>
      <c r="J12" s="262">
        <v>34</v>
      </c>
      <c r="K12" s="262">
        <v>248</v>
      </c>
    </row>
    <row r="13" spans="2:11" ht="15" thickBot="1">
      <c r="B13" s="74"/>
      <c r="C13" s="50"/>
      <c r="D13" s="75"/>
      <c r="E13" s="264" t="s">
        <v>39</v>
      </c>
      <c r="F13" s="265">
        <v>224</v>
      </c>
      <c r="G13" s="266">
        <v>7</v>
      </c>
      <c r="H13" s="266">
        <v>27</v>
      </c>
      <c r="I13" s="267">
        <v>124</v>
      </c>
      <c r="J13" s="266">
        <v>6</v>
      </c>
      <c r="K13" s="266">
        <v>59</v>
      </c>
    </row>
    <row r="14" spans="2:11" ht="14.25">
      <c r="B14" s="30" t="s">
        <v>195</v>
      </c>
      <c r="K14" s="29" t="s">
        <v>165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L28"/>
  <sheetViews>
    <sheetView defaultGridColor="0" zoomScale="75" zoomScaleNormal="75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1.59765625" style="0" customWidth="1"/>
    <col min="4" max="4" width="12.8984375" style="0" customWidth="1"/>
    <col min="5" max="5" width="1.59765625" style="0" customWidth="1"/>
    <col min="6" max="9" width="11.69921875" style="0" customWidth="1"/>
  </cols>
  <sheetData>
    <row r="2" spans="2:10" ht="15" thickBot="1">
      <c r="B2" s="271" t="s">
        <v>40</v>
      </c>
      <c r="C2" s="3"/>
      <c r="D2" s="3"/>
      <c r="E2" s="3"/>
      <c r="F2" s="11"/>
      <c r="G2" s="11"/>
      <c r="H2" s="12"/>
      <c r="I2" s="96"/>
      <c r="J2" s="96" t="s">
        <v>41</v>
      </c>
    </row>
    <row r="3" spans="2:10" ht="18" customHeight="1">
      <c r="B3" s="304" t="s">
        <v>171</v>
      </c>
      <c r="C3" s="304"/>
      <c r="D3" s="304"/>
      <c r="E3" s="305"/>
      <c r="F3" s="76" t="s">
        <v>198</v>
      </c>
      <c r="G3" s="76" t="s">
        <v>199</v>
      </c>
      <c r="H3" s="150" t="s">
        <v>288</v>
      </c>
      <c r="I3" s="150" t="s">
        <v>325</v>
      </c>
      <c r="J3" s="98" t="s">
        <v>324</v>
      </c>
    </row>
    <row r="4" spans="1:246" ht="18" customHeight="1">
      <c r="A4" s="6"/>
      <c r="B4" s="77" t="s">
        <v>177</v>
      </c>
      <c r="C4" s="77"/>
      <c r="D4" s="77"/>
      <c r="E4" s="78"/>
      <c r="F4" s="79">
        <v>1049</v>
      </c>
      <c r="G4" s="79">
        <v>2498</v>
      </c>
      <c r="H4" s="248">
        <f>H5+H21+H27</f>
        <v>3759</v>
      </c>
      <c r="I4" s="248">
        <f>I5+I21+I27</f>
        <v>2839</v>
      </c>
      <c r="J4" s="99">
        <f>J5+J21+J27</f>
        <v>1849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</row>
    <row r="5" spans="1:246" ht="18" customHeight="1">
      <c r="A5" s="6"/>
      <c r="B5" s="80"/>
      <c r="C5" s="81"/>
      <c r="D5" s="82" t="s">
        <v>20</v>
      </c>
      <c r="E5" s="80"/>
      <c r="F5" s="79">
        <v>78</v>
      </c>
      <c r="G5" s="79">
        <v>130</v>
      </c>
      <c r="H5" s="248">
        <f>SUM(H6:H20)</f>
        <v>107</v>
      </c>
      <c r="I5" s="248">
        <f>SUM(I6:I20)</f>
        <v>96</v>
      </c>
      <c r="J5" s="99">
        <f>SUM(J6:J20)</f>
        <v>119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</row>
    <row r="6" spans="1:246" ht="18" customHeight="1">
      <c r="A6" s="6"/>
      <c r="B6" s="80"/>
      <c r="C6" s="81"/>
      <c r="D6" s="82" t="s">
        <v>42</v>
      </c>
      <c r="E6" s="80"/>
      <c r="F6" s="83">
        <v>61</v>
      </c>
      <c r="G6" s="83">
        <v>87</v>
      </c>
      <c r="H6" s="249">
        <v>60</v>
      </c>
      <c r="I6" s="249">
        <v>54</v>
      </c>
      <c r="J6" s="100">
        <v>46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6" ht="18" customHeight="1">
      <c r="A7" s="6"/>
      <c r="B7" s="80"/>
      <c r="C7" s="81"/>
      <c r="D7" s="82" t="s">
        <v>43</v>
      </c>
      <c r="E7" s="80"/>
      <c r="F7" s="84">
        <v>4</v>
      </c>
      <c r="G7" s="84" t="s">
        <v>44</v>
      </c>
      <c r="H7" s="250">
        <v>3</v>
      </c>
      <c r="I7" s="250" t="s">
        <v>44</v>
      </c>
      <c r="J7" s="101" t="s">
        <v>44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6" ht="18" customHeight="1">
      <c r="A8" s="6"/>
      <c r="B8" s="85" t="s">
        <v>45</v>
      </c>
      <c r="C8" s="81"/>
      <c r="D8" s="82" t="s">
        <v>46</v>
      </c>
      <c r="E8" s="80"/>
      <c r="F8" s="84" t="s">
        <v>44</v>
      </c>
      <c r="G8" s="84" t="s">
        <v>44</v>
      </c>
      <c r="H8" s="250" t="s">
        <v>44</v>
      </c>
      <c r="I8" s="250" t="s">
        <v>44</v>
      </c>
      <c r="J8" s="101" t="s">
        <v>44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6" ht="18" customHeight="1">
      <c r="A9" s="6"/>
      <c r="B9" s="85"/>
      <c r="C9" s="81"/>
      <c r="D9" s="82" t="s">
        <v>47</v>
      </c>
      <c r="E9" s="80"/>
      <c r="F9" s="84" t="s">
        <v>44</v>
      </c>
      <c r="G9" s="84" t="s">
        <v>44</v>
      </c>
      <c r="H9" s="250">
        <v>5</v>
      </c>
      <c r="I9" s="250">
        <v>2</v>
      </c>
      <c r="J9" s="101">
        <v>14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6" ht="18" customHeight="1">
      <c r="A10" s="6"/>
      <c r="B10" s="85"/>
      <c r="C10" s="81"/>
      <c r="D10" s="82" t="s">
        <v>48</v>
      </c>
      <c r="E10" s="80"/>
      <c r="F10" s="84" t="s">
        <v>44</v>
      </c>
      <c r="G10" s="84" t="s">
        <v>44</v>
      </c>
      <c r="H10" s="250" t="s">
        <v>44</v>
      </c>
      <c r="I10" s="250" t="s">
        <v>44</v>
      </c>
      <c r="J10" s="101" t="s">
        <v>44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6" ht="18" customHeight="1">
      <c r="A11" s="6"/>
      <c r="B11" s="85"/>
      <c r="C11" s="81"/>
      <c r="D11" s="82" t="s">
        <v>49</v>
      </c>
      <c r="E11" s="80"/>
      <c r="F11" s="84" t="s">
        <v>44</v>
      </c>
      <c r="G11" s="84">
        <v>2</v>
      </c>
      <c r="H11" s="249">
        <v>5</v>
      </c>
      <c r="I11" s="249">
        <v>6</v>
      </c>
      <c r="J11" s="100">
        <v>29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6" ht="18" customHeight="1">
      <c r="A12" s="6"/>
      <c r="B12" s="85" t="s">
        <v>50</v>
      </c>
      <c r="C12" s="81"/>
      <c r="D12" s="82" t="s">
        <v>51</v>
      </c>
      <c r="E12" s="80"/>
      <c r="F12" s="84" t="s">
        <v>44</v>
      </c>
      <c r="G12" s="84">
        <v>6</v>
      </c>
      <c r="H12" s="250">
        <v>1</v>
      </c>
      <c r="I12" s="250">
        <v>7</v>
      </c>
      <c r="J12" s="101">
        <v>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6" ht="18" customHeight="1">
      <c r="A13" s="6"/>
      <c r="B13" s="85"/>
      <c r="C13" s="81"/>
      <c r="D13" s="82" t="s">
        <v>52</v>
      </c>
      <c r="E13" s="80"/>
      <c r="F13" s="84" t="s">
        <v>44</v>
      </c>
      <c r="G13" s="84" t="s">
        <v>44</v>
      </c>
      <c r="H13" s="250" t="s">
        <v>44</v>
      </c>
      <c r="I13" s="250" t="s">
        <v>44</v>
      </c>
      <c r="J13" s="101" t="s">
        <v>44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6" ht="18" customHeight="1">
      <c r="A14" s="6"/>
      <c r="B14" s="85"/>
      <c r="C14" s="81"/>
      <c r="D14" s="82" t="s">
        <v>53</v>
      </c>
      <c r="E14" s="80"/>
      <c r="F14" s="84" t="s">
        <v>44</v>
      </c>
      <c r="G14" s="84" t="s">
        <v>44</v>
      </c>
      <c r="H14" s="250" t="s">
        <v>44</v>
      </c>
      <c r="I14" s="250" t="s">
        <v>44</v>
      </c>
      <c r="J14" s="101" t="s">
        <v>44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6" ht="18" customHeight="1">
      <c r="A15" s="6"/>
      <c r="B15" s="85"/>
      <c r="C15" s="81"/>
      <c r="D15" s="82" t="s">
        <v>54</v>
      </c>
      <c r="E15" s="80"/>
      <c r="F15" s="84" t="s">
        <v>44</v>
      </c>
      <c r="G15" s="84" t="s">
        <v>44</v>
      </c>
      <c r="H15" s="250" t="s">
        <v>44</v>
      </c>
      <c r="I15" s="250">
        <v>1</v>
      </c>
      <c r="J15" s="101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</row>
    <row r="16" spans="1:246" ht="18" customHeight="1">
      <c r="A16" s="6"/>
      <c r="B16" s="85" t="s">
        <v>55</v>
      </c>
      <c r="C16" s="81"/>
      <c r="D16" s="82" t="s">
        <v>56</v>
      </c>
      <c r="E16" s="80"/>
      <c r="F16" s="84" t="s">
        <v>44</v>
      </c>
      <c r="G16" s="84" t="s">
        <v>44</v>
      </c>
      <c r="H16" s="250" t="s">
        <v>44</v>
      </c>
      <c r="I16" s="250">
        <v>1</v>
      </c>
      <c r="J16" s="101" t="s">
        <v>44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6" ht="18" customHeight="1">
      <c r="A17" s="6"/>
      <c r="B17" s="86"/>
      <c r="C17" s="81"/>
      <c r="D17" s="82" t="s">
        <v>57</v>
      </c>
      <c r="E17" s="80"/>
      <c r="F17" s="84" t="s">
        <v>44</v>
      </c>
      <c r="G17" s="84" t="s">
        <v>44</v>
      </c>
      <c r="H17" s="250" t="s">
        <v>44</v>
      </c>
      <c r="I17" s="250">
        <v>4</v>
      </c>
      <c r="J17" s="101" t="s">
        <v>44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6" ht="18" customHeight="1">
      <c r="A18" s="6"/>
      <c r="B18" s="86"/>
      <c r="C18" s="81"/>
      <c r="D18" s="82" t="s">
        <v>58</v>
      </c>
      <c r="E18" s="80"/>
      <c r="F18" s="84" t="s">
        <v>44</v>
      </c>
      <c r="G18" s="84" t="s">
        <v>44</v>
      </c>
      <c r="H18" s="250" t="s">
        <v>44</v>
      </c>
      <c r="I18" s="250" t="s">
        <v>44</v>
      </c>
      <c r="J18" s="101" t="s">
        <v>44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ht="18" customHeight="1">
      <c r="A19" s="6"/>
      <c r="B19" s="86"/>
      <c r="C19" s="81"/>
      <c r="D19" s="82" t="s">
        <v>59</v>
      </c>
      <c r="E19" s="80"/>
      <c r="F19" s="84" t="s">
        <v>44</v>
      </c>
      <c r="G19" s="84" t="s">
        <v>44</v>
      </c>
      <c r="H19" s="250" t="s">
        <v>44</v>
      </c>
      <c r="I19" s="250" t="s">
        <v>44</v>
      </c>
      <c r="J19" s="101" t="s">
        <v>44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ht="18" customHeight="1">
      <c r="A20" s="6"/>
      <c r="B20" s="86"/>
      <c r="C20" s="81"/>
      <c r="D20" s="82" t="s">
        <v>18</v>
      </c>
      <c r="E20" s="80"/>
      <c r="F20" s="83">
        <v>13</v>
      </c>
      <c r="G20" s="83">
        <v>35</v>
      </c>
      <c r="H20" s="249">
        <v>33</v>
      </c>
      <c r="I20" s="249">
        <v>21</v>
      </c>
      <c r="J20" s="100">
        <v>23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</row>
    <row r="21" spans="1:246" ht="18" customHeight="1">
      <c r="A21" s="27"/>
      <c r="B21" s="36"/>
      <c r="C21" s="87"/>
      <c r="D21" s="56" t="s">
        <v>20</v>
      </c>
      <c r="E21" s="88"/>
      <c r="F21" s="79">
        <v>9</v>
      </c>
      <c r="G21" s="79">
        <v>15</v>
      </c>
      <c r="H21" s="248">
        <f>SUM(H22:H26)</f>
        <v>19</v>
      </c>
      <c r="I21" s="248">
        <f>SUM(I22:I26)</f>
        <v>19</v>
      </c>
      <c r="J21" s="99">
        <v>13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6" ht="18" customHeight="1">
      <c r="A22" s="6"/>
      <c r="B22" s="86" t="s">
        <v>60</v>
      </c>
      <c r="C22" s="81"/>
      <c r="D22" s="82" t="s">
        <v>61</v>
      </c>
      <c r="E22" s="80"/>
      <c r="F22" s="84" t="s">
        <v>44</v>
      </c>
      <c r="G22" s="84" t="s">
        <v>44</v>
      </c>
      <c r="H22" s="250" t="s">
        <v>44</v>
      </c>
      <c r="I22" s="250" t="s">
        <v>44</v>
      </c>
      <c r="J22" s="101" t="s">
        <v>44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6" ht="18" customHeight="1">
      <c r="A23" s="6"/>
      <c r="B23" s="86" t="s">
        <v>62</v>
      </c>
      <c r="C23" s="81"/>
      <c r="D23" s="82" t="s">
        <v>63</v>
      </c>
      <c r="E23" s="80"/>
      <c r="F23" s="84">
        <v>2</v>
      </c>
      <c r="G23" s="84" t="s">
        <v>44</v>
      </c>
      <c r="H23" s="250">
        <v>1</v>
      </c>
      <c r="I23" s="250">
        <v>3</v>
      </c>
      <c r="J23" s="101">
        <v>2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6" ht="18" customHeight="1">
      <c r="A24" s="6"/>
      <c r="B24" s="86" t="s">
        <v>50</v>
      </c>
      <c r="C24" s="81"/>
      <c r="D24" s="82" t="s">
        <v>64</v>
      </c>
      <c r="E24" s="80"/>
      <c r="F24" s="84" t="s">
        <v>44</v>
      </c>
      <c r="G24" s="84" t="s">
        <v>44</v>
      </c>
      <c r="H24" s="250" t="s">
        <v>44</v>
      </c>
      <c r="I24" s="250" t="s">
        <v>44</v>
      </c>
      <c r="J24" s="101" t="s">
        <v>44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6" ht="18" customHeight="1">
      <c r="A25" s="6"/>
      <c r="B25" s="86" t="s">
        <v>55</v>
      </c>
      <c r="C25" s="81"/>
      <c r="D25" s="82" t="s">
        <v>65</v>
      </c>
      <c r="E25" s="80"/>
      <c r="F25" s="84">
        <v>4</v>
      </c>
      <c r="G25" s="84">
        <v>13</v>
      </c>
      <c r="H25" s="250">
        <v>17</v>
      </c>
      <c r="I25" s="250">
        <v>14</v>
      </c>
      <c r="J25" s="101">
        <v>10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6" ht="18" customHeight="1">
      <c r="A26" s="6"/>
      <c r="B26" s="89"/>
      <c r="C26" s="90"/>
      <c r="D26" s="91" t="s">
        <v>18</v>
      </c>
      <c r="E26" s="89"/>
      <c r="F26" s="84">
        <v>3</v>
      </c>
      <c r="G26" s="84">
        <v>2</v>
      </c>
      <c r="H26" s="250">
        <v>1</v>
      </c>
      <c r="I26" s="250">
        <v>2</v>
      </c>
      <c r="J26" s="101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</row>
    <row r="27" spans="1:246" ht="18" customHeight="1" thickBot="1">
      <c r="A27" s="6"/>
      <c r="B27" s="92" t="s">
        <v>66</v>
      </c>
      <c r="C27" s="93"/>
      <c r="D27" s="93"/>
      <c r="E27" s="94"/>
      <c r="F27" s="95">
        <v>962</v>
      </c>
      <c r="G27" s="95">
        <v>2353</v>
      </c>
      <c r="H27" s="251">
        <v>3633</v>
      </c>
      <c r="I27" s="251">
        <v>2724</v>
      </c>
      <c r="J27" s="102">
        <v>1717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</row>
    <row r="28" spans="2:10" ht="14.25">
      <c r="B28" s="97" t="s">
        <v>196</v>
      </c>
      <c r="C28" s="8"/>
      <c r="D28" s="8"/>
      <c r="E28" s="8"/>
      <c r="F28" s="11"/>
      <c r="G28" s="12"/>
      <c r="H28" s="12"/>
      <c r="I28" s="96"/>
      <c r="J28" s="96" t="s">
        <v>12</v>
      </c>
    </row>
  </sheetData>
  <mergeCells count="1">
    <mergeCell ref="B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X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5.09765625" style="0" customWidth="1"/>
    <col min="3" max="3" width="3.09765625" style="0" customWidth="1"/>
    <col min="4" max="4" width="3.59765625" style="0" customWidth="1"/>
    <col min="5" max="12" width="8.5" style="0" customWidth="1"/>
    <col min="13" max="13" width="3.8984375" style="22" customWidth="1"/>
    <col min="14" max="23" width="8" style="0" customWidth="1"/>
  </cols>
  <sheetData>
    <row r="2" spans="2:18" ht="15" customHeight="1" thickBot="1">
      <c r="B2" s="270" t="s">
        <v>67</v>
      </c>
      <c r="C2" s="3"/>
      <c r="D2" s="3"/>
      <c r="E2" s="3"/>
      <c r="L2" s="4"/>
      <c r="M2" s="23"/>
      <c r="N2" s="15"/>
      <c r="O2" s="15"/>
      <c r="P2" s="15"/>
      <c r="Q2" s="15"/>
      <c r="R2" s="15"/>
    </row>
    <row r="3" spans="2:24" ht="24" customHeight="1">
      <c r="B3" s="323" t="s">
        <v>176</v>
      </c>
      <c r="C3" s="323"/>
      <c r="D3" s="324"/>
      <c r="E3" s="306" t="s">
        <v>148</v>
      </c>
      <c r="F3" s="308" t="s">
        <v>149</v>
      </c>
      <c r="G3" s="309"/>
      <c r="H3" s="309"/>
      <c r="I3" s="325"/>
      <c r="J3" s="308" t="s">
        <v>150</v>
      </c>
      <c r="K3" s="309"/>
      <c r="L3" s="309"/>
      <c r="M3" s="106"/>
      <c r="N3" s="105" t="s">
        <v>151</v>
      </c>
      <c r="O3" s="306" t="s">
        <v>143</v>
      </c>
      <c r="P3" s="306" t="s">
        <v>144</v>
      </c>
      <c r="Q3" s="306" t="s">
        <v>145</v>
      </c>
      <c r="R3" s="306" t="s">
        <v>146</v>
      </c>
      <c r="S3" s="308" t="s">
        <v>152</v>
      </c>
      <c r="T3" s="309"/>
      <c r="U3" s="309"/>
      <c r="V3" s="309"/>
      <c r="W3" s="309"/>
      <c r="X3" s="22"/>
    </row>
    <row r="4" spans="2:24" ht="24" customHeight="1">
      <c r="B4" s="314"/>
      <c r="C4" s="314"/>
      <c r="D4" s="315"/>
      <c r="E4" s="307"/>
      <c r="F4" s="40" t="s">
        <v>135</v>
      </c>
      <c r="G4" s="40" t="s">
        <v>136</v>
      </c>
      <c r="H4" s="40" t="s">
        <v>137</v>
      </c>
      <c r="I4" s="107" t="s">
        <v>138</v>
      </c>
      <c r="J4" s="123" t="s">
        <v>139</v>
      </c>
      <c r="K4" s="125" t="s">
        <v>140</v>
      </c>
      <c r="L4" s="124" t="s">
        <v>141</v>
      </c>
      <c r="M4" s="106"/>
      <c r="N4" s="108" t="s">
        <v>142</v>
      </c>
      <c r="O4" s="307"/>
      <c r="P4" s="307"/>
      <c r="Q4" s="307"/>
      <c r="R4" s="307"/>
      <c r="S4" s="40" t="s">
        <v>135</v>
      </c>
      <c r="T4" s="40" t="s">
        <v>136</v>
      </c>
      <c r="U4" s="40" t="s">
        <v>137</v>
      </c>
      <c r="V4" s="40" t="s">
        <v>138</v>
      </c>
      <c r="W4" s="39" t="s">
        <v>147</v>
      </c>
      <c r="X4" s="22"/>
    </row>
    <row r="5" spans="2:23" ht="24" customHeight="1">
      <c r="B5" s="41" t="s">
        <v>8</v>
      </c>
      <c r="C5" s="42">
        <v>13</v>
      </c>
      <c r="D5" s="111" t="s">
        <v>350</v>
      </c>
      <c r="E5" s="44">
        <v>64</v>
      </c>
      <c r="F5" s="44">
        <v>28</v>
      </c>
      <c r="G5" s="44">
        <v>2</v>
      </c>
      <c r="H5" s="79">
        <v>13</v>
      </c>
      <c r="I5" s="44">
        <v>21</v>
      </c>
      <c r="J5" s="109">
        <v>1809</v>
      </c>
      <c r="K5" s="44">
        <v>129</v>
      </c>
      <c r="L5" s="44">
        <v>10</v>
      </c>
      <c r="M5" s="46"/>
      <c r="N5" s="44">
        <v>41</v>
      </c>
      <c r="O5" s="44">
        <v>20</v>
      </c>
      <c r="P5" s="44">
        <v>59</v>
      </c>
      <c r="Q5" s="110">
        <v>3</v>
      </c>
      <c r="R5" s="44">
        <v>5</v>
      </c>
      <c r="S5" s="109">
        <v>219050</v>
      </c>
      <c r="T5" s="110" t="s">
        <v>44</v>
      </c>
      <c r="U5" s="79">
        <v>6727</v>
      </c>
      <c r="V5" s="112">
        <v>9</v>
      </c>
      <c r="W5" s="113" t="s">
        <v>44</v>
      </c>
    </row>
    <row r="6" spans="2:23" ht="24" customHeight="1">
      <c r="B6" s="35"/>
      <c r="C6" s="42">
        <v>14</v>
      </c>
      <c r="D6" s="111"/>
      <c r="E6" s="44">
        <v>36</v>
      </c>
      <c r="F6" s="44">
        <v>12</v>
      </c>
      <c r="G6" s="44">
        <v>1</v>
      </c>
      <c r="H6" s="79">
        <v>9</v>
      </c>
      <c r="I6" s="44">
        <v>14</v>
      </c>
      <c r="J6" s="109">
        <v>1874</v>
      </c>
      <c r="K6" s="44">
        <v>114</v>
      </c>
      <c r="L6" s="44">
        <v>10</v>
      </c>
      <c r="M6" s="46"/>
      <c r="N6" s="44">
        <v>21</v>
      </c>
      <c r="O6" s="44">
        <v>8</v>
      </c>
      <c r="P6" s="44">
        <v>20</v>
      </c>
      <c r="Q6" s="110">
        <v>1</v>
      </c>
      <c r="R6" s="44">
        <v>4</v>
      </c>
      <c r="S6" s="109">
        <v>95074</v>
      </c>
      <c r="T6" s="110">
        <v>77</v>
      </c>
      <c r="U6" s="79">
        <v>6678</v>
      </c>
      <c r="V6" s="110">
        <v>338</v>
      </c>
      <c r="W6" s="110" t="s">
        <v>44</v>
      </c>
    </row>
    <row r="7" spans="2:23" ht="24" customHeight="1">
      <c r="B7" s="35"/>
      <c r="C7" s="244">
        <v>15</v>
      </c>
      <c r="D7" s="111"/>
      <c r="E7" s="46">
        <v>32</v>
      </c>
      <c r="F7" s="46">
        <v>7</v>
      </c>
      <c r="G7" s="46">
        <v>4</v>
      </c>
      <c r="H7" s="254">
        <v>9</v>
      </c>
      <c r="I7" s="46">
        <v>12</v>
      </c>
      <c r="J7" s="253">
        <v>321</v>
      </c>
      <c r="K7" s="46">
        <v>190</v>
      </c>
      <c r="L7" s="46">
        <v>3</v>
      </c>
      <c r="M7" s="46"/>
      <c r="N7" s="46">
        <v>7</v>
      </c>
      <c r="O7" s="46">
        <v>8</v>
      </c>
      <c r="P7" s="46">
        <v>24</v>
      </c>
      <c r="Q7" s="252" t="s">
        <v>205</v>
      </c>
      <c r="R7" s="46">
        <v>1</v>
      </c>
      <c r="S7" s="253">
        <v>23355</v>
      </c>
      <c r="T7" s="253">
        <v>6</v>
      </c>
      <c r="U7" s="254">
        <v>6407</v>
      </c>
      <c r="V7" s="254">
        <v>1988</v>
      </c>
      <c r="W7" s="145" t="s">
        <v>44</v>
      </c>
    </row>
    <row r="8" spans="2:23" ht="24" customHeight="1">
      <c r="B8" s="35"/>
      <c r="C8" s="244">
        <v>16</v>
      </c>
      <c r="D8" s="111"/>
      <c r="E8" s="46">
        <v>45</v>
      </c>
      <c r="F8" s="46">
        <v>20</v>
      </c>
      <c r="G8" s="46">
        <v>3</v>
      </c>
      <c r="H8" s="254">
        <v>9</v>
      </c>
      <c r="I8" s="46">
        <v>13</v>
      </c>
      <c r="J8" s="253">
        <v>978</v>
      </c>
      <c r="K8" s="46">
        <v>12</v>
      </c>
      <c r="L8" s="46">
        <v>7</v>
      </c>
      <c r="M8" s="46"/>
      <c r="N8" s="46">
        <v>26</v>
      </c>
      <c r="O8" s="46">
        <v>29</v>
      </c>
      <c r="P8" s="46">
        <v>72</v>
      </c>
      <c r="Q8" s="252" t="s">
        <v>327</v>
      </c>
      <c r="R8" s="46">
        <v>6</v>
      </c>
      <c r="S8" s="253">
        <v>78419</v>
      </c>
      <c r="T8" s="284" t="s">
        <v>327</v>
      </c>
      <c r="U8" s="254">
        <v>2789</v>
      </c>
      <c r="V8" s="145" t="s">
        <v>44</v>
      </c>
      <c r="W8" s="145" t="s">
        <v>44</v>
      </c>
    </row>
    <row r="9" spans="2:23" ht="24" customHeight="1" thickBot="1">
      <c r="B9" s="115"/>
      <c r="C9" s="50">
        <v>17</v>
      </c>
      <c r="D9" s="116"/>
      <c r="E9" s="49">
        <f>SUM(F9:I9)</f>
        <v>53</v>
      </c>
      <c r="F9" s="49">
        <v>32</v>
      </c>
      <c r="G9" s="49">
        <v>3</v>
      </c>
      <c r="H9" s="117">
        <v>6</v>
      </c>
      <c r="I9" s="49">
        <v>12</v>
      </c>
      <c r="J9" s="118">
        <v>1090</v>
      </c>
      <c r="K9" s="49">
        <v>22</v>
      </c>
      <c r="L9" s="49">
        <v>97</v>
      </c>
      <c r="M9" s="119"/>
      <c r="N9" s="119">
        <v>41</v>
      </c>
      <c r="O9" s="119">
        <v>24</v>
      </c>
      <c r="P9" s="119">
        <v>78</v>
      </c>
      <c r="Q9" s="207">
        <v>1</v>
      </c>
      <c r="R9" s="119">
        <v>6</v>
      </c>
      <c r="S9" s="120">
        <v>106348</v>
      </c>
      <c r="T9" s="255">
        <v>116</v>
      </c>
      <c r="U9" s="121">
        <v>3886</v>
      </c>
      <c r="V9" s="122">
        <v>433</v>
      </c>
      <c r="W9" s="122" t="s">
        <v>44</v>
      </c>
    </row>
    <row r="10" spans="8:23" ht="15.75" customHeight="1">
      <c r="H10" s="17"/>
      <c r="L10" s="18"/>
      <c r="M10" s="24"/>
      <c r="N10" s="25"/>
      <c r="O10" s="25"/>
      <c r="P10" s="25"/>
      <c r="Q10" s="25"/>
      <c r="R10" s="25"/>
      <c r="S10" s="16"/>
      <c r="T10" s="16"/>
      <c r="U10" s="26"/>
      <c r="V10" s="26"/>
      <c r="W10" s="114" t="s">
        <v>164</v>
      </c>
    </row>
    <row r="11" spans="8:23" ht="24" customHeight="1">
      <c r="H11" s="17"/>
      <c r="U11" s="17"/>
      <c r="V11" s="17"/>
      <c r="W11" s="17"/>
    </row>
    <row r="12" spans="8:23" ht="24" customHeight="1">
      <c r="H12" s="17"/>
      <c r="U12" s="17"/>
      <c r="V12" s="17"/>
      <c r="W12" s="17"/>
    </row>
  </sheetData>
  <mergeCells count="9">
    <mergeCell ref="B3:D4"/>
    <mergeCell ref="F3:I3"/>
    <mergeCell ref="J3:L3"/>
    <mergeCell ref="O3:O4"/>
    <mergeCell ref="E3:E4"/>
    <mergeCell ref="P3:P4"/>
    <mergeCell ref="Q3:Q4"/>
    <mergeCell ref="R3:R4"/>
    <mergeCell ref="S3:W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2:P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5.09765625" style="0" customWidth="1"/>
    <col min="3" max="3" width="3.09765625" style="0" customWidth="1"/>
    <col min="4" max="4" width="4.09765625" style="0" customWidth="1"/>
    <col min="5" max="9" width="13.5" style="0" customWidth="1"/>
    <col min="10" max="10" width="2.69921875" style="22" customWidth="1"/>
    <col min="11" max="16" width="13.3984375" style="0" customWidth="1"/>
    <col min="17" max="17" width="25.59765625" style="0" customWidth="1"/>
  </cols>
  <sheetData>
    <row r="2" spans="2:7" ht="13.5" customHeight="1" thickBot="1">
      <c r="B2" s="270" t="s">
        <v>70</v>
      </c>
      <c r="C2" s="3"/>
      <c r="D2" s="3"/>
      <c r="E2" s="3"/>
      <c r="F2" s="3"/>
      <c r="G2" s="3"/>
    </row>
    <row r="3" spans="2:16" ht="14.25">
      <c r="B3" s="323" t="s">
        <v>160</v>
      </c>
      <c r="C3" s="323"/>
      <c r="D3" s="324"/>
      <c r="E3" s="306" t="s">
        <v>161</v>
      </c>
      <c r="F3" s="306" t="s">
        <v>178</v>
      </c>
      <c r="G3" s="126" t="s">
        <v>153</v>
      </c>
      <c r="H3" s="306" t="s">
        <v>179</v>
      </c>
      <c r="I3" s="127" t="s">
        <v>180</v>
      </c>
      <c r="J3" s="106"/>
      <c r="K3" s="324" t="s">
        <v>181</v>
      </c>
      <c r="L3" s="326" t="s">
        <v>156</v>
      </c>
      <c r="M3" s="128" t="s">
        <v>162</v>
      </c>
      <c r="N3" s="306" t="s">
        <v>158</v>
      </c>
      <c r="O3" s="306" t="s">
        <v>138</v>
      </c>
      <c r="P3" s="326" t="s">
        <v>159</v>
      </c>
    </row>
    <row r="4" spans="2:16" ht="13.5" customHeight="1">
      <c r="B4" s="314"/>
      <c r="C4" s="314"/>
      <c r="D4" s="315"/>
      <c r="E4" s="307"/>
      <c r="F4" s="307"/>
      <c r="G4" s="40" t="s">
        <v>154</v>
      </c>
      <c r="H4" s="307"/>
      <c r="I4" s="129" t="s">
        <v>155</v>
      </c>
      <c r="J4" s="130"/>
      <c r="K4" s="315"/>
      <c r="L4" s="313"/>
      <c r="M4" s="131" t="s">
        <v>157</v>
      </c>
      <c r="N4" s="307"/>
      <c r="O4" s="307"/>
      <c r="P4" s="313"/>
    </row>
    <row r="5" spans="2:16" ht="19.5" customHeight="1">
      <c r="B5" s="110" t="s">
        <v>8</v>
      </c>
      <c r="C5" s="132">
        <v>13</v>
      </c>
      <c r="D5" s="80" t="s">
        <v>350</v>
      </c>
      <c r="E5" s="81">
        <v>64</v>
      </c>
      <c r="F5" s="81">
        <v>11</v>
      </c>
      <c r="G5" s="81">
        <v>11</v>
      </c>
      <c r="H5" s="110">
        <v>3</v>
      </c>
      <c r="I5" s="81">
        <v>3</v>
      </c>
      <c r="J5" s="134"/>
      <c r="K5" s="110" t="s">
        <v>44</v>
      </c>
      <c r="L5" s="110">
        <v>3</v>
      </c>
      <c r="M5" s="81">
        <v>2</v>
      </c>
      <c r="N5" s="81">
        <v>4</v>
      </c>
      <c r="O5" s="81">
        <v>21</v>
      </c>
      <c r="P5" s="81">
        <v>6</v>
      </c>
    </row>
    <row r="6" spans="2:16" ht="19.5" customHeight="1">
      <c r="B6" s="81"/>
      <c r="C6" s="132">
        <v>14</v>
      </c>
      <c r="D6" s="80"/>
      <c r="E6" s="81">
        <v>36</v>
      </c>
      <c r="F6" s="81">
        <v>7</v>
      </c>
      <c r="G6" s="81">
        <v>7</v>
      </c>
      <c r="H6" s="81">
        <v>6</v>
      </c>
      <c r="I6" s="110" t="s">
        <v>201</v>
      </c>
      <c r="J6" s="134"/>
      <c r="K6" s="110">
        <v>3</v>
      </c>
      <c r="L6" s="110">
        <v>1</v>
      </c>
      <c r="M6" s="81">
        <v>2</v>
      </c>
      <c r="N6" s="81">
        <v>2</v>
      </c>
      <c r="O6" s="81">
        <v>4</v>
      </c>
      <c r="P6" s="81">
        <v>4</v>
      </c>
    </row>
    <row r="7" spans="2:16" ht="19.5" customHeight="1">
      <c r="B7" s="81"/>
      <c r="C7" s="132">
        <v>15</v>
      </c>
      <c r="D7" s="80"/>
      <c r="E7" s="256">
        <v>32</v>
      </c>
      <c r="F7" s="134">
        <v>7</v>
      </c>
      <c r="G7" s="134">
        <v>5</v>
      </c>
      <c r="H7" s="134">
        <v>4</v>
      </c>
      <c r="I7" s="145">
        <v>2</v>
      </c>
      <c r="J7" s="134"/>
      <c r="K7" s="145" t="s">
        <v>205</v>
      </c>
      <c r="L7" s="134">
        <v>2</v>
      </c>
      <c r="M7" s="134">
        <v>1</v>
      </c>
      <c r="N7" s="145" t="s">
        <v>205</v>
      </c>
      <c r="O7" s="134">
        <v>7</v>
      </c>
      <c r="P7" s="134">
        <v>4</v>
      </c>
    </row>
    <row r="8" spans="2:16" ht="19.5" customHeight="1">
      <c r="B8" s="81"/>
      <c r="C8" s="106">
        <v>16</v>
      </c>
      <c r="D8" s="80"/>
      <c r="E8" s="134">
        <v>45</v>
      </c>
      <c r="F8" s="134">
        <v>3</v>
      </c>
      <c r="G8" s="134">
        <v>13</v>
      </c>
      <c r="H8" s="134">
        <v>3</v>
      </c>
      <c r="I8" s="145">
        <v>5</v>
      </c>
      <c r="J8" s="134"/>
      <c r="K8" s="145" t="s">
        <v>328</v>
      </c>
      <c r="L8" s="134">
        <v>3</v>
      </c>
      <c r="M8" s="134">
        <v>1</v>
      </c>
      <c r="N8" s="145">
        <v>2</v>
      </c>
      <c r="O8" s="134">
        <v>13</v>
      </c>
      <c r="P8" s="134">
        <v>2</v>
      </c>
    </row>
    <row r="9" spans="2:16" ht="19.5" customHeight="1" thickBot="1">
      <c r="B9" s="137"/>
      <c r="C9" s="138">
        <v>17</v>
      </c>
      <c r="D9" s="139"/>
      <c r="E9" s="140">
        <f>SUM(F9:P9)</f>
        <v>53</v>
      </c>
      <c r="F9" s="140">
        <v>6</v>
      </c>
      <c r="G9" s="140">
        <v>10</v>
      </c>
      <c r="H9" s="140">
        <v>6</v>
      </c>
      <c r="I9" s="137">
        <v>6</v>
      </c>
      <c r="J9" s="141"/>
      <c r="K9" s="137">
        <v>1</v>
      </c>
      <c r="L9" s="140">
        <v>1</v>
      </c>
      <c r="M9" s="140">
        <v>2</v>
      </c>
      <c r="N9" s="137">
        <v>2</v>
      </c>
      <c r="O9" s="140">
        <v>10</v>
      </c>
      <c r="P9" s="140">
        <v>9</v>
      </c>
    </row>
    <row r="10" ht="14.25">
      <c r="P10" s="136" t="s">
        <v>164</v>
      </c>
    </row>
  </sheetData>
  <mergeCells count="9">
    <mergeCell ref="B3:D4"/>
    <mergeCell ref="E3:E4"/>
    <mergeCell ref="F3:F4"/>
    <mergeCell ref="H3:H4"/>
    <mergeCell ref="O3:O4"/>
    <mergeCell ref="P3:P4"/>
    <mergeCell ref="K3:K4"/>
    <mergeCell ref="L3:L4"/>
    <mergeCell ref="N3:N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2:Q9"/>
  <sheetViews>
    <sheetView defaultGridColor="0" zoomScale="87" zoomScaleNormal="87" colorId="22" workbookViewId="0" topLeftCell="A1">
      <selection activeCell="A1" sqref="A1"/>
    </sheetView>
  </sheetViews>
  <sheetFormatPr defaultColWidth="10.59765625" defaultRowHeight="15"/>
  <cols>
    <col min="1" max="2" width="5.59765625" style="0" customWidth="1"/>
    <col min="3" max="4" width="4.59765625" style="0" customWidth="1"/>
    <col min="5" max="10" width="10.8984375" style="0" customWidth="1"/>
    <col min="11" max="17" width="11.3984375" style="0" customWidth="1"/>
  </cols>
  <sheetData>
    <row r="2" spans="2:6" ht="15.75" customHeight="1" thickBot="1">
      <c r="B2" s="270" t="s">
        <v>72</v>
      </c>
      <c r="C2" s="3"/>
      <c r="D2" s="3"/>
      <c r="E2" s="3"/>
      <c r="F2" s="3"/>
    </row>
    <row r="3" spans="2:17" ht="27.75" customHeight="1">
      <c r="B3" s="28" t="s">
        <v>68</v>
      </c>
      <c r="C3" s="142"/>
      <c r="D3" s="143"/>
      <c r="E3" s="105" t="s">
        <v>20</v>
      </c>
      <c r="F3" s="105" t="s">
        <v>73</v>
      </c>
      <c r="G3" s="105" t="s">
        <v>74</v>
      </c>
      <c r="H3" s="105" t="s">
        <v>75</v>
      </c>
      <c r="I3" s="105" t="s">
        <v>76</v>
      </c>
      <c r="J3" s="104" t="s">
        <v>77</v>
      </c>
      <c r="K3" s="104" t="s">
        <v>78</v>
      </c>
      <c r="L3" s="196" t="s">
        <v>79</v>
      </c>
      <c r="M3" s="105" t="s">
        <v>80</v>
      </c>
      <c r="N3" s="105" t="s">
        <v>81</v>
      </c>
      <c r="O3" s="105" t="s">
        <v>82</v>
      </c>
      <c r="P3" s="105" t="s">
        <v>83</v>
      </c>
      <c r="Q3" s="104" t="s">
        <v>84</v>
      </c>
    </row>
    <row r="4" spans="2:17" ht="27.75" customHeight="1">
      <c r="B4" s="110" t="s">
        <v>8</v>
      </c>
      <c r="C4" s="132">
        <v>13</v>
      </c>
      <c r="D4" s="86" t="s">
        <v>350</v>
      </c>
      <c r="E4" s="81">
        <f>SUM(F4:Q4)</f>
        <v>64</v>
      </c>
      <c r="F4" s="81">
        <v>3</v>
      </c>
      <c r="G4" s="81">
        <v>10</v>
      </c>
      <c r="H4" s="134">
        <v>5</v>
      </c>
      <c r="I4" s="134">
        <v>10</v>
      </c>
      <c r="J4" s="134">
        <v>5</v>
      </c>
      <c r="K4" s="134">
        <v>5</v>
      </c>
      <c r="L4" s="145">
        <v>7</v>
      </c>
      <c r="M4" s="134">
        <v>5</v>
      </c>
      <c r="N4" s="134">
        <v>5</v>
      </c>
      <c r="O4" s="145" t="s">
        <v>44</v>
      </c>
      <c r="P4" s="145">
        <v>4</v>
      </c>
      <c r="Q4" s="134">
        <v>5</v>
      </c>
    </row>
    <row r="5" spans="2:17" ht="27.75" customHeight="1">
      <c r="B5" s="132"/>
      <c r="C5" s="132">
        <v>14</v>
      </c>
      <c r="D5" s="86"/>
      <c r="E5" s="81">
        <f>SUM(F5:Q5)</f>
        <v>36</v>
      </c>
      <c r="F5" s="81">
        <v>5</v>
      </c>
      <c r="G5" s="81">
        <v>5</v>
      </c>
      <c r="H5" s="134">
        <v>6</v>
      </c>
      <c r="I5" s="134">
        <v>5</v>
      </c>
      <c r="J5" s="134">
        <v>4</v>
      </c>
      <c r="K5" s="134">
        <v>1</v>
      </c>
      <c r="L5" s="134">
        <v>1</v>
      </c>
      <c r="M5" s="134">
        <v>2</v>
      </c>
      <c r="N5" s="134">
        <v>1</v>
      </c>
      <c r="O5" s="145" t="s">
        <v>44</v>
      </c>
      <c r="P5" s="145">
        <v>3</v>
      </c>
      <c r="Q5" s="134">
        <v>3</v>
      </c>
    </row>
    <row r="6" spans="2:17" ht="27.75" customHeight="1">
      <c r="B6" s="132"/>
      <c r="C6" s="132">
        <v>15</v>
      </c>
      <c r="D6" s="86"/>
      <c r="E6" s="256">
        <f>SUM(F6:Q6)</f>
        <v>32</v>
      </c>
      <c r="F6" s="134">
        <v>2</v>
      </c>
      <c r="G6" s="134">
        <v>3</v>
      </c>
      <c r="H6" s="134">
        <v>5</v>
      </c>
      <c r="I6" s="134">
        <v>4</v>
      </c>
      <c r="J6" s="134">
        <v>2</v>
      </c>
      <c r="K6" s="134">
        <v>2</v>
      </c>
      <c r="L6" s="134">
        <v>2</v>
      </c>
      <c r="M6" s="134">
        <v>2</v>
      </c>
      <c r="N6" s="134">
        <v>5</v>
      </c>
      <c r="O6" s="145">
        <v>2</v>
      </c>
      <c r="P6" s="134">
        <v>2</v>
      </c>
      <c r="Q6" s="134">
        <v>1</v>
      </c>
    </row>
    <row r="7" spans="2:17" ht="27.75" customHeight="1">
      <c r="B7" s="132"/>
      <c r="C7" s="106">
        <v>16</v>
      </c>
      <c r="D7" s="86"/>
      <c r="E7" s="134">
        <f>SUM(F7:Q7)</f>
        <v>45</v>
      </c>
      <c r="F7" s="134">
        <v>3</v>
      </c>
      <c r="G7" s="134">
        <v>4</v>
      </c>
      <c r="H7" s="134">
        <v>2</v>
      </c>
      <c r="I7" s="134">
        <v>11</v>
      </c>
      <c r="J7" s="134">
        <v>3</v>
      </c>
      <c r="K7" s="134">
        <v>1</v>
      </c>
      <c r="L7" s="134">
        <v>5</v>
      </c>
      <c r="M7" s="145" t="s">
        <v>205</v>
      </c>
      <c r="N7" s="134">
        <v>3</v>
      </c>
      <c r="O7" s="145">
        <v>2</v>
      </c>
      <c r="P7" s="134">
        <v>5</v>
      </c>
      <c r="Q7" s="134">
        <v>6</v>
      </c>
    </row>
    <row r="8" spans="2:17" ht="27.75" customHeight="1" thickBot="1">
      <c r="B8" s="138"/>
      <c r="C8" s="138">
        <v>17</v>
      </c>
      <c r="D8" s="146"/>
      <c r="E8" s="140">
        <f>SUM(F8:Q8)</f>
        <v>53</v>
      </c>
      <c r="F8" s="140">
        <v>3</v>
      </c>
      <c r="G8" s="140">
        <v>5</v>
      </c>
      <c r="H8" s="140">
        <v>5</v>
      </c>
      <c r="I8" s="140">
        <v>7</v>
      </c>
      <c r="J8" s="140">
        <v>5</v>
      </c>
      <c r="K8" s="140">
        <v>2</v>
      </c>
      <c r="L8" s="140">
        <v>7</v>
      </c>
      <c r="M8" s="137">
        <v>3</v>
      </c>
      <c r="N8" s="140">
        <v>4</v>
      </c>
      <c r="O8" s="137">
        <v>5</v>
      </c>
      <c r="P8" s="140">
        <v>4</v>
      </c>
      <c r="Q8" s="140">
        <v>3</v>
      </c>
    </row>
    <row r="9" spans="16:17" ht="14.25">
      <c r="P9" s="4"/>
      <c r="Q9" s="29" t="s">
        <v>164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R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2" width="5.59765625" style="0" customWidth="1"/>
    <col min="3" max="4" width="4.59765625" style="0" customWidth="1"/>
    <col min="5" max="10" width="10.8984375" style="0" customWidth="1"/>
    <col min="11" max="17" width="11.3984375" style="0" customWidth="1"/>
  </cols>
  <sheetData>
    <row r="2" spans="2:6" ht="19.5" customHeight="1" thickBot="1">
      <c r="B2" s="270" t="s">
        <v>85</v>
      </c>
      <c r="C2" s="3"/>
      <c r="D2" s="3"/>
      <c r="E2" s="3"/>
      <c r="F2" s="3"/>
    </row>
    <row r="3" spans="2:17" ht="24" customHeight="1">
      <c r="B3" s="323" t="s">
        <v>287</v>
      </c>
      <c r="C3" s="327"/>
      <c r="D3" s="328"/>
      <c r="E3" s="308" t="s">
        <v>291</v>
      </c>
      <c r="F3" s="309"/>
      <c r="G3" s="325"/>
      <c r="H3" s="308" t="s">
        <v>290</v>
      </c>
      <c r="I3" s="309"/>
      <c r="J3" s="309"/>
      <c r="K3" s="309" t="s">
        <v>292</v>
      </c>
      <c r="L3" s="309"/>
      <c r="M3" s="309"/>
      <c r="N3" s="309"/>
      <c r="O3" s="309"/>
      <c r="P3" s="309"/>
      <c r="Q3" s="309"/>
    </row>
    <row r="4" spans="2:17" ht="27" customHeight="1">
      <c r="B4" s="329"/>
      <c r="C4" s="329"/>
      <c r="D4" s="330"/>
      <c r="E4" s="40" t="s">
        <v>33</v>
      </c>
      <c r="F4" s="40" t="s">
        <v>86</v>
      </c>
      <c r="G4" s="40" t="s">
        <v>87</v>
      </c>
      <c r="H4" s="40" t="s">
        <v>33</v>
      </c>
      <c r="I4" s="40" t="s">
        <v>88</v>
      </c>
      <c r="J4" s="39" t="s">
        <v>89</v>
      </c>
      <c r="K4" s="108" t="s">
        <v>90</v>
      </c>
      <c r="L4" s="275" t="s">
        <v>172</v>
      </c>
      <c r="M4" s="275" t="s">
        <v>173</v>
      </c>
      <c r="N4" s="276" t="s">
        <v>91</v>
      </c>
      <c r="O4" s="276" t="s">
        <v>92</v>
      </c>
      <c r="P4" s="275" t="s">
        <v>174</v>
      </c>
      <c r="Q4" s="277" t="s">
        <v>18</v>
      </c>
    </row>
    <row r="5" spans="2:18" ht="24" customHeight="1">
      <c r="B5" s="110" t="s">
        <v>8</v>
      </c>
      <c r="C5" s="132">
        <v>13</v>
      </c>
      <c r="D5" s="133" t="s">
        <v>9</v>
      </c>
      <c r="E5" s="147">
        <f>F5+G5</f>
        <v>1864</v>
      </c>
      <c r="F5" s="148">
        <v>1759</v>
      </c>
      <c r="G5" s="148">
        <v>105</v>
      </c>
      <c r="H5" s="148">
        <f>I5+J5</f>
        <v>1816</v>
      </c>
      <c r="I5" s="148">
        <v>1008</v>
      </c>
      <c r="J5" s="148">
        <v>808</v>
      </c>
      <c r="K5" s="148">
        <v>429</v>
      </c>
      <c r="L5" s="148">
        <v>222</v>
      </c>
      <c r="M5" s="148">
        <v>14</v>
      </c>
      <c r="N5" s="148">
        <v>3</v>
      </c>
      <c r="O5" s="148">
        <v>985</v>
      </c>
      <c r="P5" s="148">
        <v>39</v>
      </c>
      <c r="Q5" s="148">
        <v>172</v>
      </c>
      <c r="R5" s="257"/>
    </row>
    <row r="6" spans="2:18" ht="24.75" customHeight="1">
      <c r="B6" s="132"/>
      <c r="C6" s="132">
        <v>14</v>
      </c>
      <c r="D6" s="86"/>
      <c r="E6" s="147">
        <f>F6+G6</f>
        <v>1933</v>
      </c>
      <c r="F6" s="148">
        <v>1849</v>
      </c>
      <c r="G6" s="148">
        <v>84</v>
      </c>
      <c r="H6" s="148">
        <f>I6+J6</f>
        <v>1973</v>
      </c>
      <c r="I6" s="148">
        <v>1019</v>
      </c>
      <c r="J6" s="148">
        <v>954</v>
      </c>
      <c r="K6" s="148">
        <v>393</v>
      </c>
      <c r="L6" s="148">
        <v>237</v>
      </c>
      <c r="M6" s="148">
        <v>18</v>
      </c>
      <c r="N6" s="148">
        <v>4</v>
      </c>
      <c r="O6" s="148">
        <v>1078</v>
      </c>
      <c r="P6" s="148">
        <v>29</v>
      </c>
      <c r="Q6" s="148">
        <v>174</v>
      </c>
      <c r="R6" s="257"/>
    </row>
    <row r="7" spans="2:18" ht="24.75" customHeight="1">
      <c r="B7" s="132"/>
      <c r="C7" s="132">
        <v>15</v>
      </c>
      <c r="D7" s="86"/>
      <c r="E7" s="147">
        <f>F7+G7</f>
        <v>1978</v>
      </c>
      <c r="F7" s="148">
        <v>1896</v>
      </c>
      <c r="G7" s="148">
        <v>82</v>
      </c>
      <c r="H7" s="148">
        <f>I7+J7</f>
        <v>1992</v>
      </c>
      <c r="I7" s="148">
        <v>1047</v>
      </c>
      <c r="J7" s="148">
        <v>945</v>
      </c>
      <c r="K7" s="148">
        <v>356</v>
      </c>
      <c r="L7" s="148">
        <v>250</v>
      </c>
      <c r="M7" s="148">
        <v>17</v>
      </c>
      <c r="N7" s="148">
        <v>2</v>
      </c>
      <c r="O7" s="148">
        <v>1143</v>
      </c>
      <c r="P7" s="148">
        <v>34</v>
      </c>
      <c r="Q7" s="148">
        <v>176</v>
      </c>
      <c r="R7" s="257"/>
    </row>
    <row r="8" spans="2:18" ht="24.75" customHeight="1">
      <c r="B8" s="132"/>
      <c r="C8" s="132">
        <v>16</v>
      </c>
      <c r="D8" s="86"/>
      <c r="E8" s="147">
        <f>F8+G8</f>
        <v>2142</v>
      </c>
      <c r="F8" s="148">
        <v>2042</v>
      </c>
      <c r="G8" s="148">
        <v>100</v>
      </c>
      <c r="H8" s="148">
        <f>I8+J8</f>
        <v>2160</v>
      </c>
      <c r="I8" s="148">
        <v>1168</v>
      </c>
      <c r="J8" s="148">
        <v>992</v>
      </c>
      <c r="K8" s="148">
        <v>417</v>
      </c>
      <c r="L8" s="148">
        <v>249</v>
      </c>
      <c r="M8" s="148">
        <v>26</v>
      </c>
      <c r="N8" s="148">
        <v>4</v>
      </c>
      <c r="O8" s="148">
        <v>1210</v>
      </c>
      <c r="P8" s="148">
        <v>48</v>
      </c>
      <c r="Q8" s="148">
        <v>188</v>
      </c>
      <c r="R8" s="257"/>
    </row>
    <row r="9" spans="2:18" ht="24.75" customHeight="1" thickBot="1">
      <c r="B9" s="138"/>
      <c r="C9" s="138">
        <v>17</v>
      </c>
      <c r="D9" s="146"/>
      <c r="E9" s="149">
        <f>F9+G9</f>
        <v>2997</v>
      </c>
      <c r="F9" s="149">
        <v>2829</v>
      </c>
      <c r="G9" s="149">
        <v>168</v>
      </c>
      <c r="H9" s="149">
        <f>I9+J9</f>
        <v>2957</v>
      </c>
      <c r="I9" s="149">
        <v>1563</v>
      </c>
      <c r="J9" s="149">
        <v>1394</v>
      </c>
      <c r="K9" s="149">
        <v>551</v>
      </c>
      <c r="L9" s="149">
        <v>374</v>
      </c>
      <c r="M9" s="149">
        <v>34</v>
      </c>
      <c r="N9" s="149">
        <v>8</v>
      </c>
      <c r="O9" s="149">
        <v>1690</v>
      </c>
      <c r="P9" s="149">
        <v>47</v>
      </c>
      <c r="Q9" s="149">
        <v>253</v>
      </c>
      <c r="R9" s="257"/>
    </row>
    <row r="10" spans="11:17" ht="14.25">
      <c r="K10" s="22"/>
      <c r="L10" s="22"/>
      <c r="M10" s="22"/>
      <c r="N10" s="22"/>
      <c r="O10" s="22"/>
      <c r="P10" s="23"/>
      <c r="Q10" s="274" t="s">
        <v>69</v>
      </c>
    </row>
  </sheetData>
  <mergeCells count="4">
    <mergeCell ref="B3:D4"/>
    <mergeCell ref="H3:J3"/>
    <mergeCell ref="E3:G3"/>
    <mergeCell ref="K3:Q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0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118305</cp:lastModifiedBy>
  <cp:lastPrinted>2006-05-12T06:35:16Z</cp:lastPrinted>
  <dcterms:created xsi:type="dcterms:W3CDTF">2001-06-22T05:34:28Z</dcterms:created>
  <dcterms:modified xsi:type="dcterms:W3CDTF">2006-05-31T02:06:15Z</dcterms:modified>
  <cp:category/>
  <cp:version/>
  <cp:contentType/>
  <cp:contentStatus/>
</cp:coreProperties>
</file>