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5240" windowHeight="8640" activeTab="0"/>
  </bookViews>
  <sheets>
    <sheet name="町丁字別" sheetId="1" r:id="rId1"/>
    <sheet name="町丁字地区別年齢別" sheetId="2" r:id="rId2"/>
    <sheet name="自治会別" sheetId="3" r:id="rId3"/>
    <sheet name="自治会地区別年齢別" sheetId="4" r:id="rId4"/>
    <sheet name="年齢性別" sheetId="5" r:id="rId5"/>
    <sheet name="住民登録・外国人登録" sheetId="6" r:id="rId6"/>
    <sheet name="人口ピラミッド" sheetId="7" r:id="rId7"/>
    <sheet name="人口推移" sheetId="8" r:id="rId8"/>
    <sheet name="世帯数推移" sheetId="9" r:id="rId9"/>
  </sheets>
  <definedNames/>
  <calcPr fullCalcOnLoad="1"/>
</workbook>
</file>

<file path=xl/sharedStrings.xml><?xml version="1.0" encoding="utf-8"?>
<sst xmlns="http://schemas.openxmlformats.org/spreadsheetml/2006/main" count="1887" uniqueCount="944">
  <si>
    <t>男</t>
  </si>
  <si>
    <t>女</t>
  </si>
  <si>
    <t>計</t>
  </si>
  <si>
    <t>世帯数</t>
  </si>
  <si>
    <t>関地域</t>
  </si>
  <si>
    <t>　安桜地区</t>
  </si>
  <si>
    <t>赤渕</t>
  </si>
  <si>
    <t>朝倉町</t>
  </si>
  <si>
    <t>安桜山</t>
  </si>
  <si>
    <t>一本木町</t>
  </si>
  <si>
    <t>稲口</t>
  </si>
  <si>
    <t>いろは町</t>
  </si>
  <si>
    <t>梅ケ枝町</t>
  </si>
  <si>
    <t>鍛冶町</t>
  </si>
  <si>
    <t>春日町１丁目</t>
  </si>
  <si>
    <t>春日町２丁目</t>
  </si>
  <si>
    <t>春日町３丁目</t>
  </si>
  <si>
    <t>片倉町</t>
  </si>
  <si>
    <t>金屋町</t>
  </si>
  <si>
    <t>兼永町</t>
  </si>
  <si>
    <t>河合町</t>
  </si>
  <si>
    <t>川間町</t>
  </si>
  <si>
    <t>北福野町１丁目</t>
  </si>
  <si>
    <t>北福野町２丁目</t>
  </si>
  <si>
    <t>貴船町</t>
  </si>
  <si>
    <t>小柳町</t>
  </si>
  <si>
    <t>西仙房</t>
  </si>
  <si>
    <t>栄町１丁目</t>
  </si>
  <si>
    <t>栄町２丁目</t>
  </si>
  <si>
    <t>栄町３丁目</t>
  </si>
  <si>
    <t>坂下町</t>
  </si>
  <si>
    <t>桜木町</t>
  </si>
  <si>
    <t>桜本町１丁目</t>
  </si>
  <si>
    <t>桜本町２丁目</t>
  </si>
  <si>
    <t>山王通１丁目</t>
  </si>
  <si>
    <t>山王通２丁目</t>
  </si>
  <si>
    <t>白川町</t>
  </si>
  <si>
    <t>新田</t>
  </si>
  <si>
    <t>新町</t>
  </si>
  <si>
    <t>十軒町</t>
  </si>
  <si>
    <t>寺内町</t>
  </si>
  <si>
    <t>十三塚南</t>
  </si>
  <si>
    <t>十六所</t>
  </si>
  <si>
    <t>清蔵寺</t>
  </si>
  <si>
    <t>千年町１丁目</t>
  </si>
  <si>
    <t>千年町２丁目</t>
  </si>
  <si>
    <t>千年町３丁目</t>
  </si>
  <si>
    <t>竪切北</t>
  </si>
  <si>
    <t>竪切南</t>
  </si>
  <si>
    <t>段下</t>
  </si>
  <si>
    <t>力山</t>
  </si>
  <si>
    <t>月見町</t>
  </si>
  <si>
    <t>常盤町</t>
  </si>
  <si>
    <t>吐月町</t>
  </si>
  <si>
    <t>富本町</t>
  </si>
  <si>
    <t>豊川町</t>
  </si>
  <si>
    <t>中福野町</t>
  </si>
  <si>
    <t>西居敷</t>
  </si>
  <si>
    <t>西欠ノ下</t>
  </si>
  <si>
    <t>西貸上</t>
  </si>
  <si>
    <t>西木戸町</t>
  </si>
  <si>
    <t>西日吉町</t>
  </si>
  <si>
    <t>西福野町１丁目</t>
  </si>
  <si>
    <t>西福野町２丁目</t>
  </si>
  <si>
    <t>巾１丁目</t>
  </si>
  <si>
    <t>巾２丁目</t>
  </si>
  <si>
    <t>巾３丁目</t>
  </si>
  <si>
    <t>梅竜寺山</t>
  </si>
  <si>
    <t>馬場出</t>
  </si>
  <si>
    <t>東貸上</t>
  </si>
  <si>
    <t>東桜町</t>
  </si>
  <si>
    <t>東仙房</t>
  </si>
  <si>
    <t>東日吉町</t>
  </si>
  <si>
    <t>東福野町</t>
  </si>
  <si>
    <t>一ツ山町</t>
  </si>
  <si>
    <t>日ノ出町１丁目</t>
  </si>
  <si>
    <t>日ノ出町２丁目</t>
  </si>
  <si>
    <t>古屋敷町</t>
  </si>
  <si>
    <t>平和通１丁目</t>
  </si>
  <si>
    <t>平和通２丁目</t>
  </si>
  <si>
    <t>平和通３丁目</t>
  </si>
  <si>
    <t>平和通４丁目</t>
  </si>
  <si>
    <t>平和通５丁目</t>
  </si>
  <si>
    <t>平和通６丁目</t>
  </si>
  <si>
    <t>平和通７丁目</t>
  </si>
  <si>
    <t>平和通８丁目</t>
  </si>
  <si>
    <t>北仙房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</si>
  <si>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</si>
  <si>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</si>
  <si>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</si>
  <si>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</si>
  <si>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</si>
  <si>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</si>
  <si>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</si>
  <si>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</si>
  <si>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前町</t>
  </si>
  <si>
    <t>孫六町</t>
  </si>
  <si>
    <t>南貸上</t>
  </si>
  <si>
    <t>南春日町</t>
  </si>
  <si>
    <t>南仙房</t>
  </si>
  <si>
    <t>南町１丁目</t>
  </si>
  <si>
    <t>向西仙房</t>
  </si>
  <si>
    <t>元重町</t>
  </si>
  <si>
    <t>森西町</t>
  </si>
  <si>
    <t>柳町</t>
  </si>
  <si>
    <t>山ノ手１丁目</t>
  </si>
  <si>
    <t>山ノ手２丁目</t>
  </si>
  <si>
    <t>山ノ手３丁目</t>
  </si>
  <si>
    <t>雄飛ケ丘</t>
  </si>
  <si>
    <t>若宮町</t>
  </si>
  <si>
    <t>居敷町</t>
  </si>
  <si>
    <t>宝山町</t>
  </si>
  <si>
    <t>貸上町</t>
  </si>
  <si>
    <t>西本郷通１丁目</t>
  </si>
  <si>
    <t>西本郷通２丁目</t>
  </si>
  <si>
    <t>西本郷通３丁目</t>
  </si>
  <si>
    <t>安桜台</t>
  </si>
  <si>
    <t>栄町４丁目</t>
  </si>
  <si>
    <t>前山町</t>
  </si>
  <si>
    <t>緑町１丁目</t>
  </si>
  <si>
    <t>緑町２丁目</t>
  </si>
  <si>
    <t>清水町</t>
  </si>
  <si>
    <t>栄町５丁目</t>
  </si>
  <si>
    <t>山王通西</t>
  </si>
  <si>
    <t>　旭ヶ丘地区</t>
  </si>
  <si>
    <t>相生町</t>
  </si>
  <si>
    <t>上利町</t>
  </si>
  <si>
    <t>旭ケ丘１丁目</t>
  </si>
  <si>
    <t>旭ケ丘２丁目</t>
  </si>
  <si>
    <t>旭ケ丘３丁目</t>
  </si>
  <si>
    <t>吾妻町</t>
  </si>
  <si>
    <t>伊勢町</t>
  </si>
  <si>
    <t>稲河町</t>
  </si>
  <si>
    <t>円保通１丁目</t>
  </si>
  <si>
    <t>円保通２丁目</t>
  </si>
  <si>
    <t>円保通３丁目</t>
  </si>
  <si>
    <t>観音前</t>
  </si>
  <si>
    <t>吉田町</t>
  </si>
  <si>
    <t>黒屋</t>
  </si>
  <si>
    <t>新堀町</t>
  </si>
  <si>
    <t>神明町１丁目</t>
  </si>
  <si>
    <t>神明町２丁目</t>
  </si>
  <si>
    <t>神明町３丁目</t>
  </si>
  <si>
    <t>末広町</t>
  </si>
  <si>
    <t>住吉町</t>
  </si>
  <si>
    <t>関口町１丁目</t>
  </si>
  <si>
    <t>関口町２丁目</t>
  </si>
  <si>
    <t>関口町４丁目</t>
  </si>
  <si>
    <t>大平町１丁目</t>
  </si>
  <si>
    <t>大平町２丁目</t>
  </si>
  <si>
    <t>大平町３丁目</t>
  </si>
  <si>
    <t>大門町１丁目</t>
  </si>
  <si>
    <t>大門町２丁目</t>
  </si>
  <si>
    <t>大門町３丁目</t>
  </si>
  <si>
    <t>出来町</t>
  </si>
  <si>
    <t>塔ノ洞</t>
  </si>
  <si>
    <t>豊岡町１丁目</t>
  </si>
  <si>
    <t>豊岡町２丁目</t>
  </si>
  <si>
    <t>豊岡町３丁目</t>
  </si>
  <si>
    <t>豊岡町４丁目</t>
  </si>
  <si>
    <t>仲町</t>
  </si>
  <si>
    <t>長住町</t>
  </si>
  <si>
    <t>西町</t>
  </si>
  <si>
    <t>西門前町</t>
  </si>
  <si>
    <t>長谷寺町</t>
  </si>
  <si>
    <t>花園町</t>
  </si>
  <si>
    <t>春里町１丁目</t>
  </si>
  <si>
    <t>春里町２丁目</t>
  </si>
  <si>
    <t>春里町３丁目</t>
  </si>
  <si>
    <t>東野町</t>
  </si>
  <si>
    <t>東本郷</t>
  </si>
  <si>
    <t>東町１丁目</t>
  </si>
  <si>
    <t>東町２丁目</t>
  </si>
  <si>
    <t>東町３丁目</t>
  </si>
  <si>
    <t>東町４丁目</t>
  </si>
  <si>
    <t>東町５丁目</t>
  </si>
  <si>
    <t>東門前町</t>
  </si>
  <si>
    <t>東山</t>
  </si>
  <si>
    <t>本郷町</t>
  </si>
  <si>
    <t>美園町</t>
  </si>
  <si>
    <t>美和町</t>
  </si>
  <si>
    <t>明生町１丁目</t>
  </si>
  <si>
    <t>明生町２丁目</t>
  </si>
  <si>
    <t>明生町３丁目</t>
  </si>
  <si>
    <t>弥生町１丁目</t>
  </si>
  <si>
    <t>弥生町２丁目</t>
  </si>
  <si>
    <t>弥生町３丁目</t>
  </si>
  <si>
    <t>吉野町</t>
  </si>
  <si>
    <t>吉本町</t>
  </si>
  <si>
    <t>東本郷通１丁目</t>
  </si>
  <si>
    <t>東本郷通２丁目</t>
  </si>
  <si>
    <t>東本郷通３丁目</t>
  </si>
  <si>
    <t>東本郷通４丁目</t>
  </si>
  <si>
    <t>東本郷通５丁目</t>
  </si>
  <si>
    <t>東本郷通６丁目</t>
  </si>
  <si>
    <t>西本郷通４丁目</t>
  </si>
  <si>
    <t>西本郷通５丁目</t>
  </si>
  <si>
    <t>西本郷通６丁目</t>
  </si>
  <si>
    <t>西本郷通７丁目</t>
  </si>
  <si>
    <t>東山１丁目</t>
  </si>
  <si>
    <t>東山２丁目</t>
  </si>
  <si>
    <t>神明町４丁目</t>
  </si>
  <si>
    <t>明生町４丁目</t>
  </si>
  <si>
    <t>明生町５丁目</t>
  </si>
  <si>
    <t>寿町１丁目</t>
  </si>
  <si>
    <t>寿町２丁目</t>
  </si>
  <si>
    <t>弥生町４丁目</t>
  </si>
  <si>
    <t>桜ヶ丘１丁目</t>
  </si>
  <si>
    <t>宮河町２丁目</t>
  </si>
  <si>
    <t>天徳町１丁目</t>
  </si>
  <si>
    <t>天徳町２丁目</t>
  </si>
  <si>
    <t>宮地町</t>
  </si>
  <si>
    <t>東山３丁目</t>
  </si>
  <si>
    <t>東山４丁目</t>
  </si>
  <si>
    <t>　瀬尻地区</t>
  </si>
  <si>
    <t>小瀬</t>
  </si>
  <si>
    <t>池尻</t>
  </si>
  <si>
    <t>広見</t>
  </si>
  <si>
    <t>小瀬南１丁目</t>
  </si>
  <si>
    <t>小瀬南２丁目</t>
  </si>
  <si>
    <t>星ヶ丘</t>
  </si>
  <si>
    <t>広見北町</t>
  </si>
  <si>
    <t>広見東町</t>
  </si>
  <si>
    <t>池田町</t>
  </si>
  <si>
    <t>　倉知地区</t>
  </si>
  <si>
    <t>倉知</t>
  </si>
  <si>
    <t>向山町１丁目</t>
  </si>
  <si>
    <t>向山町２丁目</t>
  </si>
  <si>
    <t>向山町３丁目</t>
  </si>
  <si>
    <t>向山町４丁目</t>
  </si>
  <si>
    <t>桐谷台１丁目</t>
  </si>
  <si>
    <t>桐谷台２丁目</t>
  </si>
  <si>
    <t>桐谷台３丁目</t>
  </si>
  <si>
    <t>四季ノ台</t>
  </si>
  <si>
    <t>　富岡地区</t>
  </si>
  <si>
    <t>肥田瀬</t>
  </si>
  <si>
    <t>鋳物師屋</t>
  </si>
  <si>
    <t>市平賀</t>
  </si>
  <si>
    <t>平賀町１丁目</t>
  </si>
  <si>
    <t>平賀町２丁目</t>
  </si>
  <si>
    <t>平賀町３丁目</t>
  </si>
  <si>
    <t>平賀町４丁目</t>
  </si>
  <si>
    <t>平賀町５丁目</t>
  </si>
  <si>
    <t>平賀町６丁目</t>
  </si>
  <si>
    <t>平賀町７丁目</t>
  </si>
  <si>
    <t>南出</t>
  </si>
  <si>
    <t>東新町１丁目</t>
  </si>
  <si>
    <t>東新町２丁目</t>
  </si>
  <si>
    <t>東新町３丁目</t>
  </si>
  <si>
    <t>東新町４丁目</t>
  </si>
  <si>
    <t>東新町５丁目</t>
  </si>
  <si>
    <t>東新町６丁目</t>
  </si>
  <si>
    <t>東新町７丁目</t>
  </si>
  <si>
    <t>北天神１丁目</t>
  </si>
  <si>
    <t>北天神２丁目</t>
  </si>
  <si>
    <t>北天神３丁目</t>
  </si>
  <si>
    <t>南天神１丁目</t>
  </si>
  <si>
    <t>南天神２丁目</t>
  </si>
  <si>
    <t>南天神３丁目</t>
  </si>
  <si>
    <t>鋳物師屋１丁目</t>
  </si>
  <si>
    <t>鋳物師屋２丁目</t>
  </si>
  <si>
    <t>東出町</t>
  </si>
  <si>
    <t>平賀町８丁目</t>
  </si>
  <si>
    <t>鋳物師屋３丁目</t>
  </si>
  <si>
    <t>鋳物師屋４丁目</t>
  </si>
  <si>
    <t>鋳物師屋５丁目</t>
  </si>
  <si>
    <t>鋳物師屋６丁目</t>
  </si>
  <si>
    <t>鋳物師屋７丁目</t>
  </si>
  <si>
    <t>平成通１丁目</t>
  </si>
  <si>
    <t>平成通２丁目</t>
  </si>
  <si>
    <t>　千疋・小金田・保戸島地区</t>
  </si>
  <si>
    <t>千疋</t>
  </si>
  <si>
    <t>植野</t>
  </si>
  <si>
    <t>小屋名</t>
  </si>
  <si>
    <t>上白金</t>
  </si>
  <si>
    <t>下白金</t>
  </si>
  <si>
    <t>山田</t>
  </si>
  <si>
    <t>戸田</t>
  </si>
  <si>
    <t>保明</t>
  </si>
  <si>
    <t>側島</t>
  </si>
  <si>
    <t>津保川台１丁目</t>
  </si>
  <si>
    <t>津保川台２丁目</t>
  </si>
  <si>
    <t>千疋北１丁目</t>
  </si>
  <si>
    <t>千疋北２丁目</t>
  </si>
  <si>
    <t>虹ケ丘北</t>
  </si>
  <si>
    <t>虹ケ丘南</t>
  </si>
  <si>
    <t>大平台</t>
  </si>
  <si>
    <t>希望ケ丘町</t>
  </si>
  <si>
    <t>　田原地区</t>
  </si>
  <si>
    <t>西田原</t>
  </si>
  <si>
    <t>小迫間</t>
  </si>
  <si>
    <t>迫間</t>
  </si>
  <si>
    <t>大杉</t>
  </si>
  <si>
    <t>東田原</t>
  </si>
  <si>
    <t>迫間台１丁目</t>
  </si>
  <si>
    <t>迫間台２丁目</t>
  </si>
  <si>
    <t>桜台１丁目</t>
  </si>
  <si>
    <t>桜台２丁目</t>
  </si>
  <si>
    <t>桜台３丁目</t>
  </si>
  <si>
    <t>桜台４丁目</t>
  </si>
  <si>
    <t>向陽台</t>
  </si>
  <si>
    <t>　下有知地区</t>
  </si>
  <si>
    <t>下有知</t>
  </si>
  <si>
    <t>東志摩</t>
  </si>
  <si>
    <t>西境松町</t>
  </si>
  <si>
    <t>寺田１丁目</t>
  </si>
  <si>
    <t>寺田２丁目</t>
  </si>
  <si>
    <t>関ノ上１丁目</t>
  </si>
  <si>
    <t>関ノ上２丁目</t>
  </si>
  <si>
    <t>水ノ輪町</t>
  </si>
  <si>
    <t>関ノ上３丁目</t>
  </si>
  <si>
    <t>　富野地区</t>
  </si>
  <si>
    <t>西神野</t>
  </si>
  <si>
    <t>神野</t>
  </si>
  <si>
    <t>上大野</t>
  </si>
  <si>
    <t>志津野</t>
  </si>
  <si>
    <t>小野</t>
  </si>
  <si>
    <t>洞戸地域</t>
  </si>
  <si>
    <t>洞戸市場</t>
  </si>
  <si>
    <t>洞戸通元寺</t>
  </si>
  <si>
    <t>洞戸片</t>
  </si>
  <si>
    <t>洞戸菅谷</t>
  </si>
  <si>
    <t>洞戸小坂</t>
  </si>
  <si>
    <t>洞戸大野</t>
  </si>
  <si>
    <t>洞戸黒谷</t>
  </si>
  <si>
    <t>洞戸栗原</t>
  </si>
  <si>
    <t>洞戸飛瀬</t>
  </si>
  <si>
    <t>洞戸尾倉</t>
  </si>
  <si>
    <t>洞戸高賀</t>
  </si>
  <si>
    <t>洞戸阿部</t>
  </si>
  <si>
    <t>洞戸高見</t>
  </si>
  <si>
    <t>洞戸小瀬見</t>
  </si>
  <si>
    <t>板取地域</t>
  </si>
  <si>
    <t>板取</t>
  </si>
  <si>
    <t>武芸川地域</t>
  </si>
  <si>
    <t>武芸川町谷口</t>
  </si>
  <si>
    <t>武芸川町宇多院</t>
  </si>
  <si>
    <t>武芸川町平</t>
  </si>
  <si>
    <t>武芸川町小知野</t>
  </si>
  <si>
    <t>武芸川町八幡</t>
  </si>
  <si>
    <t>武芸川町高野</t>
  </si>
  <si>
    <t>武芸川町跡部</t>
  </si>
  <si>
    <t>武儀地域</t>
  </si>
  <si>
    <t>富之保</t>
  </si>
  <si>
    <t>中之保</t>
  </si>
  <si>
    <t>下之保</t>
  </si>
  <si>
    <t>上之保地域</t>
  </si>
  <si>
    <t>上之保</t>
  </si>
  <si>
    <t>泉町</t>
  </si>
  <si>
    <t>栄町３丁目第１</t>
  </si>
  <si>
    <t>坂元町</t>
  </si>
  <si>
    <t>昭和町</t>
  </si>
  <si>
    <t>第２緑町</t>
  </si>
  <si>
    <t>第２西仙房</t>
  </si>
  <si>
    <t>中日吉町</t>
  </si>
  <si>
    <t>西栄町</t>
  </si>
  <si>
    <t>巾</t>
  </si>
  <si>
    <t>日ノ出町</t>
  </si>
  <si>
    <t>栄町３丁目第３</t>
  </si>
  <si>
    <t>栄町３丁目第４</t>
  </si>
  <si>
    <t>緑町</t>
  </si>
  <si>
    <t>栄町３丁目第２</t>
  </si>
  <si>
    <t>竪切</t>
  </si>
  <si>
    <t>稲口警察官舎</t>
  </si>
  <si>
    <t>西巾</t>
  </si>
  <si>
    <t>西本郷通２・３丁目</t>
  </si>
  <si>
    <t>青葉台</t>
  </si>
  <si>
    <t>前山</t>
  </si>
  <si>
    <t>竪切中</t>
  </si>
  <si>
    <t>十三塚町</t>
  </si>
  <si>
    <t>アンビエンテはば</t>
  </si>
  <si>
    <t>アンビエンテはば弐番館</t>
  </si>
  <si>
    <t>朝日町</t>
  </si>
  <si>
    <t>関口町</t>
  </si>
  <si>
    <t>西仲町</t>
  </si>
  <si>
    <t>東町</t>
  </si>
  <si>
    <t>東仲町</t>
  </si>
  <si>
    <t>宮地町１丁目</t>
  </si>
  <si>
    <t>宮地町２丁目</t>
  </si>
  <si>
    <t>宮地町３丁目</t>
  </si>
  <si>
    <t>円保通</t>
  </si>
  <si>
    <t>本郷町１丁目</t>
  </si>
  <si>
    <t>本郷町２丁目</t>
  </si>
  <si>
    <t>東新町西</t>
  </si>
  <si>
    <t>小瀬１番町</t>
  </si>
  <si>
    <t>小瀬２番町</t>
  </si>
  <si>
    <t>小瀬３番町</t>
  </si>
  <si>
    <t>小瀬４番町</t>
  </si>
  <si>
    <t>小瀬５番町</t>
  </si>
  <si>
    <t>小瀬６番町</t>
  </si>
  <si>
    <t>小瀬７番町</t>
  </si>
  <si>
    <t>小瀬８番町</t>
  </si>
  <si>
    <t>小瀬９番町</t>
  </si>
  <si>
    <t>小瀬１０番町</t>
  </si>
  <si>
    <t>池尻１号</t>
  </si>
  <si>
    <t>池尻２号</t>
  </si>
  <si>
    <t>池尻３号</t>
  </si>
  <si>
    <t>池尻４号</t>
  </si>
  <si>
    <t>池尻５号</t>
  </si>
  <si>
    <t>池尻６号</t>
  </si>
  <si>
    <t>池尻７号</t>
  </si>
  <si>
    <t>緑ケ丘１丁目</t>
  </si>
  <si>
    <t>緑ケ丘２丁目</t>
  </si>
  <si>
    <t>緑ケ丘３丁目</t>
  </si>
  <si>
    <t>西新田</t>
  </si>
  <si>
    <t>小瀬雇用促進住宅</t>
  </si>
  <si>
    <t>一ノ門町</t>
  </si>
  <si>
    <t>広見１号</t>
  </si>
  <si>
    <t>広見２号</t>
  </si>
  <si>
    <t>広見３号</t>
  </si>
  <si>
    <t>広見４号</t>
  </si>
  <si>
    <t>広見５号</t>
  </si>
  <si>
    <t>広見６号</t>
  </si>
  <si>
    <t>広見７号</t>
  </si>
  <si>
    <t>広見８号</t>
  </si>
  <si>
    <t>広見９号</t>
  </si>
  <si>
    <t>池尻８号</t>
  </si>
  <si>
    <t>西池田</t>
  </si>
  <si>
    <t>アンビエンテおぜ</t>
  </si>
  <si>
    <t>広見１２号</t>
  </si>
  <si>
    <t>山崎</t>
  </si>
  <si>
    <t>庄中</t>
  </si>
  <si>
    <t>久郷</t>
  </si>
  <si>
    <t>熊之段</t>
  </si>
  <si>
    <t>下倉知</t>
  </si>
  <si>
    <t>桐谷</t>
  </si>
  <si>
    <t>赤尾</t>
  </si>
  <si>
    <t>桐谷団地</t>
  </si>
  <si>
    <t>藤谷台</t>
  </si>
  <si>
    <t>東巾</t>
  </si>
  <si>
    <t>東藤谷</t>
  </si>
  <si>
    <t>四季の台</t>
  </si>
  <si>
    <t>桐谷ハイツ</t>
  </si>
  <si>
    <t>稔ケ丘</t>
  </si>
  <si>
    <t>アンビエンテくらち</t>
  </si>
  <si>
    <t>上肥田瀬</t>
  </si>
  <si>
    <t>中村</t>
  </si>
  <si>
    <t>島</t>
  </si>
  <si>
    <t>平賀町１丁目東</t>
  </si>
  <si>
    <t>平賀町１丁目南</t>
  </si>
  <si>
    <t>平賀町１丁目北</t>
  </si>
  <si>
    <t>東出</t>
  </si>
  <si>
    <t>卯野原</t>
  </si>
  <si>
    <t>東出東</t>
  </si>
  <si>
    <t>岩下１丁目</t>
  </si>
  <si>
    <t>岩下２丁目</t>
  </si>
  <si>
    <t>大岡町</t>
  </si>
  <si>
    <t>岩下３丁目</t>
  </si>
  <si>
    <t>富津町</t>
  </si>
  <si>
    <t>アンビエンテひらが</t>
  </si>
  <si>
    <t>東町住宅</t>
  </si>
  <si>
    <t>長峰台</t>
  </si>
  <si>
    <t>めぐみ町</t>
  </si>
  <si>
    <t>東新町中</t>
  </si>
  <si>
    <t>東山３丁目住宅</t>
  </si>
  <si>
    <t>東山３丁目２・３号棟</t>
  </si>
  <si>
    <t>東本郷通</t>
  </si>
  <si>
    <t>千疋１号組</t>
  </si>
  <si>
    <t>千疋２号組</t>
  </si>
  <si>
    <t>千疋３号組</t>
  </si>
  <si>
    <t>千疋４号組</t>
  </si>
  <si>
    <t>千疋５号組</t>
  </si>
  <si>
    <t>植野古屋敷</t>
  </si>
  <si>
    <t>植野東屋敷</t>
  </si>
  <si>
    <t>植野西屋敷</t>
  </si>
  <si>
    <t>神明野</t>
  </si>
  <si>
    <t>千疋大平台</t>
  </si>
  <si>
    <t>千疋６号</t>
  </si>
  <si>
    <t>小屋名１号</t>
  </si>
  <si>
    <t>小屋名２号</t>
  </si>
  <si>
    <t>小屋名３号</t>
  </si>
  <si>
    <t>小屋名４号</t>
  </si>
  <si>
    <t>小屋名５号</t>
  </si>
  <si>
    <t>小屋名６号</t>
  </si>
  <si>
    <t>小屋名７号</t>
  </si>
  <si>
    <t>小屋名８号</t>
  </si>
  <si>
    <t>神明前</t>
  </si>
  <si>
    <t>小屋名中島</t>
  </si>
  <si>
    <t>上白金西第１</t>
  </si>
  <si>
    <t>上白金東第１</t>
  </si>
  <si>
    <t>上白金中</t>
  </si>
  <si>
    <t>下白金森１号</t>
  </si>
  <si>
    <t>下白金森２号</t>
  </si>
  <si>
    <t>下白金稲葉１号</t>
  </si>
  <si>
    <t>下白金稲葉２号</t>
  </si>
  <si>
    <t>下白金鷺屋１号</t>
  </si>
  <si>
    <t>下白金鷺屋２号</t>
  </si>
  <si>
    <t>下白金鷺屋３号</t>
  </si>
  <si>
    <t>山田１号</t>
  </si>
  <si>
    <t>山田２号</t>
  </si>
  <si>
    <t>山田３号</t>
  </si>
  <si>
    <t>山田５号</t>
  </si>
  <si>
    <t>山田６号</t>
  </si>
  <si>
    <t>山田７号</t>
  </si>
  <si>
    <t>山田上組</t>
  </si>
  <si>
    <t>薄原</t>
  </si>
  <si>
    <t>上白金南第１</t>
  </si>
  <si>
    <t>上白金南第２</t>
  </si>
  <si>
    <t>津保川台第１</t>
  </si>
  <si>
    <t>津保川台第２</t>
  </si>
  <si>
    <t>津保川台第３</t>
  </si>
  <si>
    <t>津保川台第４</t>
  </si>
  <si>
    <t>津保川台第５</t>
  </si>
  <si>
    <t>戸田第１</t>
  </si>
  <si>
    <t>戸田第２</t>
  </si>
  <si>
    <t>側島上</t>
  </si>
  <si>
    <t>側島中</t>
  </si>
  <si>
    <t>側島西</t>
  </si>
  <si>
    <t>側島北</t>
  </si>
  <si>
    <t>津保川台第６</t>
  </si>
  <si>
    <t>赤土坂１丁目</t>
  </si>
  <si>
    <t>赤土坂２丁目</t>
  </si>
  <si>
    <t>赤土坂３丁目</t>
  </si>
  <si>
    <t>上白金西第２</t>
  </si>
  <si>
    <t>上白金東第２</t>
  </si>
  <si>
    <t>上白金南第３</t>
  </si>
  <si>
    <t>附溝</t>
  </si>
  <si>
    <t>西田原西</t>
  </si>
  <si>
    <t>西田原東</t>
  </si>
  <si>
    <t>野田・平井</t>
  </si>
  <si>
    <t>上迫間</t>
  </si>
  <si>
    <t>下迫間</t>
  </si>
  <si>
    <t>迫間台</t>
  </si>
  <si>
    <t>田原団地</t>
  </si>
  <si>
    <t>桜台１</t>
  </si>
  <si>
    <t>桜台２</t>
  </si>
  <si>
    <t>桜台３</t>
  </si>
  <si>
    <t>桜台４</t>
  </si>
  <si>
    <t>さくらみ</t>
  </si>
  <si>
    <t>冨士塚</t>
  </si>
  <si>
    <t>北野町</t>
  </si>
  <si>
    <t>長保寺</t>
  </si>
  <si>
    <t>六番地</t>
  </si>
  <si>
    <t>七番地</t>
  </si>
  <si>
    <t>上井桁</t>
  </si>
  <si>
    <t>竹林</t>
  </si>
  <si>
    <t>新竹之内</t>
  </si>
  <si>
    <t>下山</t>
  </si>
  <si>
    <t>重竹</t>
  </si>
  <si>
    <t>河東</t>
  </si>
  <si>
    <t>河西</t>
  </si>
  <si>
    <t>中組中屋敷</t>
  </si>
  <si>
    <t>中部</t>
  </si>
  <si>
    <t>中組唐栗</t>
  </si>
  <si>
    <t>上切唐栗</t>
  </si>
  <si>
    <t>上屋敷</t>
  </si>
  <si>
    <t>下屋敷</t>
  </si>
  <si>
    <t>下有知大門</t>
  </si>
  <si>
    <t>下有知西屋敷</t>
  </si>
  <si>
    <t>新屋敷</t>
  </si>
  <si>
    <t>今宮中屋敷</t>
  </si>
  <si>
    <t>東志摩第１</t>
  </si>
  <si>
    <t>東志摩第２</t>
  </si>
  <si>
    <t>寺田町１丁目</t>
  </si>
  <si>
    <t>寺田町２丁目</t>
  </si>
  <si>
    <t>冨士塚１丁目</t>
  </si>
  <si>
    <t>野町前</t>
  </si>
  <si>
    <t>冨士裏</t>
  </si>
  <si>
    <t>下有知雇用促進住宅</t>
  </si>
  <si>
    <t>下井桁第１</t>
  </si>
  <si>
    <t>下井桁第２</t>
  </si>
  <si>
    <t>杁ノ戸</t>
  </si>
  <si>
    <t>東重竹</t>
  </si>
  <si>
    <t>南野町第１</t>
  </si>
  <si>
    <t>南野町第２</t>
  </si>
  <si>
    <t>南野町第３</t>
  </si>
  <si>
    <t>松ケ洞市営住宅</t>
  </si>
  <si>
    <t>江南元町</t>
  </si>
  <si>
    <t>下有知才泉坊</t>
  </si>
  <si>
    <t>山吹台</t>
  </si>
  <si>
    <t>コーポ才泉坊</t>
  </si>
  <si>
    <t>関ノ上第１</t>
  </si>
  <si>
    <t>関ノ上第２</t>
  </si>
  <si>
    <t>関ノ上第３</t>
  </si>
  <si>
    <t>関ノ上第４</t>
  </si>
  <si>
    <t>道東</t>
  </si>
  <si>
    <t>関ノ上第５</t>
  </si>
  <si>
    <t>関ノ上第６</t>
  </si>
  <si>
    <t>河中</t>
  </si>
  <si>
    <t>中央</t>
  </si>
  <si>
    <t>八神上</t>
  </si>
  <si>
    <t>八神下</t>
  </si>
  <si>
    <t>富野本郷</t>
  </si>
  <si>
    <t>今谷</t>
  </si>
  <si>
    <t>藤谷</t>
  </si>
  <si>
    <t>下日立</t>
  </si>
  <si>
    <t>上日立</t>
  </si>
  <si>
    <t>坊地</t>
  </si>
  <si>
    <t>古野</t>
  </si>
  <si>
    <t>下志津野</t>
  </si>
  <si>
    <t>長坂</t>
  </si>
  <si>
    <t>小坂</t>
  </si>
  <si>
    <t>志津野洞</t>
  </si>
  <si>
    <t>小野下</t>
  </si>
  <si>
    <t>寺前</t>
  </si>
  <si>
    <t>富野中屋敷</t>
  </si>
  <si>
    <t>白木野</t>
  </si>
  <si>
    <t>　桜ヶ丘地区</t>
  </si>
  <si>
    <t>豊岡町１丁目西</t>
  </si>
  <si>
    <t>稲河</t>
  </si>
  <si>
    <t>鋳物師屋３号</t>
  </si>
  <si>
    <t>鋳物師屋４号</t>
  </si>
  <si>
    <t>鋳物師屋５号</t>
  </si>
  <si>
    <t>北天神市営住宅</t>
  </si>
  <si>
    <t>神明町１丁目南</t>
  </si>
  <si>
    <t>竹園</t>
  </si>
  <si>
    <t>桜ヶ丘３丁目西</t>
  </si>
  <si>
    <t>豊岡町２丁目東</t>
  </si>
  <si>
    <t>豊岡町３・４丁目</t>
  </si>
  <si>
    <t>東鳥居町</t>
  </si>
  <si>
    <t>宮河町</t>
  </si>
  <si>
    <t>神明町１丁目北</t>
  </si>
  <si>
    <t>弥生町１丁目東</t>
  </si>
  <si>
    <t>春里町２丁目西</t>
  </si>
  <si>
    <t>春里町２丁目東</t>
  </si>
  <si>
    <t>天神</t>
  </si>
  <si>
    <t>ひかり町</t>
  </si>
  <si>
    <t>鋳物師屋６号北</t>
  </si>
  <si>
    <t>鋳物師屋６号南</t>
  </si>
  <si>
    <t>鋳物師屋６号東</t>
  </si>
  <si>
    <t>市場</t>
  </si>
  <si>
    <t>通元寺</t>
  </si>
  <si>
    <t>片</t>
  </si>
  <si>
    <t>下菅谷</t>
  </si>
  <si>
    <t>上菅谷</t>
  </si>
  <si>
    <t>大野</t>
  </si>
  <si>
    <t>黒谷</t>
  </si>
  <si>
    <t>栗原</t>
  </si>
  <si>
    <t>飛瀬</t>
  </si>
  <si>
    <t>尾倉</t>
  </si>
  <si>
    <t>高賀</t>
  </si>
  <si>
    <t>阿部</t>
  </si>
  <si>
    <t>高見</t>
  </si>
  <si>
    <t>小瀬見</t>
  </si>
  <si>
    <t>白谷</t>
  </si>
  <si>
    <t>老洞</t>
  </si>
  <si>
    <t>加部</t>
  </si>
  <si>
    <t>生老</t>
  </si>
  <si>
    <t>門出南</t>
  </si>
  <si>
    <t>門出北</t>
  </si>
  <si>
    <t>松谷</t>
  </si>
  <si>
    <t>上ヶ瀬</t>
  </si>
  <si>
    <t>岩本</t>
  </si>
  <si>
    <t>九造</t>
  </si>
  <si>
    <t>松場</t>
  </si>
  <si>
    <t>中切</t>
  </si>
  <si>
    <t>野口</t>
  </si>
  <si>
    <t>田口</t>
  </si>
  <si>
    <t>保木口</t>
  </si>
  <si>
    <t>杉原</t>
  </si>
  <si>
    <t>杉島</t>
  </si>
  <si>
    <t>島口</t>
  </si>
  <si>
    <t>門原</t>
  </si>
  <si>
    <t>寺尾１－１</t>
  </si>
  <si>
    <t>寺尾１－２</t>
  </si>
  <si>
    <t>寺尾２</t>
  </si>
  <si>
    <t>寺尾３</t>
  </si>
  <si>
    <t>寺尾４</t>
  </si>
  <si>
    <t>寺尾５</t>
  </si>
  <si>
    <t>森本１</t>
  </si>
  <si>
    <t>森本２</t>
  </si>
  <si>
    <t>上金屋</t>
  </si>
  <si>
    <t>中金屋</t>
  </si>
  <si>
    <t>下金屋</t>
  </si>
  <si>
    <t>桶森南</t>
  </si>
  <si>
    <t>桶森中</t>
  </si>
  <si>
    <t>桶森北</t>
  </si>
  <si>
    <t>洞上</t>
  </si>
  <si>
    <t>洞下</t>
  </si>
  <si>
    <t>市場上</t>
  </si>
  <si>
    <t>市場中</t>
  </si>
  <si>
    <t>市場下</t>
  </si>
  <si>
    <t>一色南</t>
  </si>
  <si>
    <t>一色北</t>
  </si>
  <si>
    <t>宇多院西</t>
  </si>
  <si>
    <t>宇多院東</t>
  </si>
  <si>
    <t>西稲葉</t>
  </si>
  <si>
    <t>舞子</t>
  </si>
  <si>
    <t>中平西</t>
  </si>
  <si>
    <t>中平東</t>
  </si>
  <si>
    <t>下平</t>
  </si>
  <si>
    <t>小知野１</t>
  </si>
  <si>
    <t>小知野２</t>
  </si>
  <si>
    <t>小知野３</t>
  </si>
  <si>
    <t>小知野４</t>
  </si>
  <si>
    <t>小知野５</t>
  </si>
  <si>
    <t>小知野６</t>
  </si>
  <si>
    <t>小知野団地</t>
  </si>
  <si>
    <t>八幡１</t>
  </si>
  <si>
    <t>八幡２</t>
  </si>
  <si>
    <t>八幡３</t>
  </si>
  <si>
    <t>八幡４</t>
  </si>
  <si>
    <t>八幡５</t>
  </si>
  <si>
    <t>八幡６</t>
  </si>
  <si>
    <t>八幡７</t>
  </si>
  <si>
    <t>八幡８</t>
  </si>
  <si>
    <t>高野１ー１</t>
  </si>
  <si>
    <t>高野１ー２</t>
  </si>
  <si>
    <t>高野２</t>
  </si>
  <si>
    <t>高野３</t>
  </si>
  <si>
    <t>高野４</t>
  </si>
  <si>
    <t>高野５</t>
  </si>
  <si>
    <t>高野６</t>
  </si>
  <si>
    <t>高野７</t>
  </si>
  <si>
    <t>高野８</t>
  </si>
  <si>
    <t>跡部１－１</t>
  </si>
  <si>
    <t>跡部１－２</t>
  </si>
  <si>
    <t>跡部２</t>
  </si>
  <si>
    <t>跡部３</t>
  </si>
  <si>
    <t>跡部４</t>
  </si>
  <si>
    <t>跡部５</t>
  </si>
  <si>
    <t>跡部６</t>
  </si>
  <si>
    <t>跡部７</t>
  </si>
  <si>
    <t>跡部８</t>
  </si>
  <si>
    <t>跡部９</t>
  </si>
  <si>
    <t>跡部１０</t>
  </si>
  <si>
    <t>富之保雁曽礼</t>
  </si>
  <si>
    <t>富之保武儀倉</t>
  </si>
  <si>
    <t>富之保大洞町</t>
  </si>
  <si>
    <t>富之保岩山崎</t>
  </si>
  <si>
    <t>富之保水成</t>
  </si>
  <si>
    <t>富之保祖父川</t>
  </si>
  <si>
    <t>富之保粟野</t>
  </si>
  <si>
    <t>中之保日根</t>
  </si>
  <si>
    <t>中之保久須</t>
  </si>
  <si>
    <t>中之保温井</t>
  </si>
  <si>
    <t>中之保寺田</t>
  </si>
  <si>
    <t>中之保多々羅</t>
  </si>
  <si>
    <t>中之保間吹</t>
  </si>
  <si>
    <t>中之保乙亀</t>
  </si>
  <si>
    <t>中之保若栗</t>
  </si>
  <si>
    <t>中之保小宮</t>
  </si>
  <si>
    <t>中之保柳瀬</t>
  </si>
  <si>
    <t>下之保百々目木</t>
  </si>
  <si>
    <t>下之保大門</t>
  </si>
  <si>
    <t>下之保戸丁</t>
  </si>
  <si>
    <t>下之保町</t>
  </si>
  <si>
    <t>下之保殿村</t>
  </si>
  <si>
    <t>下之保西洞</t>
  </si>
  <si>
    <t>下之保上野</t>
  </si>
  <si>
    <t>下之保古布</t>
  </si>
  <si>
    <t>下之保轡野</t>
  </si>
  <si>
    <t>下之保多良木</t>
  </si>
  <si>
    <t>鳥屋市</t>
  </si>
  <si>
    <t>行合</t>
  </si>
  <si>
    <t>川合上</t>
  </si>
  <si>
    <t>川合中</t>
  </si>
  <si>
    <t>川合下</t>
  </si>
  <si>
    <t>和田野</t>
  </si>
  <si>
    <t>山本</t>
  </si>
  <si>
    <t>先谷</t>
  </si>
  <si>
    <t>名倉</t>
  </si>
  <si>
    <t>明ヶ島</t>
  </si>
  <si>
    <t>船山</t>
  </si>
  <si>
    <t>年齢</t>
  </si>
  <si>
    <t>100歳以上</t>
  </si>
  <si>
    <t>０  歳</t>
  </si>
  <si>
    <t>１  歳</t>
  </si>
  <si>
    <t>２  歳</t>
  </si>
  <si>
    <t>３  歳</t>
  </si>
  <si>
    <t>４  歳</t>
  </si>
  <si>
    <t>５  歳</t>
  </si>
  <si>
    <t>６  歳</t>
  </si>
  <si>
    <t>７  歳</t>
  </si>
  <si>
    <t>８  歳</t>
  </si>
  <si>
    <t>９  歳</t>
  </si>
  <si>
    <t>１０  歳</t>
  </si>
  <si>
    <t>１１  歳</t>
  </si>
  <si>
    <t>１２  歳</t>
  </si>
  <si>
    <t>１３  歳</t>
  </si>
  <si>
    <t>１４  歳</t>
  </si>
  <si>
    <t>１５  歳</t>
  </si>
  <si>
    <t>１６  歳</t>
  </si>
  <si>
    <t>１７  歳</t>
  </si>
  <si>
    <t>１８  歳</t>
  </si>
  <si>
    <t>１９  歳</t>
  </si>
  <si>
    <t>２０  歳</t>
  </si>
  <si>
    <t>２１  歳</t>
  </si>
  <si>
    <t>２２  歳</t>
  </si>
  <si>
    <t>２３  歳</t>
  </si>
  <si>
    <t>２４  歳</t>
  </si>
  <si>
    <t>２５  歳</t>
  </si>
  <si>
    <t>２６  歳</t>
  </si>
  <si>
    <t>２７  歳</t>
  </si>
  <si>
    <t>２８  歳</t>
  </si>
  <si>
    <t>２９  歳</t>
  </si>
  <si>
    <t>３０  歳</t>
  </si>
  <si>
    <t>３１  歳</t>
  </si>
  <si>
    <t>３２  歳</t>
  </si>
  <si>
    <t>３３  歳</t>
  </si>
  <si>
    <t>３４  歳</t>
  </si>
  <si>
    <t>３５  歳</t>
  </si>
  <si>
    <t>３６  歳</t>
  </si>
  <si>
    <t>３７  歳</t>
  </si>
  <si>
    <t>３８  歳</t>
  </si>
  <si>
    <t>３９  歳</t>
  </si>
  <si>
    <t>４０  歳</t>
  </si>
  <si>
    <t>４１  歳</t>
  </si>
  <si>
    <t>４２  歳</t>
  </si>
  <si>
    <t>４３  歳</t>
  </si>
  <si>
    <t>４４  歳</t>
  </si>
  <si>
    <t>４５  歳</t>
  </si>
  <si>
    <t>４６  歳</t>
  </si>
  <si>
    <t>４７  歳</t>
  </si>
  <si>
    <t>４８  歳</t>
  </si>
  <si>
    <t>４９  歳</t>
  </si>
  <si>
    <t>５０  歳</t>
  </si>
  <si>
    <t>５１  歳</t>
  </si>
  <si>
    <t>５２  歳</t>
  </si>
  <si>
    <t>５３  歳</t>
  </si>
  <si>
    <t>５４  歳</t>
  </si>
  <si>
    <t>５５  歳</t>
  </si>
  <si>
    <t>５６  歳</t>
  </si>
  <si>
    <t>５７  歳</t>
  </si>
  <si>
    <t>５８  歳</t>
  </si>
  <si>
    <t>５９  歳</t>
  </si>
  <si>
    <t>６０  歳</t>
  </si>
  <si>
    <t>６１  歳</t>
  </si>
  <si>
    <t>６２  歳</t>
  </si>
  <si>
    <t>６３  歳</t>
  </si>
  <si>
    <t>６４  歳</t>
  </si>
  <si>
    <t>６５  歳</t>
  </si>
  <si>
    <t>６６  歳</t>
  </si>
  <si>
    <t>６７  歳</t>
  </si>
  <si>
    <t>６８  歳</t>
  </si>
  <si>
    <t>６９  歳</t>
  </si>
  <si>
    <t>７０  歳</t>
  </si>
  <si>
    <t>７１  歳</t>
  </si>
  <si>
    <t>７２  歳</t>
  </si>
  <si>
    <t>７３  歳</t>
  </si>
  <si>
    <t>７４  歳</t>
  </si>
  <si>
    <t>７５  歳</t>
  </si>
  <si>
    <t>７６  歳</t>
  </si>
  <si>
    <t>７７  歳</t>
  </si>
  <si>
    <t>７８  歳</t>
  </si>
  <si>
    <t>７９  歳</t>
  </si>
  <si>
    <t>８０  歳</t>
  </si>
  <si>
    <t>８１  歳</t>
  </si>
  <si>
    <t>８２  歳</t>
  </si>
  <si>
    <t>８３  歳</t>
  </si>
  <si>
    <t>８４  歳</t>
  </si>
  <si>
    <t>８５  歳</t>
  </si>
  <si>
    <t>８６  歳</t>
  </si>
  <si>
    <t>８７  歳</t>
  </si>
  <si>
    <t>８８  歳</t>
  </si>
  <si>
    <t>８９  歳</t>
  </si>
  <si>
    <t>９０  歳</t>
  </si>
  <si>
    <t>９１  歳</t>
  </si>
  <si>
    <t>９２  歳</t>
  </si>
  <si>
    <t>９３  歳</t>
  </si>
  <si>
    <t>９４  歳</t>
  </si>
  <si>
    <t>９５  歳</t>
  </si>
  <si>
    <t>９６  歳</t>
  </si>
  <si>
    <t>９７  歳</t>
  </si>
  <si>
    <t>９８  歳</t>
  </si>
  <si>
    <t>９９  歳</t>
  </si>
  <si>
    <t>１００歳以上</t>
  </si>
  <si>
    <t>十三塚北</t>
  </si>
  <si>
    <t>辻井戸町</t>
  </si>
  <si>
    <t>小計</t>
  </si>
  <si>
    <t>合計</t>
  </si>
  <si>
    <t>上倉知</t>
  </si>
  <si>
    <t>豊岡町２丁目</t>
  </si>
  <si>
    <t>町丁字別人口</t>
  </si>
  <si>
    <t>自治会別人口</t>
  </si>
  <si>
    <t>年齢性別人口</t>
  </si>
  <si>
    <t>【地域別】</t>
  </si>
  <si>
    <t>男</t>
  </si>
  <si>
    <t>女</t>
  </si>
  <si>
    <t>計</t>
  </si>
  <si>
    <t>世帯数</t>
  </si>
  <si>
    <t>　関地域</t>
  </si>
  <si>
    <t>　洞戸地域</t>
  </si>
  <si>
    <t>　板取地域</t>
  </si>
  <si>
    <t>　武芸川地域</t>
  </si>
  <si>
    <t>　武儀地域</t>
  </si>
  <si>
    <t>　上之保地域</t>
  </si>
  <si>
    <t>　合計</t>
  </si>
  <si>
    <t>住民登録・外国人登録別人口</t>
  </si>
  <si>
    <t>住民登録人口</t>
  </si>
  <si>
    <t>外国人登録人口</t>
  </si>
  <si>
    <t>０歳～１４歳</t>
  </si>
  <si>
    <t>人</t>
  </si>
  <si>
    <t>％</t>
  </si>
  <si>
    <t>１５歳～６４歳</t>
  </si>
  <si>
    <t>６５歳以上</t>
  </si>
  <si>
    <t>東新町東</t>
  </si>
  <si>
    <t>のぞみケ丘</t>
  </si>
  <si>
    <t>辻井戸町</t>
  </si>
  <si>
    <t>桐ケ丘３丁目</t>
  </si>
  <si>
    <t>単位：人・世帯</t>
  </si>
  <si>
    <t>単位：人</t>
  </si>
  <si>
    <t>合　計</t>
  </si>
  <si>
    <t>　小　計</t>
  </si>
  <si>
    <t>緑ケ丘１丁目</t>
  </si>
  <si>
    <t>緑ケ丘２丁目</t>
  </si>
  <si>
    <t>桜ケ丘１丁目</t>
  </si>
  <si>
    <t>桜ケ丘３丁目</t>
  </si>
  <si>
    <t>西旭ケ丘</t>
  </si>
  <si>
    <t>星ケ丘</t>
  </si>
  <si>
    <t>栄町４丁目松ケ枝</t>
  </si>
  <si>
    <t>西旭ケ丘天王</t>
  </si>
  <si>
    <t>千代ケ丘</t>
  </si>
  <si>
    <t>広見ケ丘</t>
  </si>
  <si>
    <t>虹ケ丘第１</t>
  </si>
  <si>
    <t>虹ケ丘第２</t>
  </si>
  <si>
    <t>虹ケ丘第３</t>
  </si>
  <si>
    <t>虹ケ丘第４</t>
  </si>
  <si>
    <t>虹ケ丘第５</t>
  </si>
  <si>
    <t>虹ケ丘南</t>
  </si>
  <si>
    <t>希望ケ丘</t>
  </si>
  <si>
    <t>桜ケ丘３丁目東</t>
  </si>
  <si>
    <t>自治会地区別年齢別人口</t>
  </si>
  <si>
    <t>　桜ケ丘地区</t>
  </si>
  <si>
    <t>単位：人</t>
  </si>
  <si>
    <t>町丁字地区別年齢別人口</t>
  </si>
  <si>
    <t>尾太町</t>
  </si>
  <si>
    <t>ケアハウス桜</t>
  </si>
  <si>
    <t>関地域合計</t>
  </si>
  <si>
    <t>100歳以上</t>
  </si>
  <si>
    <t>年月</t>
  </si>
  <si>
    <t>増減率</t>
  </si>
  <si>
    <t>増減数</t>
  </si>
  <si>
    <t>2.7
(H17)</t>
  </si>
  <si>
    <t>2.7
(H17)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</si>
  <si>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</si>
  <si>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</si>
  <si>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</si>
  <si>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</si>
  <si>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</si>
  <si>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</si>
  <si>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</si>
  <si>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</si>
  <si>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</si>
  <si>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</si>
  <si>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
(H18)</t>
  </si>
  <si>
    <t>2</t>
  </si>
  <si>
    <t>3</t>
  </si>
  <si>
    <t>1
(H19)</t>
  </si>
  <si>
    <t>1
(H20)</t>
  </si>
  <si>
    <t>1
(H21)</t>
  </si>
  <si>
    <t>平成２１年２月１日現在</t>
  </si>
  <si>
    <t>人口総数</t>
  </si>
  <si>
    <t>100歳以上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</si>
</sst>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;[Red]\-0.00\ "/>
    <numFmt numFmtId="178" formatCode="#,##0;#,##0"/>
    <numFmt numFmtId="179" formatCode="#,##0.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b/>
      <sz val="13"/>
      <name val="ＭＳ ゴシック"/>
      <family val="3"/>
    </font>
    <font>
      <sz val="14"/>
      <name val="ＭＳ Ｐゴシック"/>
      <family val="3"/>
    </font>
    <font>
      <sz val="15.25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23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.75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34" borderId="0" xfId="0" applyFill="1" applyAlignment="1">
      <alignment horizontal="right" vertical="center"/>
    </xf>
    <xf numFmtId="38" fontId="0" fillId="0" borderId="0" xfId="48" applyFont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38" fontId="2" fillId="0" borderId="0" xfId="48" applyFont="1" applyAlignment="1">
      <alignment vertical="center"/>
    </xf>
    <xf numFmtId="38" fontId="0" fillId="0" borderId="0" xfId="48" applyAlignment="1">
      <alignment vertical="center"/>
    </xf>
    <xf numFmtId="38" fontId="0" fillId="0" borderId="0" xfId="48" applyAlignment="1">
      <alignment horizontal="center" vertical="center"/>
    </xf>
    <xf numFmtId="38" fontId="5" fillId="0" borderId="11" xfId="48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38" fontId="5" fillId="0" borderId="0" xfId="48" applyFont="1" applyFill="1" applyBorder="1" applyAlignment="1">
      <alignment horizontal="center" vertical="center"/>
    </xf>
    <xf numFmtId="38" fontId="0" fillId="33" borderId="10" xfId="48" applyFont="1" applyFill="1" applyBorder="1" applyAlignment="1">
      <alignment horizontal="center" vertical="center"/>
    </xf>
    <xf numFmtId="38" fontId="0" fillId="34" borderId="10" xfId="48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1" xfId="0" applyFill="1" applyBorder="1" applyAlignment="1">
      <alignment horizontal="right" vertical="center"/>
    </xf>
    <xf numFmtId="0" fontId="0" fillId="33" borderId="0" xfId="0" applyFill="1" applyBorder="1" applyAlignment="1">
      <alignment horizontal="right" vertical="center"/>
    </xf>
    <xf numFmtId="0" fontId="0" fillId="33" borderId="15" xfId="0" applyFill="1" applyBorder="1" applyAlignment="1">
      <alignment vertical="center"/>
    </xf>
    <xf numFmtId="38" fontId="0" fillId="33" borderId="11" xfId="0" applyNumberFormat="1" applyFill="1" applyBorder="1" applyAlignment="1">
      <alignment vertical="center"/>
    </xf>
    <xf numFmtId="38" fontId="0" fillId="33" borderId="0" xfId="0" applyNumberFormat="1" applyFill="1" applyBorder="1" applyAlignment="1">
      <alignment vertical="center"/>
    </xf>
    <xf numFmtId="176" fontId="0" fillId="33" borderId="16" xfId="0" applyNumberFormat="1" applyFill="1" applyBorder="1" applyAlignment="1">
      <alignment vertical="center"/>
    </xf>
    <xf numFmtId="176" fontId="0" fillId="33" borderId="17" xfId="0" applyNumberForma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38" fontId="3" fillId="0" borderId="0" xfId="48" applyFont="1" applyAlignment="1">
      <alignment horizontal="right" vertical="center"/>
    </xf>
    <xf numFmtId="38" fontId="0" fillId="33" borderId="0" xfId="48" applyFont="1" applyFill="1" applyAlignment="1">
      <alignment vertical="center"/>
    </xf>
    <xf numFmtId="38" fontId="0" fillId="34" borderId="0" xfId="48" applyFont="1" applyFill="1" applyAlignment="1">
      <alignment vertical="center"/>
    </xf>
    <xf numFmtId="38" fontId="3" fillId="0" borderId="0" xfId="48" applyFont="1" applyAlignment="1">
      <alignment vertical="center"/>
    </xf>
    <xf numFmtId="38" fontId="0" fillId="0" borderId="10" xfId="48" applyFill="1" applyBorder="1" applyAlignment="1">
      <alignment vertical="center"/>
    </xf>
    <xf numFmtId="38" fontId="0" fillId="0" borderId="0" xfId="48" applyFont="1" applyFill="1" applyBorder="1" applyAlignment="1">
      <alignment horizontal="center" vertical="center"/>
    </xf>
    <xf numFmtId="38" fontId="0" fillId="0" borderId="0" xfId="48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7" xfId="48" applyFont="1" applyBorder="1" applyAlignment="1">
      <alignment horizontal="center" vertical="center"/>
    </xf>
    <xf numFmtId="38" fontId="4" fillId="0" borderId="0" xfId="48" applyFont="1" applyAlignment="1">
      <alignment vertical="center"/>
    </xf>
    <xf numFmtId="3" fontId="0" fillId="0" borderId="0" xfId="48" applyNumberFormat="1" applyAlignment="1">
      <alignment vertical="center"/>
    </xf>
    <xf numFmtId="3" fontId="3" fillId="0" borderId="0" xfId="48" applyNumberFormat="1" applyFont="1" applyAlignment="1">
      <alignment horizontal="right" vertical="center"/>
    </xf>
    <xf numFmtId="3" fontId="0" fillId="0" borderId="0" xfId="48" applyNumberFormat="1" applyFont="1" applyAlignment="1">
      <alignment horizontal="right" vertical="center"/>
    </xf>
    <xf numFmtId="49" fontId="0" fillId="0" borderId="0" xfId="48" applyNumberFormat="1" applyAlignment="1">
      <alignment horizontal="right" vertical="center"/>
    </xf>
    <xf numFmtId="49" fontId="0" fillId="0" borderId="0" xfId="48" applyNumberFormat="1" applyFont="1" applyAlignment="1">
      <alignment horizontal="right" vertical="center"/>
    </xf>
    <xf numFmtId="3" fontId="0" fillId="0" borderId="0" xfId="48" applyNumberFormat="1" applyFont="1" applyAlignment="1">
      <alignment vertical="center"/>
    </xf>
    <xf numFmtId="38" fontId="0" fillId="12" borderId="19" xfId="48" applyFont="1" applyFill="1" applyBorder="1" applyAlignment="1">
      <alignment horizontal="center" vertical="center"/>
    </xf>
    <xf numFmtId="38" fontId="0" fillId="12" borderId="19" xfId="48" applyFill="1" applyBorder="1" applyAlignment="1">
      <alignment horizontal="center" vertical="center"/>
    </xf>
    <xf numFmtId="38" fontId="0" fillId="0" borderId="19" xfId="48" applyFont="1" applyBorder="1" applyAlignment="1">
      <alignment horizontal="center" vertical="center" wrapText="1"/>
    </xf>
    <xf numFmtId="38" fontId="0" fillId="0" borderId="19" xfId="48" applyBorder="1" applyAlignment="1">
      <alignment vertical="center"/>
    </xf>
    <xf numFmtId="49" fontId="0" fillId="0" borderId="19" xfId="48" applyNumberFormat="1" applyFont="1" applyBorder="1" applyAlignment="1">
      <alignment horizontal="center" vertical="center"/>
    </xf>
    <xf numFmtId="177" fontId="0" fillId="0" borderId="19" xfId="48" applyNumberFormat="1" applyBorder="1" applyAlignment="1">
      <alignment vertical="center"/>
    </xf>
    <xf numFmtId="38" fontId="0" fillId="0" borderId="19" xfId="48" applyFont="1" applyBorder="1" applyAlignment="1">
      <alignment horizontal="center" vertical="center"/>
    </xf>
    <xf numFmtId="38" fontId="0" fillId="0" borderId="19" xfId="48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38" fontId="5" fillId="33" borderId="20" xfId="48" applyFont="1" applyFill="1" applyBorder="1" applyAlignment="1">
      <alignment horizontal="center" vertical="center"/>
    </xf>
    <xf numFmtId="38" fontId="5" fillId="33" borderId="21" xfId="48" applyFont="1" applyFill="1" applyBorder="1" applyAlignment="1">
      <alignment horizontal="center" vertical="center"/>
    </xf>
    <xf numFmtId="38" fontId="5" fillId="33" borderId="22" xfId="48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20" xfId="0" applyFont="1" applyFill="1" applyBorder="1" applyAlignment="1">
      <alignment horizontal="center" vertical="center" shrinkToFit="1"/>
    </xf>
    <xf numFmtId="0" fontId="5" fillId="33" borderId="21" xfId="0" applyFont="1" applyFill="1" applyBorder="1" applyAlignment="1">
      <alignment horizontal="center" vertical="center" shrinkToFit="1"/>
    </xf>
    <xf numFmtId="0" fontId="5" fillId="33" borderId="22" xfId="0" applyFont="1" applyFill="1" applyBorder="1" applyAlignment="1">
      <alignment horizontal="center" vertical="center" shrinkToFit="1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38" fontId="0" fillId="0" borderId="10" xfId="48" applyFont="1" applyFill="1" applyBorder="1" applyAlignment="1">
      <alignment horizontal="center" vertical="center"/>
    </xf>
    <xf numFmtId="38" fontId="0" fillId="0" borderId="10" xfId="48" applyFill="1" applyBorder="1" applyAlignment="1">
      <alignment horizontal="center" vertical="center"/>
    </xf>
    <xf numFmtId="38" fontId="0" fillId="34" borderId="10" xfId="48" applyFont="1" applyFill="1" applyBorder="1" applyAlignment="1">
      <alignment horizontal="center" vertical="center"/>
    </xf>
    <xf numFmtId="38" fontId="0" fillId="33" borderId="10" xfId="48" applyFill="1" applyBorder="1" applyAlignment="1">
      <alignment horizontal="center" vertical="center"/>
    </xf>
    <xf numFmtId="38" fontId="0" fillId="0" borderId="10" xfId="48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"/>
          <c:y val="0.06825"/>
          <c:w val="0.85525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398</c:v>
              </c:pt>
              <c:pt idx="1">
                <c:v>411</c:v>
              </c:pt>
              <c:pt idx="2">
                <c:v>410</c:v>
              </c:pt>
              <c:pt idx="3">
                <c:v>455</c:v>
              </c:pt>
              <c:pt idx="4">
                <c:v>459</c:v>
              </c:pt>
              <c:pt idx="5">
                <c:v>460</c:v>
              </c:pt>
              <c:pt idx="6">
                <c:v>456</c:v>
              </c:pt>
              <c:pt idx="7">
                <c:v>405</c:v>
              </c:pt>
              <c:pt idx="8">
                <c:v>469</c:v>
              </c:pt>
              <c:pt idx="9">
                <c:v>440</c:v>
              </c:pt>
              <c:pt idx="10">
                <c:v>421</c:v>
              </c:pt>
              <c:pt idx="11">
                <c:v>460</c:v>
              </c:pt>
              <c:pt idx="12">
                <c:v>452</c:v>
              </c:pt>
              <c:pt idx="13">
                <c:v>413</c:v>
              </c:pt>
              <c:pt idx="14">
                <c:v>513</c:v>
              </c:pt>
              <c:pt idx="15">
                <c:v>460</c:v>
              </c:pt>
              <c:pt idx="16">
                <c:v>511</c:v>
              </c:pt>
              <c:pt idx="17">
                <c:v>504</c:v>
              </c:pt>
              <c:pt idx="18">
                <c:v>536</c:v>
              </c:pt>
              <c:pt idx="19">
                <c:v>573</c:v>
              </c:pt>
              <c:pt idx="20">
                <c:v>595</c:v>
              </c:pt>
              <c:pt idx="21">
                <c:v>618</c:v>
              </c:pt>
              <c:pt idx="22">
                <c:v>612</c:v>
              </c:pt>
              <c:pt idx="23">
                <c:v>612</c:v>
              </c:pt>
              <c:pt idx="24">
                <c:v>618</c:v>
              </c:pt>
              <c:pt idx="25">
                <c:v>596</c:v>
              </c:pt>
              <c:pt idx="26">
                <c:v>594</c:v>
              </c:pt>
              <c:pt idx="27">
                <c:v>597</c:v>
              </c:pt>
              <c:pt idx="28">
                <c:v>617</c:v>
              </c:pt>
              <c:pt idx="29">
                <c:v>624</c:v>
              </c:pt>
              <c:pt idx="30">
                <c:v>675</c:v>
              </c:pt>
              <c:pt idx="31">
                <c:v>635</c:v>
              </c:pt>
              <c:pt idx="32">
                <c:v>672</c:v>
              </c:pt>
              <c:pt idx="33">
                <c:v>692</c:v>
              </c:pt>
              <c:pt idx="34">
                <c:v>666</c:v>
              </c:pt>
              <c:pt idx="35">
                <c:v>655</c:v>
              </c:pt>
              <c:pt idx="36">
                <c:v>686</c:v>
              </c:pt>
              <c:pt idx="37">
                <c:v>585</c:v>
              </c:pt>
              <c:pt idx="38">
                <c:v>637</c:v>
              </c:pt>
              <c:pt idx="39">
                <c:v>589</c:v>
              </c:pt>
              <c:pt idx="40">
                <c:v>519</c:v>
              </c:pt>
              <c:pt idx="41">
                <c:v>536</c:v>
              </c:pt>
              <c:pt idx="42">
                <c:v>576</c:v>
              </c:pt>
              <c:pt idx="43">
                <c:v>551</c:v>
              </c:pt>
              <c:pt idx="44">
                <c:v>597</c:v>
              </c:pt>
              <c:pt idx="45">
                <c:v>587</c:v>
              </c:pt>
              <c:pt idx="46">
                <c:v>553</c:v>
              </c:pt>
              <c:pt idx="47">
                <c:v>567</c:v>
              </c:pt>
              <c:pt idx="48">
                <c:v>589</c:v>
              </c:pt>
              <c:pt idx="49">
                <c:v>570</c:v>
              </c:pt>
              <c:pt idx="50">
                <c:v>668</c:v>
              </c:pt>
              <c:pt idx="51">
                <c:v>630</c:v>
              </c:pt>
              <c:pt idx="52">
                <c:v>689</c:v>
              </c:pt>
              <c:pt idx="53">
                <c:v>660</c:v>
              </c:pt>
              <c:pt idx="54">
                <c:v>666</c:v>
              </c:pt>
              <c:pt idx="55">
                <c:v>700</c:v>
              </c:pt>
              <c:pt idx="56">
                <c:v>782</c:v>
              </c:pt>
              <c:pt idx="57">
                <c:v>854</c:v>
              </c:pt>
              <c:pt idx="58">
                <c:v>879</c:v>
              </c:pt>
              <c:pt idx="59">
                <c:v>925</c:v>
              </c:pt>
              <c:pt idx="60">
                <c:v>584</c:v>
              </c:pt>
              <c:pt idx="61">
                <c:v>448</c:v>
              </c:pt>
              <c:pt idx="62">
                <c:v>555</c:v>
              </c:pt>
              <c:pt idx="63">
                <c:v>622</c:v>
              </c:pt>
              <c:pt idx="64">
                <c:v>580</c:v>
              </c:pt>
              <c:pt idx="65">
                <c:v>611</c:v>
              </c:pt>
              <c:pt idx="66">
                <c:v>571</c:v>
              </c:pt>
              <c:pt idx="67">
                <c:v>495</c:v>
              </c:pt>
              <c:pt idx="68">
                <c:v>464</c:v>
              </c:pt>
              <c:pt idx="69">
                <c:v>544</c:v>
              </c:pt>
              <c:pt idx="70">
                <c:v>508</c:v>
              </c:pt>
              <c:pt idx="71">
                <c:v>490</c:v>
              </c:pt>
              <c:pt idx="72">
                <c:v>543</c:v>
              </c:pt>
              <c:pt idx="73">
                <c:v>482</c:v>
              </c:pt>
              <c:pt idx="74">
                <c:v>464</c:v>
              </c:pt>
              <c:pt idx="75">
                <c:v>447</c:v>
              </c:pt>
              <c:pt idx="76">
                <c:v>499</c:v>
              </c:pt>
              <c:pt idx="77">
                <c:v>475</c:v>
              </c:pt>
              <c:pt idx="78">
                <c:v>450</c:v>
              </c:pt>
              <c:pt idx="79">
                <c:v>431</c:v>
              </c:pt>
              <c:pt idx="80">
                <c:v>443</c:v>
              </c:pt>
              <c:pt idx="81">
                <c:v>372</c:v>
              </c:pt>
              <c:pt idx="82">
                <c:v>388</c:v>
              </c:pt>
              <c:pt idx="83">
                <c:v>333</c:v>
              </c:pt>
              <c:pt idx="84">
                <c:v>297</c:v>
              </c:pt>
              <c:pt idx="85">
                <c:v>259</c:v>
              </c:pt>
              <c:pt idx="86">
                <c:v>250</c:v>
              </c:pt>
              <c:pt idx="87">
                <c:v>228</c:v>
              </c:pt>
              <c:pt idx="88">
                <c:v>173</c:v>
              </c:pt>
              <c:pt idx="89">
                <c:v>165</c:v>
              </c:pt>
              <c:pt idx="90">
                <c:v>140</c:v>
              </c:pt>
              <c:pt idx="91">
                <c:v>122</c:v>
              </c:pt>
              <c:pt idx="92">
                <c:v>91</c:v>
              </c:pt>
              <c:pt idx="93">
                <c:v>89</c:v>
              </c:pt>
              <c:pt idx="94">
                <c:v>48</c:v>
              </c:pt>
              <c:pt idx="95">
                <c:v>44</c:v>
              </c:pt>
              <c:pt idx="96">
                <c:v>30</c:v>
              </c:pt>
              <c:pt idx="97">
                <c:v>13</c:v>
              </c:pt>
              <c:pt idx="98">
                <c:v>11</c:v>
              </c:pt>
              <c:pt idx="99">
                <c:v>6</c:v>
              </c:pt>
              <c:pt idx="100">
                <c:v>10</c:v>
              </c:pt>
            </c:numLit>
          </c:val>
        </c:ser>
        <c:ser>
          <c:idx val="1"/>
          <c:order val="1"/>
          <c:tx>
            <c:v>男</c:v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-417</c:v>
              </c:pt>
              <c:pt idx="1">
                <c:v>-429</c:v>
              </c:pt>
              <c:pt idx="2">
                <c:v>-418</c:v>
              </c:pt>
              <c:pt idx="3">
                <c:v>-485</c:v>
              </c:pt>
              <c:pt idx="4">
                <c:v>-450</c:v>
              </c:pt>
              <c:pt idx="5">
                <c:v>-462</c:v>
              </c:pt>
              <c:pt idx="6">
                <c:v>-499</c:v>
              </c:pt>
              <c:pt idx="7">
                <c:v>-463</c:v>
              </c:pt>
              <c:pt idx="8">
                <c:v>-490</c:v>
              </c:pt>
              <c:pt idx="9">
                <c:v>-464</c:v>
              </c:pt>
              <c:pt idx="10">
                <c:v>-503</c:v>
              </c:pt>
              <c:pt idx="11">
                <c:v>-461</c:v>
              </c:pt>
              <c:pt idx="12">
                <c:v>-534</c:v>
              </c:pt>
              <c:pt idx="13">
                <c:v>-457</c:v>
              </c:pt>
              <c:pt idx="14">
                <c:v>-477</c:v>
              </c:pt>
              <c:pt idx="15">
                <c:v>-524</c:v>
              </c:pt>
              <c:pt idx="16">
                <c:v>-444</c:v>
              </c:pt>
              <c:pt idx="17">
                <c:v>-498</c:v>
              </c:pt>
              <c:pt idx="18">
                <c:v>-545</c:v>
              </c:pt>
              <c:pt idx="19">
                <c:v>-629</c:v>
              </c:pt>
              <c:pt idx="20">
                <c:v>-612</c:v>
              </c:pt>
              <c:pt idx="21">
                <c:v>-596</c:v>
              </c:pt>
              <c:pt idx="22">
                <c:v>-630</c:v>
              </c:pt>
              <c:pt idx="23">
                <c:v>-632</c:v>
              </c:pt>
              <c:pt idx="24">
                <c:v>-642</c:v>
              </c:pt>
              <c:pt idx="25">
                <c:v>-593</c:v>
              </c:pt>
              <c:pt idx="26">
                <c:v>-635</c:v>
              </c:pt>
              <c:pt idx="27">
                <c:v>-589</c:v>
              </c:pt>
              <c:pt idx="28">
                <c:v>-619</c:v>
              </c:pt>
              <c:pt idx="29">
                <c:v>-643</c:v>
              </c:pt>
              <c:pt idx="30">
                <c:v>-639</c:v>
              </c:pt>
              <c:pt idx="31">
                <c:v>-666</c:v>
              </c:pt>
              <c:pt idx="32">
                <c:v>-731</c:v>
              </c:pt>
              <c:pt idx="33">
                <c:v>-707</c:v>
              </c:pt>
              <c:pt idx="34">
                <c:v>-751</c:v>
              </c:pt>
              <c:pt idx="35">
                <c:v>-648</c:v>
              </c:pt>
              <c:pt idx="36">
                <c:v>-654</c:v>
              </c:pt>
              <c:pt idx="37">
                <c:v>-602</c:v>
              </c:pt>
              <c:pt idx="38">
                <c:v>-585</c:v>
              </c:pt>
              <c:pt idx="39">
                <c:v>-607</c:v>
              </c:pt>
              <c:pt idx="40">
                <c:v>-506</c:v>
              </c:pt>
              <c:pt idx="41">
                <c:v>-536</c:v>
              </c:pt>
              <c:pt idx="42">
                <c:v>-572</c:v>
              </c:pt>
              <c:pt idx="43">
                <c:v>-540</c:v>
              </c:pt>
              <c:pt idx="44">
                <c:v>-512</c:v>
              </c:pt>
              <c:pt idx="45">
                <c:v>-545</c:v>
              </c:pt>
              <c:pt idx="46">
                <c:v>-536</c:v>
              </c:pt>
              <c:pt idx="47">
                <c:v>-549</c:v>
              </c:pt>
              <c:pt idx="48">
                <c:v>-605</c:v>
              </c:pt>
              <c:pt idx="49">
                <c:v>-550</c:v>
              </c:pt>
              <c:pt idx="50">
                <c:v>-600</c:v>
              </c:pt>
              <c:pt idx="51">
                <c:v>-601</c:v>
              </c:pt>
              <c:pt idx="52">
                <c:v>-628</c:v>
              </c:pt>
              <c:pt idx="53">
                <c:v>-640</c:v>
              </c:pt>
              <c:pt idx="54">
                <c:v>-736</c:v>
              </c:pt>
              <c:pt idx="55">
                <c:v>-663</c:v>
              </c:pt>
              <c:pt idx="56">
                <c:v>-736</c:v>
              </c:pt>
              <c:pt idx="57">
                <c:v>-848</c:v>
              </c:pt>
              <c:pt idx="58">
                <c:v>-950</c:v>
              </c:pt>
              <c:pt idx="59">
                <c:v>-948</c:v>
              </c:pt>
              <c:pt idx="60">
                <c:v>-623</c:v>
              </c:pt>
              <c:pt idx="61">
                <c:v>-439</c:v>
              </c:pt>
              <c:pt idx="62">
                <c:v>-627</c:v>
              </c:pt>
              <c:pt idx="63">
                <c:v>-624</c:v>
              </c:pt>
              <c:pt idx="64">
                <c:v>-561</c:v>
              </c:pt>
              <c:pt idx="65">
                <c:v>-599</c:v>
              </c:pt>
              <c:pt idx="66">
                <c:v>-552</c:v>
              </c:pt>
              <c:pt idx="67">
                <c:v>-494</c:v>
              </c:pt>
              <c:pt idx="68">
                <c:v>-385</c:v>
              </c:pt>
              <c:pt idx="69">
                <c:v>-493</c:v>
              </c:pt>
              <c:pt idx="70">
                <c:v>-432</c:v>
              </c:pt>
              <c:pt idx="71">
                <c:v>-420</c:v>
              </c:pt>
              <c:pt idx="72">
                <c:v>-432</c:v>
              </c:pt>
              <c:pt idx="73">
                <c:v>-401</c:v>
              </c:pt>
              <c:pt idx="74">
                <c:v>-441</c:v>
              </c:pt>
              <c:pt idx="75">
                <c:v>-401</c:v>
              </c:pt>
              <c:pt idx="76">
                <c:v>-371</c:v>
              </c:pt>
              <c:pt idx="77">
                <c:v>-384</c:v>
              </c:pt>
              <c:pt idx="78">
                <c:v>-344</c:v>
              </c:pt>
              <c:pt idx="79">
                <c:v>-330</c:v>
              </c:pt>
              <c:pt idx="80">
                <c:v>-321</c:v>
              </c:pt>
              <c:pt idx="81">
                <c:v>-264</c:v>
              </c:pt>
              <c:pt idx="82">
                <c:v>-247</c:v>
              </c:pt>
              <c:pt idx="83">
                <c:v>-198</c:v>
              </c:pt>
              <c:pt idx="84">
                <c:v>-147</c:v>
              </c:pt>
              <c:pt idx="85">
                <c:v>-137</c:v>
              </c:pt>
              <c:pt idx="86">
                <c:v>-104</c:v>
              </c:pt>
              <c:pt idx="87">
                <c:v>-87</c:v>
              </c:pt>
              <c:pt idx="88">
                <c:v>-86</c:v>
              </c:pt>
              <c:pt idx="89">
                <c:v>-76</c:v>
              </c:pt>
              <c:pt idx="90">
                <c:v>-52</c:v>
              </c:pt>
              <c:pt idx="91">
                <c:v>-38</c:v>
              </c:pt>
              <c:pt idx="92">
                <c:v>-27</c:v>
              </c:pt>
              <c:pt idx="93">
                <c:v>-22</c:v>
              </c:pt>
              <c:pt idx="94">
                <c:v>-16</c:v>
              </c:pt>
              <c:pt idx="95">
                <c:v>-13</c:v>
              </c:pt>
              <c:pt idx="96">
                <c:v>-7</c:v>
              </c:pt>
              <c:pt idx="97">
                <c:v>-7</c:v>
              </c:pt>
              <c:pt idx="98">
                <c:v>-3</c:v>
              </c:pt>
              <c:pt idx="99">
                <c:v>-2</c:v>
              </c:pt>
              <c:pt idx="100">
                <c:v>-7</c:v>
              </c:pt>
            </c:numLit>
          </c:val>
        </c:ser>
        <c:overlap val="100"/>
        <c:gapWidth val="0"/>
        <c:axId val="55802090"/>
        <c:axId val="32456763"/>
      </c:barChart>
      <c:catAx>
        <c:axId val="558020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456763"/>
        <c:crosses val="autoZero"/>
        <c:auto val="1"/>
        <c:lblOffset val="100"/>
        <c:tickLblSkip val="2"/>
        <c:noMultiLvlLbl val="0"/>
      </c:catAx>
      <c:valAx>
        <c:axId val="32456763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80209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5"/>
          <c:y val="0.1"/>
          <c:w val="0.077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"/>
          <c:y val="0.06825"/>
          <c:w val="0.85525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'人口ピラミッド'!$D$109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'人口ピラミッド'!$D$110:$D$210</c:f>
              <c:numCache/>
            </c:numRef>
          </c:val>
        </c:ser>
        <c:ser>
          <c:idx val="1"/>
          <c:order val="1"/>
          <c:tx>
            <c:strRef>
              <c:f>'人口ピラミッド'!$F$109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'人口ピラミッド'!$F$110:$F$210</c:f>
              <c:numCache/>
            </c:numRef>
          </c:val>
        </c:ser>
        <c:overlap val="100"/>
        <c:gapWidth val="0"/>
        <c:axId val="23675412"/>
        <c:axId val="11752117"/>
      </c:barChart>
      <c:catAx>
        <c:axId val="236754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752117"/>
        <c:crosses val="autoZero"/>
        <c:auto val="1"/>
        <c:lblOffset val="100"/>
        <c:tickLblSkip val="2"/>
        <c:noMultiLvlLbl val="0"/>
      </c:catAx>
      <c:valAx>
        <c:axId val="11752117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6754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5"/>
          <c:y val="0.1"/>
          <c:w val="0.077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関市の人口推移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75"/>
          <c:y val="0.186"/>
          <c:w val="0.81725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'人口推移'!$B$34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'人口推移'!$A$35:$A$83</c:f>
              <c:strCache/>
            </c:strRef>
          </c:cat>
          <c:val>
            <c:numRef>
              <c:f>'人口推移'!$B$35:$B$83</c:f>
              <c:numCache/>
            </c:numRef>
          </c:val>
        </c:ser>
        <c:axId val="38660190"/>
        <c:axId val="12397391"/>
      </c:barChart>
      <c:lineChart>
        <c:grouping val="standard"/>
        <c:varyColors val="0"/>
        <c:ser>
          <c:idx val="1"/>
          <c:order val="1"/>
          <c:tx>
            <c:strRef>
              <c:f>'人口推移'!$C$34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'人口推移'!$A$35:$A$83</c:f>
              <c:strCache/>
            </c:strRef>
          </c:cat>
          <c:val>
            <c:numRef>
              <c:f>'人口推移'!$C$35:$C$83</c:f>
              <c:numCache/>
            </c:numRef>
          </c:val>
          <c:smooth val="0"/>
        </c:ser>
        <c:axId val="44467656"/>
        <c:axId val="64664585"/>
      </c:lineChart>
      <c:catAx>
        <c:axId val="38660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575"/>
              <c:y val="-0.136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397391"/>
        <c:crosses val="autoZero"/>
        <c:auto val="1"/>
        <c:lblOffset val="100"/>
        <c:tickLblSkip val="1"/>
        <c:noMultiLvlLbl val="0"/>
      </c:catAx>
      <c:valAx>
        <c:axId val="12397391"/>
        <c:scaling>
          <c:orientation val="minMax"/>
          <c:min val="9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60190"/>
        <c:crossesAt val="1"/>
        <c:crossBetween val="between"/>
        <c:dispUnits/>
      </c:valAx>
      <c:catAx>
        <c:axId val="44467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毎月１日付人口</a:t>
                </a:r>
              </a:p>
            </c:rich>
          </c:tx>
          <c:layout>
            <c:manualLayout>
              <c:xMode val="factor"/>
              <c:yMode val="factor"/>
              <c:x val="0.264"/>
              <c:y val="0.145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64664585"/>
        <c:crosses val="autoZero"/>
        <c:auto val="1"/>
        <c:lblOffset val="100"/>
        <c:tickLblSkip val="1"/>
        <c:noMultiLvlLbl val="0"/>
      </c:catAx>
      <c:valAx>
        <c:axId val="64664585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467656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45025"/>
          <c:w val="0.10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関市の世帯数推移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5"/>
          <c:y val="0.186"/>
          <c:w val="0.8175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v>世帯数</c:v>
          </c:tx>
          <c:spPr>
            <a:solidFill>
              <a:srgbClr val="66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'世帯数推移'!$A$35:$A$83</c:f>
              <c:strCache/>
            </c:strRef>
          </c:cat>
          <c:val>
            <c:numRef>
              <c:f>'世帯数推移'!$B$35:$B$83</c:f>
              <c:numCache/>
            </c:numRef>
          </c:val>
        </c:ser>
        <c:axId val="45110354"/>
        <c:axId val="3340003"/>
      </c:barChart>
      <c:lineChart>
        <c:grouping val="standard"/>
        <c:varyColors val="0"/>
        <c:ser>
          <c:idx val="1"/>
          <c:order val="1"/>
          <c:tx>
            <c:v>増減率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'世帯数推移'!$A$35:$A$83</c:f>
              <c:strCache/>
            </c:strRef>
          </c:cat>
          <c:val>
            <c:numRef>
              <c:f>'世帯数推移'!$C$35:$C$83</c:f>
              <c:numCache/>
            </c:numRef>
          </c:val>
          <c:smooth val="0"/>
        </c:ser>
        <c:axId val="30060028"/>
        <c:axId val="2104797"/>
      </c:lineChart>
      <c:catAx>
        <c:axId val="45110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575"/>
              <c:y val="-0.136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40003"/>
        <c:crosses val="autoZero"/>
        <c:auto val="1"/>
        <c:lblOffset val="100"/>
        <c:tickLblSkip val="1"/>
        <c:noMultiLvlLbl val="0"/>
      </c:catAx>
      <c:valAx>
        <c:axId val="3340003"/>
        <c:scaling>
          <c:orientation val="minMax"/>
          <c:min val="2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（世帯）</a:t>
                </a:r>
              </a:p>
            </c:rich>
          </c:tx>
          <c:layout>
            <c:manualLayout>
              <c:xMode val="factor"/>
              <c:yMode val="factor"/>
              <c:x val="0.021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110354"/>
        <c:crossesAt val="1"/>
        <c:crossBetween val="between"/>
        <c:dispUnits/>
      </c:valAx>
      <c:catAx>
        <c:axId val="300600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毎月１日付世帯数</a:t>
                </a:r>
              </a:p>
            </c:rich>
          </c:tx>
          <c:layout>
            <c:manualLayout>
              <c:xMode val="factor"/>
              <c:yMode val="factor"/>
              <c:x val="0.264"/>
              <c:y val="0.148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2104797"/>
        <c:crosses val="autoZero"/>
        <c:auto val="1"/>
        <c:lblOffset val="100"/>
        <c:tickLblSkip val="1"/>
        <c:noMultiLvlLbl val="0"/>
      </c:catAx>
      <c:valAx>
        <c:axId val="2104797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060028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45025"/>
          <c:w val="0.10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0.03825</cdr:y>
    </cdr:from>
    <cdr:to>
      <cdr:x>0.8455</cdr:x>
      <cdr:y>0.04675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67325" y="361950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</cdr:x>
      <cdr:y>0.02375</cdr:y>
    </cdr:from>
    <cdr:to>
      <cdr:x>0.959</cdr:x>
      <cdr:y>0.04675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91050" y="219075"/>
          <a:ext cx="1495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0.03825</cdr:y>
    </cdr:from>
    <cdr:to>
      <cdr:x>0.8455</cdr:x>
      <cdr:y>0.04675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67325" y="361950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</cdr:x>
      <cdr:y>0.02375</cdr:y>
    </cdr:from>
    <cdr:to>
      <cdr:x>0.9595</cdr:x>
      <cdr:y>0.04675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91050" y="219075"/>
          <a:ext cx="1504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0.13325</cdr:x>
      <cdr:y>0.79625</cdr:y>
    </cdr:from>
    <cdr:to>
      <cdr:x>0.84825</cdr:x>
      <cdr:y>0.8045</cdr:y>
    </cdr:to>
    <cdr:sp>
      <cdr:nvSpPr>
        <cdr:cNvPr id="1" name="Rectangle 1"/>
        <cdr:cNvSpPr>
          <a:spLocks/>
        </cdr:cNvSpPr>
      </cdr:nvSpPr>
      <cdr:spPr>
        <a:xfrm flipV="1">
          <a:off x="1247775" y="4257675"/>
          <a:ext cx="6734175" cy="476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504825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94202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0.12575</cdr:x>
      <cdr:y>0.7915</cdr:y>
    </cdr:from>
    <cdr:to>
      <cdr:x>0.8455</cdr:x>
      <cdr:y>0.81425</cdr:y>
    </cdr:to>
    <cdr:sp>
      <cdr:nvSpPr>
        <cdr:cNvPr id="1" name="Rectangle 1"/>
        <cdr:cNvSpPr>
          <a:spLocks/>
        </cdr:cNvSpPr>
      </cdr:nvSpPr>
      <cdr:spPr>
        <a:xfrm>
          <a:off x="1181100" y="4229100"/>
          <a:ext cx="6781800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485775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94202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12" customWidth="1"/>
    <col min="2" max="2" width="20.625" style="12" customWidth="1"/>
    <col min="3" max="6" width="9.00390625" style="12" customWidth="1"/>
    <col min="7" max="7" width="2.50390625" style="12" customWidth="1"/>
    <col min="8" max="8" width="13.125" style="12" bestFit="1" customWidth="1"/>
    <col min="9" max="9" width="12.375" style="12" bestFit="1" customWidth="1"/>
    <col min="10" max="16384" width="9.00390625" style="12" customWidth="1"/>
  </cols>
  <sheetData>
    <row r="1" spans="1:8" ht="18.75" customHeight="1">
      <c r="A1" s="14" t="s">
        <v>941</v>
      </c>
      <c r="D1" s="62" t="s">
        <v>863</v>
      </c>
      <c r="E1" s="63"/>
      <c r="F1" s="64"/>
      <c r="H1" s="12" t="s">
        <v>890</v>
      </c>
    </row>
    <row r="2" ht="13.5" customHeight="1"/>
    <row r="3" spans="3:6" ht="13.5" customHeight="1">
      <c r="C3" s="33" t="s">
        <v>0</v>
      </c>
      <c r="D3" s="33" t="s">
        <v>1</v>
      </c>
      <c r="E3" s="33" t="s">
        <v>2</v>
      </c>
      <c r="F3" s="33" t="s">
        <v>3</v>
      </c>
    </row>
    <row r="4" spans="1:6" ht="15" customHeight="1">
      <c r="A4" s="43" t="s">
        <v>4</v>
      </c>
      <c r="C4" s="33"/>
      <c r="D4" s="33"/>
      <c r="E4" s="33"/>
      <c r="F4" s="33"/>
    </row>
    <row r="5" spans="1:6" ht="7.5" customHeight="1">
      <c r="A5" s="43"/>
      <c r="C5" s="33"/>
      <c r="D5" s="33"/>
      <c r="E5" s="33"/>
      <c r="F5" s="33"/>
    </row>
    <row r="6" spans="1:12" ht="13.5" customHeight="1">
      <c r="A6" s="36" t="s">
        <v>5</v>
      </c>
      <c r="H6" s="10" t="s">
        <v>866</v>
      </c>
      <c r="I6" s="42"/>
      <c r="J6" s="42"/>
      <c r="K6" s="42"/>
      <c r="L6" s="42"/>
    </row>
    <row r="7" spans="2:12" ht="13.5">
      <c r="B7" s="12" t="s">
        <v>6</v>
      </c>
      <c r="C7" s="12">
        <v>81</v>
      </c>
      <c r="D7" s="12">
        <v>68</v>
      </c>
      <c r="E7" s="12">
        <v>149</v>
      </c>
      <c r="F7" s="12">
        <v>51</v>
      </c>
      <c r="H7" s="11"/>
      <c r="I7" s="11" t="s">
        <v>867</v>
      </c>
      <c r="J7" s="11" t="s">
        <v>868</v>
      </c>
      <c r="K7" s="11" t="s">
        <v>869</v>
      </c>
      <c r="L7" s="11" t="s">
        <v>870</v>
      </c>
    </row>
    <row r="8" spans="2:12" ht="13.5">
      <c r="B8" s="12" t="s">
        <v>7</v>
      </c>
      <c r="C8" s="12">
        <v>31</v>
      </c>
      <c r="D8" s="12">
        <v>28</v>
      </c>
      <c r="E8" s="12">
        <v>59</v>
      </c>
      <c r="F8" s="12">
        <v>20</v>
      </c>
      <c r="H8" s="13" t="s">
        <v>871</v>
      </c>
      <c r="I8" s="13">
        <v>38161</v>
      </c>
      <c r="J8" s="13">
        <v>39884</v>
      </c>
      <c r="K8" s="13">
        <v>78045</v>
      </c>
      <c r="L8" s="13">
        <v>27859</v>
      </c>
    </row>
    <row r="9" spans="2:12" ht="13.5">
      <c r="B9" s="12" t="s">
        <v>8</v>
      </c>
      <c r="C9" s="12">
        <v>4</v>
      </c>
      <c r="D9" s="12">
        <v>4</v>
      </c>
      <c r="E9" s="12">
        <v>8</v>
      </c>
      <c r="F9" s="12">
        <v>3</v>
      </c>
      <c r="H9" s="13" t="s">
        <v>872</v>
      </c>
      <c r="I9" s="13">
        <v>1062</v>
      </c>
      <c r="J9" s="13">
        <v>1170</v>
      </c>
      <c r="K9" s="13">
        <v>2232</v>
      </c>
      <c r="L9" s="13">
        <v>775</v>
      </c>
    </row>
    <row r="10" spans="2:12" ht="13.5">
      <c r="B10" s="12" t="s">
        <v>9</v>
      </c>
      <c r="C10" s="12">
        <v>76</v>
      </c>
      <c r="D10" s="12">
        <v>77</v>
      </c>
      <c r="E10" s="12">
        <v>153</v>
      </c>
      <c r="F10" s="12">
        <v>61</v>
      </c>
      <c r="H10" s="13" t="s">
        <v>873</v>
      </c>
      <c r="I10" s="13">
        <v>749</v>
      </c>
      <c r="J10" s="13">
        <v>822</v>
      </c>
      <c r="K10" s="13">
        <v>1571</v>
      </c>
      <c r="L10" s="13">
        <v>593</v>
      </c>
    </row>
    <row r="11" spans="2:12" ht="13.5">
      <c r="B11" s="12" t="s">
        <v>10</v>
      </c>
      <c r="C11" s="12">
        <v>343</v>
      </c>
      <c r="D11" s="12">
        <v>377</v>
      </c>
      <c r="E11" s="12">
        <v>720</v>
      </c>
      <c r="F11" s="12">
        <v>367</v>
      </c>
      <c r="H11" s="13" t="s">
        <v>874</v>
      </c>
      <c r="I11" s="13">
        <v>3220</v>
      </c>
      <c r="J11" s="13">
        <v>3485</v>
      </c>
      <c r="K11" s="13">
        <v>6705</v>
      </c>
      <c r="L11" s="13">
        <v>2338</v>
      </c>
    </row>
    <row r="12" spans="2:12" ht="13.5">
      <c r="B12" s="12" t="s">
        <v>11</v>
      </c>
      <c r="C12" s="12">
        <v>14</v>
      </c>
      <c r="D12" s="12">
        <v>16</v>
      </c>
      <c r="E12" s="12">
        <v>30</v>
      </c>
      <c r="F12" s="12">
        <v>14</v>
      </c>
      <c r="H12" s="13" t="s">
        <v>875</v>
      </c>
      <c r="I12" s="13">
        <v>1932</v>
      </c>
      <c r="J12" s="13">
        <v>2062</v>
      </c>
      <c r="K12" s="13">
        <v>3994</v>
      </c>
      <c r="L12" s="13">
        <v>1281</v>
      </c>
    </row>
    <row r="13" spans="2:12" ht="13.5">
      <c r="B13" s="12" t="s">
        <v>12</v>
      </c>
      <c r="C13" s="12">
        <v>31</v>
      </c>
      <c r="D13" s="12">
        <v>40</v>
      </c>
      <c r="E13" s="12">
        <v>71</v>
      </c>
      <c r="F13" s="12">
        <v>20</v>
      </c>
      <c r="H13" s="13" t="s">
        <v>876</v>
      </c>
      <c r="I13" s="13">
        <v>1061</v>
      </c>
      <c r="J13" s="13">
        <v>1113</v>
      </c>
      <c r="K13" s="13">
        <v>2174</v>
      </c>
      <c r="L13" s="13">
        <v>711</v>
      </c>
    </row>
    <row r="14" spans="2:12" ht="13.5">
      <c r="B14" s="12" t="s">
        <v>13</v>
      </c>
      <c r="C14" s="12">
        <v>39</v>
      </c>
      <c r="D14" s="12">
        <v>47</v>
      </c>
      <c r="E14" s="12">
        <v>86</v>
      </c>
      <c r="F14" s="12">
        <v>30</v>
      </c>
      <c r="H14" s="13" t="s">
        <v>877</v>
      </c>
      <c r="I14" s="13">
        <v>46185</v>
      </c>
      <c r="J14" s="13">
        <v>48536</v>
      </c>
      <c r="K14" s="13">
        <v>94721</v>
      </c>
      <c r="L14" s="13">
        <v>33557</v>
      </c>
    </row>
    <row r="15" spans="2:6" ht="13.5">
      <c r="B15" s="12" t="s">
        <v>14</v>
      </c>
      <c r="C15" s="12">
        <v>32</v>
      </c>
      <c r="D15" s="12">
        <v>26</v>
      </c>
      <c r="E15" s="12">
        <v>58</v>
      </c>
      <c r="F15" s="12">
        <v>22</v>
      </c>
    </row>
    <row r="16" spans="2:6" ht="13.5">
      <c r="B16" s="12" t="s">
        <v>15</v>
      </c>
      <c r="C16" s="12">
        <v>22</v>
      </c>
      <c r="D16" s="12">
        <v>28</v>
      </c>
      <c r="E16" s="12">
        <v>50</v>
      </c>
      <c r="F16" s="12">
        <v>20</v>
      </c>
    </row>
    <row r="17" spans="2:6" ht="13.5">
      <c r="B17" s="12" t="s">
        <v>16</v>
      </c>
      <c r="C17" s="12">
        <v>45</v>
      </c>
      <c r="D17" s="12">
        <v>43</v>
      </c>
      <c r="E17" s="12">
        <v>88</v>
      </c>
      <c r="F17" s="12">
        <v>25</v>
      </c>
    </row>
    <row r="18" spans="2:6" ht="13.5">
      <c r="B18" s="12" t="s">
        <v>17</v>
      </c>
      <c r="C18" s="12">
        <v>60</v>
      </c>
      <c r="D18" s="12">
        <v>59</v>
      </c>
      <c r="E18" s="12">
        <v>119</v>
      </c>
      <c r="F18" s="12">
        <v>49</v>
      </c>
    </row>
    <row r="19" spans="2:6" ht="13.5">
      <c r="B19" s="12" t="s">
        <v>18</v>
      </c>
      <c r="C19" s="12">
        <v>30</v>
      </c>
      <c r="D19" s="12">
        <v>34</v>
      </c>
      <c r="E19" s="12">
        <v>64</v>
      </c>
      <c r="F19" s="12">
        <v>25</v>
      </c>
    </row>
    <row r="20" spans="2:6" ht="13.5">
      <c r="B20" s="12" t="s">
        <v>19</v>
      </c>
      <c r="C20" s="12">
        <v>16</v>
      </c>
      <c r="D20" s="12">
        <v>22</v>
      </c>
      <c r="E20" s="12">
        <v>38</v>
      </c>
      <c r="F20" s="12">
        <v>10</v>
      </c>
    </row>
    <row r="21" spans="2:6" ht="13.5">
      <c r="B21" s="12" t="s">
        <v>20</v>
      </c>
      <c r="C21" s="12">
        <v>31</v>
      </c>
      <c r="D21" s="12">
        <v>31</v>
      </c>
      <c r="E21" s="12">
        <v>62</v>
      </c>
      <c r="F21" s="12">
        <v>23</v>
      </c>
    </row>
    <row r="22" spans="2:6" ht="13.5">
      <c r="B22" s="12" t="s">
        <v>21</v>
      </c>
      <c r="C22" s="12">
        <v>80</v>
      </c>
      <c r="D22" s="12">
        <v>82</v>
      </c>
      <c r="E22" s="12">
        <v>162</v>
      </c>
      <c r="F22" s="12">
        <v>64</v>
      </c>
    </row>
    <row r="23" spans="2:6" ht="13.5">
      <c r="B23" s="12" t="s">
        <v>22</v>
      </c>
      <c r="C23" s="12">
        <v>70</v>
      </c>
      <c r="D23" s="12">
        <v>71</v>
      </c>
      <c r="E23" s="12">
        <v>141</v>
      </c>
      <c r="F23" s="12">
        <v>55</v>
      </c>
    </row>
    <row r="24" spans="2:6" ht="13.5">
      <c r="B24" s="12" t="s">
        <v>23</v>
      </c>
      <c r="C24" s="12">
        <v>97</v>
      </c>
      <c r="D24" s="12">
        <v>97</v>
      </c>
      <c r="E24" s="12">
        <v>194</v>
      </c>
      <c r="F24" s="12">
        <v>74</v>
      </c>
    </row>
    <row r="25" spans="2:6" ht="13.5">
      <c r="B25" s="12" t="s">
        <v>24</v>
      </c>
      <c r="C25" s="12">
        <v>68</v>
      </c>
      <c r="D25" s="12">
        <v>80</v>
      </c>
      <c r="E25" s="12">
        <v>148</v>
      </c>
      <c r="F25" s="12">
        <v>59</v>
      </c>
    </row>
    <row r="26" spans="2:6" ht="13.5">
      <c r="B26" s="12" t="s">
        <v>25</v>
      </c>
      <c r="C26" s="12">
        <v>10</v>
      </c>
      <c r="D26" s="12">
        <v>21</v>
      </c>
      <c r="E26" s="12">
        <v>31</v>
      </c>
      <c r="F26" s="12">
        <v>10</v>
      </c>
    </row>
    <row r="27" spans="2:6" ht="13.5">
      <c r="B27" s="12" t="s">
        <v>26</v>
      </c>
      <c r="C27" s="12">
        <v>200</v>
      </c>
      <c r="D27" s="12">
        <v>216</v>
      </c>
      <c r="E27" s="12">
        <v>416</v>
      </c>
      <c r="F27" s="12">
        <v>186</v>
      </c>
    </row>
    <row r="28" spans="2:6" ht="13.5">
      <c r="B28" s="12" t="s">
        <v>27</v>
      </c>
      <c r="C28" s="12">
        <v>41</v>
      </c>
      <c r="D28" s="12">
        <v>52</v>
      </c>
      <c r="E28" s="12">
        <v>93</v>
      </c>
      <c r="F28" s="12">
        <v>31</v>
      </c>
    </row>
    <row r="29" spans="2:6" ht="13.5">
      <c r="B29" s="12" t="s">
        <v>28</v>
      </c>
      <c r="C29" s="12">
        <v>50</v>
      </c>
      <c r="D29" s="12">
        <v>67</v>
      </c>
      <c r="E29" s="12">
        <v>117</v>
      </c>
      <c r="F29" s="12">
        <v>47</v>
      </c>
    </row>
    <row r="30" spans="2:6" ht="13.5">
      <c r="B30" s="12" t="s">
        <v>29</v>
      </c>
      <c r="C30" s="12">
        <v>194</v>
      </c>
      <c r="D30" s="12">
        <v>189</v>
      </c>
      <c r="E30" s="12">
        <v>383</v>
      </c>
      <c r="F30" s="12">
        <v>144</v>
      </c>
    </row>
    <row r="31" spans="2:6" ht="13.5">
      <c r="B31" s="12" t="s">
        <v>30</v>
      </c>
      <c r="C31" s="12">
        <v>40</v>
      </c>
      <c r="D31" s="12">
        <v>42</v>
      </c>
      <c r="E31" s="12">
        <v>82</v>
      </c>
      <c r="F31" s="12">
        <v>30</v>
      </c>
    </row>
    <row r="32" spans="2:6" ht="13.5">
      <c r="B32" s="12" t="s">
        <v>31</v>
      </c>
      <c r="C32" s="12">
        <v>34</v>
      </c>
      <c r="D32" s="12">
        <v>36</v>
      </c>
      <c r="E32" s="12">
        <v>70</v>
      </c>
      <c r="F32" s="12">
        <v>20</v>
      </c>
    </row>
    <row r="33" spans="2:6" ht="13.5">
      <c r="B33" s="12" t="s">
        <v>32</v>
      </c>
      <c r="C33" s="12">
        <v>19</v>
      </c>
      <c r="D33" s="12">
        <v>26</v>
      </c>
      <c r="E33" s="12">
        <v>45</v>
      </c>
      <c r="F33" s="12">
        <v>17</v>
      </c>
    </row>
    <row r="34" spans="2:6" ht="13.5">
      <c r="B34" s="12" t="s">
        <v>33</v>
      </c>
      <c r="C34" s="12">
        <v>83</v>
      </c>
      <c r="D34" s="12">
        <v>96</v>
      </c>
      <c r="E34" s="12">
        <v>179</v>
      </c>
      <c r="F34" s="12">
        <v>57</v>
      </c>
    </row>
    <row r="35" spans="2:6" ht="13.5">
      <c r="B35" s="12" t="s">
        <v>34</v>
      </c>
      <c r="C35" s="12">
        <v>115</v>
      </c>
      <c r="D35" s="12">
        <v>109</v>
      </c>
      <c r="E35" s="12">
        <v>224</v>
      </c>
      <c r="F35" s="12">
        <v>77</v>
      </c>
    </row>
    <row r="36" spans="2:6" ht="13.5">
      <c r="B36" s="12" t="s">
        <v>35</v>
      </c>
      <c r="C36" s="12">
        <v>19</v>
      </c>
      <c r="D36" s="12">
        <v>22</v>
      </c>
      <c r="E36" s="12">
        <v>41</v>
      </c>
      <c r="F36" s="12">
        <v>14</v>
      </c>
    </row>
    <row r="37" spans="2:6" ht="13.5">
      <c r="B37" s="12" t="s">
        <v>36</v>
      </c>
      <c r="C37" s="12">
        <v>25</v>
      </c>
      <c r="D37" s="12">
        <v>10</v>
      </c>
      <c r="E37" s="12">
        <v>35</v>
      </c>
      <c r="F37" s="12">
        <v>18</v>
      </c>
    </row>
    <row r="38" spans="2:6" ht="13.5">
      <c r="B38" s="12" t="s">
        <v>37</v>
      </c>
      <c r="C38" s="12">
        <v>71</v>
      </c>
      <c r="D38" s="12">
        <v>80</v>
      </c>
      <c r="E38" s="12">
        <v>151</v>
      </c>
      <c r="F38" s="12">
        <v>62</v>
      </c>
    </row>
    <row r="39" spans="2:6" ht="13.5">
      <c r="B39" s="12" t="s">
        <v>38</v>
      </c>
      <c r="C39" s="12">
        <v>43</v>
      </c>
      <c r="D39" s="12">
        <v>52</v>
      </c>
      <c r="E39" s="12">
        <v>95</v>
      </c>
      <c r="F39" s="12">
        <v>33</v>
      </c>
    </row>
    <row r="40" spans="2:6" ht="13.5">
      <c r="B40" s="12" t="s">
        <v>39</v>
      </c>
      <c r="C40" s="12">
        <v>8</v>
      </c>
      <c r="D40" s="12">
        <v>10</v>
      </c>
      <c r="E40" s="12">
        <v>18</v>
      </c>
      <c r="F40" s="12">
        <v>8</v>
      </c>
    </row>
    <row r="41" spans="2:6" ht="13.5">
      <c r="B41" s="12" t="s">
        <v>40</v>
      </c>
      <c r="C41" s="12">
        <v>9</v>
      </c>
      <c r="D41" s="12">
        <v>17</v>
      </c>
      <c r="E41" s="12">
        <v>26</v>
      </c>
      <c r="F41" s="12">
        <v>11</v>
      </c>
    </row>
    <row r="42" spans="2:6" ht="13.5">
      <c r="B42" s="12" t="s">
        <v>857</v>
      </c>
      <c r="C42" s="12">
        <v>1</v>
      </c>
      <c r="D42" s="12">
        <v>3</v>
      </c>
      <c r="E42" s="12">
        <v>4</v>
      </c>
      <c r="F42" s="12">
        <v>1</v>
      </c>
    </row>
    <row r="43" spans="2:6" ht="13.5">
      <c r="B43" s="12" t="s">
        <v>41</v>
      </c>
      <c r="C43" s="12">
        <v>3</v>
      </c>
      <c r="D43" s="12">
        <v>1</v>
      </c>
      <c r="E43" s="12">
        <v>4</v>
      </c>
      <c r="F43" s="12">
        <v>4</v>
      </c>
    </row>
    <row r="44" spans="2:6" ht="13.5">
      <c r="B44" s="12" t="s">
        <v>42</v>
      </c>
      <c r="C44" s="12">
        <v>174</v>
      </c>
      <c r="D44" s="12">
        <v>170</v>
      </c>
      <c r="E44" s="12">
        <v>344</v>
      </c>
      <c r="F44" s="12">
        <v>123</v>
      </c>
    </row>
    <row r="45" spans="2:6" ht="13.5">
      <c r="B45" s="12" t="s">
        <v>43</v>
      </c>
      <c r="C45" s="12">
        <v>3</v>
      </c>
      <c r="D45" s="12">
        <v>3</v>
      </c>
      <c r="E45" s="12">
        <v>6</v>
      </c>
      <c r="F45" s="12">
        <v>1</v>
      </c>
    </row>
    <row r="46" spans="2:6" ht="13.5">
      <c r="B46" s="12" t="s">
        <v>44</v>
      </c>
      <c r="C46" s="12">
        <v>22</v>
      </c>
      <c r="D46" s="12">
        <v>22</v>
      </c>
      <c r="E46" s="12">
        <v>44</v>
      </c>
      <c r="F46" s="12">
        <v>12</v>
      </c>
    </row>
    <row r="47" spans="2:6" ht="13.5">
      <c r="B47" s="12" t="s">
        <v>45</v>
      </c>
      <c r="C47" s="12">
        <v>11</v>
      </c>
      <c r="D47" s="12">
        <v>17</v>
      </c>
      <c r="E47" s="12">
        <v>28</v>
      </c>
      <c r="F47" s="12">
        <v>9</v>
      </c>
    </row>
    <row r="48" spans="2:6" ht="13.5">
      <c r="B48" s="12" t="s">
        <v>46</v>
      </c>
      <c r="C48" s="12">
        <v>2</v>
      </c>
      <c r="D48" s="12">
        <v>2</v>
      </c>
      <c r="E48" s="12">
        <v>4</v>
      </c>
      <c r="F48" s="12">
        <v>2</v>
      </c>
    </row>
    <row r="49" spans="2:6" ht="13.5">
      <c r="B49" s="12" t="s">
        <v>47</v>
      </c>
      <c r="C49" s="12">
        <v>137</v>
      </c>
      <c r="D49" s="12">
        <v>137</v>
      </c>
      <c r="E49" s="12">
        <v>274</v>
      </c>
      <c r="F49" s="12">
        <v>105</v>
      </c>
    </row>
    <row r="50" spans="2:6" ht="13.5">
      <c r="B50" s="12" t="s">
        <v>48</v>
      </c>
      <c r="C50" s="12">
        <v>68</v>
      </c>
      <c r="D50" s="12">
        <v>66</v>
      </c>
      <c r="E50" s="12">
        <v>134</v>
      </c>
      <c r="F50" s="12">
        <v>54</v>
      </c>
    </row>
    <row r="51" spans="2:6" ht="13.5">
      <c r="B51" s="12" t="s">
        <v>49</v>
      </c>
      <c r="C51" s="12">
        <v>98</v>
      </c>
      <c r="D51" s="12">
        <v>97</v>
      </c>
      <c r="E51" s="12">
        <v>195</v>
      </c>
      <c r="F51" s="12">
        <v>65</v>
      </c>
    </row>
    <row r="52" spans="2:6" ht="13.5">
      <c r="B52" s="12" t="s">
        <v>50</v>
      </c>
      <c r="C52" s="12">
        <v>31</v>
      </c>
      <c r="D52" s="12">
        <v>34</v>
      </c>
      <c r="E52" s="12">
        <v>65</v>
      </c>
      <c r="F52" s="12">
        <v>24</v>
      </c>
    </row>
    <row r="53" spans="2:6" ht="13.5">
      <c r="B53" s="12" t="s">
        <v>51</v>
      </c>
      <c r="C53" s="12">
        <v>42</v>
      </c>
      <c r="D53" s="12">
        <v>50</v>
      </c>
      <c r="E53" s="12">
        <v>92</v>
      </c>
      <c r="F53" s="12">
        <v>36</v>
      </c>
    </row>
    <row r="54" spans="2:6" ht="13.5">
      <c r="B54" s="12" t="s">
        <v>858</v>
      </c>
      <c r="C54" s="12">
        <v>118</v>
      </c>
      <c r="D54" s="12">
        <v>119</v>
      </c>
      <c r="E54" s="12">
        <v>237</v>
      </c>
      <c r="F54" s="12">
        <v>64</v>
      </c>
    </row>
    <row r="55" spans="2:6" ht="13.5">
      <c r="B55" s="12" t="s">
        <v>52</v>
      </c>
      <c r="C55" s="12">
        <v>53</v>
      </c>
      <c r="D55" s="12">
        <v>79</v>
      </c>
      <c r="E55" s="12">
        <v>132</v>
      </c>
      <c r="F55" s="12">
        <v>47</v>
      </c>
    </row>
    <row r="56" spans="2:6" ht="13.5">
      <c r="B56" s="12" t="s">
        <v>53</v>
      </c>
      <c r="C56" s="12">
        <v>10</v>
      </c>
      <c r="D56" s="12">
        <v>9</v>
      </c>
      <c r="E56" s="12">
        <v>19</v>
      </c>
      <c r="F56" s="12">
        <v>6</v>
      </c>
    </row>
    <row r="57" spans="2:6" ht="13.5">
      <c r="B57" s="12" t="s">
        <v>54</v>
      </c>
      <c r="C57" s="12">
        <v>29</v>
      </c>
      <c r="D57" s="12">
        <v>30</v>
      </c>
      <c r="E57" s="12">
        <v>59</v>
      </c>
      <c r="F57" s="12">
        <v>21</v>
      </c>
    </row>
    <row r="58" spans="2:6" ht="13.5">
      <c r="B58" s="12" t="s">
        <v>55</v>
      </c>
      <c r="C58" s="12">
        <v>26</v>
      </c>
      <c r="D58" s="12">
        <v>27</v>
      </c>
      <c r="E58" s="12">
        <v>53</v>
      </c>
      <c r="F58" s="12">
        <v>24</v>
      </c>
    </row>
    <row r="59" spans="2:6" ht="13.5">
      <c r="B59" s="12" t="s">
        <v>56</v>
      </c>
      <c r="C59" s="12">
        <v>99</v>
      </c>
      <c r="D59" s="12">
        <v>105</v>
      </c>
      <c r="E59" s="12">
        <v>204</v>
      </c>
      <c r="F59" s="12">
        <v>86</v>
      </c>
    </row>
    <row r="60" spans="2:6" ht="13.5">
      <c r="B60" s="12" t="s">
        <v>57</v>
      </c>
      <c r="C60" s="12">
        <v>5</v>
      </c>
      <c r="D60" s="12">
        <v>4</v>
      </c>
      <c r="E60" s="12">
        <v>9</v>
      </c>
      <c r="F60" s="12">
        <v>2</v>
      </c>
    </row>
    <row r="61" spans="2:6" ht="13.5">
      <c r="B61" s="12" t="s">
        <v>58</v>
      </c>
      <c r="C61" s="12">
        <v>43</v>
      </c>
      <c r="D61" s="12">
        <v>45</v>
      </c>
      <c r="E61" s="12">
        <v>88</v>
      </c>
      <c r="F61" s="12">
        <v>30</v>
      </c>
    </row>
    <row r="62" spans="2:6" ht="13.5">
      <c r="B62" s="12" t="s">
        <v>59</v>
      </c>
      <c r="C62" s="12">
        <v>54</v>
      </c>
      <c r="D62" s="12">
        <v>51</v>
      </c>
      <c r="E62" s="12">
        <v>105</v>
      </c>
      <c r="F62" s="12">
        <v>40</v>
      </c>
    </row>
    <row r="63" spans="2:6" ht="13.5">
      <c r="B63" s="12" t="s">
        <v>60</v>
      </c>
      <c r="C63" s="12">
        <v>20</v>
      </c>
      <c r="D63" s="12">
        <v>32</v>
      </c>
      <c r="E63" s="12">
        <v>52</v>
      </c>
      <c r="F63" s="12">
        <v>16</v>
      </c>
    </row>
    <row r="64" spans="2:6" ht="13.5">
      <c r="B64" s="12" t="s">
        <v>61</v>
      </c>
      <c r="C64" s="12">
        <v>48</v>
      </c>
      <c r="D64" s="12">
        <v>54</v>
      </c>
      <c r="E64" s="12">
        <v>102</v>
      </c>
      <c r="F64" s="12">
        <v>39</v>
      </c>
    </row>
    <row r="65" spans="2:6" ht="13.5">
      <c r="B65" s="12" t="s">
        <v>62</v>
      </c>
      <c r="C65" s="12">
        <v>128</v>
      </c>
      <c r="D65" s="12">
        <v>140</v>
      </c>
      <c r="E65" s="12">
        <v>268</v>
      </c>
      <c r="F65" s="12">
        <v>95</v>
      </c>
    </row>
    <row r="66" spans="2:6" ht="13.5">
      <c r="B66" s="12" t="s">
        <v>63</v>
      </c>
      <c r="C66" s="12">
        <v>181</v>
      </c>
      <c r="D66" s="12">
        <v>206</v>
      </c>
      <c r="E66" s="12">
        <v>387</v>
      </c>
      <c r="F66" s="12">
        <v>155</v>
      </c>
    </row>
    <row r="67" spans="2:6" ht="13.5">
      <c r="B67" s="12" t="s">
        <v>64</v>
      </c>
      <c r="C67" s="12">
        <v>125</v>
      </c>
      <c r="D67" s="12">
        <v>113</v>
      </c>
      <c r="E67" s="12">
        <v>238</v>
      </c>
      <c r="F67" s="12">
        <v>105</v>
      </c>
    </row>
    <row r="68" spans="2:6" ht="13.5">
      <c r="B68" s="12" t="s">
        <v>65</v>
      </c>
      <c r="C68" s="12">
        <v>371</v>
      </c>
      <c r="D68" s="12">
        <v>400</v>
      </c>
      <c r="E68" s="12">
        <v>771</v>
      </c>
      <c r="F68" s="12">
        <v>272</v>
      </c>
    </row>
    <row r="69" spans="2:6" ht="13.5">
      <c r="B69" s="12" t="s">
        <v>66</v>
      </c>
      <c r="C69" s="12">
        <v>387</v>
      </c>
      <c r="D69" s="12">
        <v>386</v>
      </c>
      <c r="E69" s="12">
        <v>773</v>
      </c>
      <c r="F69" s="12">
        <v>273</v>
      </c>
    </row>
    <row r="70" spans="2:6" ht="13.5">
      <c r="B70" s="12" t="s">
        <v>67</v>
      </c>
      <c r="C70" s="12">
        <v>25</v>
      </c>
      <c r="D70" s="12">
        <v>23</v>
      </c>
      <c r="E70" s="12">
        <v>48</v>
      </c>
      <c r="F70" s="12">
        <v>18</v>
      </c>
    </row>
    <row r="71" spans="2:6" ht="13.5">
      <c r="B71" s="12" t="s">
        <v>68</v>
      </c>
      <c r="C71" s="12">
        <v>43</v>
      </c>
      <c r="D71" s="12">
        <v>48</v>
      </c>
      <c r="E71" s="12">
        <v>91</v>
      </c>
      <c r="F71" s="12">
        <v>31</v>
      </c>
    </row>
    <row r="72" spans="2:6" ht="13.5">
      <c r="B72" s="12" t="s">
        <v>69</v>
      </c>
      <c r="C72" s="12">
        <v>24</v>
      </c>
      <c r="D72" s="12">
        <v>20</v>
      </c>
      <c r="E72" s="12">
        <v>44</v>
      </c>
      <c r="F72" s="12">
        <v>16</v>
      </c>
    </row>
    <row r="73" spans="2:6" ht="13.5">
      <c r="B73" s="12" t="s">
        <v>70</v>
      </c>
      <c r="C73" s="12">
        <v>13</v>
      </c>
      <c r="D73" s="12">
        <v>20</v>
      </c>
      <c r="E73" s="12">
        <v>33</v>
      </c>
      <c r="F73" s="12">
        <v>15</v>
      </c>
    </row>
    <row r="74" spans="2:6" ht="13.5">
      <c r="B74" s="12" t="s">
        <v>71</v>
      </c>
      <c r="C74" s="12">
        <v>61</v>
      </c>
      <c r="D74" s="12">
        <v>54</v>
      </c>
      <c r="E74" s="12">
        <v>115</v>
      </c>
      <c r="F74" s="12">
        <v>44</v>
      </c>
    </row>
    <row r="75" spans="2:6" ht="13.5">
      <c r="B75" s="12" t="s">
        <v>72</v>
      </c>
      <c r="C75" s="12">
        <v>35</v>
      </c>
      <c r="D75" s="12">
        <v>29</v>
      </c>
      <c r="E75" s="12">
        <v>64</v>
      </c>
      <c r="F75" s="12">
        <v>21</v>
      </c>
    </row>
    <row r="76" spans="2:6" ht="13.5">
      <c r="B76" s="12" t="s">
        <v>73</v>
      </c>
      <c r="C76" s="12">
        <v>74</v>
      </c>
      <c r="D76" s="12">
        <v>95</v>
      </c>
      <c r="E76" s="12">
        <v>169</v>
      </c>
      <c r="F76" s="12">
        <v>79</v>
      </c>
    </row>
    <row r="77" spans="2:6" ht="13.5">
      <c r="B77" s="12" t="s">
        <v>74</v>
      </c>
      <c r="C77" s="12">
        <v>29</v>
      </c>
      <c r="D77" s="12">
        <v>31</v>
      </c>
      <c r="E77" s="12">
        <v>60</v>
      </c>
      <c r="F77" s="12">
        <v>28</v>
      </c>
    </row>
    <row r="78" spans="2:6" ht="13.5">
      <c r="B78" s="12" t="s">
        <v>75</v>
      </c>
      <c r="C78" s="12">
        <v>10</v>
      </c>
      <c r="D78" s="12">
        <v>13</v>
      </c>
      <c r="E78" s="12">
        <v>23</v>
      </c>
      <c r="F78" s="12">
        <v>12</v>
      </c>
    </row>
    <row r="79" spans="2:6" ht="13.5">
      <c r="B79" s="12" t="s">
        <v>76</v>
      </c>
      <c r="C79" s="12">
        <v>53</v>
      </c>
      <c r="D79" s="12">
        <v>55</v>
      </c>
      <c r="E79" s="12">
        <v>108</v>
      </c>
      <c r="F79" s="12">
        <v>41</v>
      </c>
    </row>
    <row r="80" spans="2:6" ht="13.5">
      <c r="B80" s="12" t="s">
        <v>77</v>
      </c>
      <c r="C80" s="12">
        <v>30</v>
      </c>
      <c r="D80" s="12">
        <v>39</v>
      </c>
      <c r="E80" s="12">
        <v>69</v>
      </c>
      <c r="F80" s="12">
        <v>30</v>
      </c>
    </row>
    <row r="81" spans="2:6" ht="13.5">
      <c r="B81" s="12" t="s">
        <v>78</v>
      </c>
      <c r="C81" s="12">
        <v>18</v>
      </c>
      <c r="D81" s="12">
        <v>18</v>
      </c>
      <c r="E81" s="12">
        <v>36</v>
      </c>
      <c r="F81" s="12">
        <v>11</v>
      </c>
    </row>
    <row r="82" spans="2:6" ht="13.5">
      <c r="B82" s="12" t="s">
        <v>79</v>
      </c>
      <c r="C82" s="12">
        <v>30</v>
      </c>
      <c r="D82" s="12">
        <v>31</v>
      </c>
      <c r="E82" s="12">
        <v>61</v>
      </c>
      <c r="F82" s="12">
        <v>19</v>
      </c>
    </row>
    <row r="83" spans="2:6" ht="13.5">
      <c r="B83" s="12" t="s">
        <v>80</v>
      </c>
      <c r="C83" s="12">
        <v>5</v>
      </c>
      <c r="D83" s="12">
        <v>10</v>
      </c>
      <c r="E83" s="12">
        <v>15</v>
      </c>
      <c r="F83" s="12">
        <v>5</v>
      </c>
    </row>
    <row r="84" spans="2:6" ht="13.5">
      <c r="B84" s="12" t="s">
        <v>81</v>
      </c>
      <c r="C84" s="12">
        <v>3</v>
      </c>
      <c r="D84" s="12">
        <v>4</v>
      </c>
      <c r="E84" s="12">
        <v>7</v>
      </c>
      <c r="F84" s="12">
        <v>3</v>
      </c>
    </row>
    <row r="85" spans="2:6" ht="13.5">
      <c r="B85" s="12" t="s">
        <v>82</v>
      </c>
      <c r="C85" s="12">
        <v>13</v>
      </c>
      <c r="D85" s="12">
        <v>16</v>
      </c>
      <c r="E85" s="12">
        <v>29</v>
      </c>
      <c r="F85" s="12">
        <v>14</v>
      </c>
    </row>
    <row r="86" spans="2:6" ht="13.5">
      <c r="B86" s="12" t="s">
        <v>83</v>
      </c>
      <c r="C86" s="12">
        <v>10</v>
      </c>
      <c r="D86" s="12">
        <v>13</v>
      </c>
      <c r="E86" s="12">
        <v>23</v>
      </c>
      <c r="F86" s="12">
        <v>11</v>
      </c>
    </row>
    <row r="87" spans="2:6" ht="13.5">
      <c r="B87" s="12" t="s">
        <v>84</v>
      </c>
      <c r="C87" s="12">
        <v>16</v>
      </c>
      <c r="D87" s="12">
        <v>27</v>
      </c>
      <c r="E87" s="12">
        <v>43</v>
      </c>
      <c r="F87" s="12">
        <v>16</v>
      </c>
    </row>
    <row r="88" spans="2:6" ht="13.5">
      <c r="B88" s="12" t="s">
        <v>85</v>
      </c>
      <c r="C88" s="12">
        <v>36</v>
      </c>
      <c r="D88" s="12">
        <v>26</v>
      </c>
      <c r="E88" s="12">
        <v>62</v>
      </c>
      <c r="F88" s="12">
        <v>25</v>
      </c>
    </row>
    <row r="89" spans="2:6" ht="13.5">
      <c r="B89" s="12" t="s">
        <v>86</v>
      </c>
      <c r="C89" s="12">
        <v>100</v>
      </c>
      <c r="D89" s="12">
        <v>102</v>
      </c>
      <c r="E89" s="12">
        <v>202</v>
      </c>
      <c r="F89" s="12">
        <v>68</v>
      </c>
    </row>
    <row r="90" spans="2:6" ht="13.5">
      <c r="B90" s="12" t="s">
        <v>87</v>
      </c>
      <c r="C90" s="12">
        <v>58</v>
      </c>
      <c r="D90" s="12">
        <v>65</v>
      </c>
      <c r="E90" s="12">
        <v>123</v>
      </c>
      <c r="F90" s="12">
        <v>47</v>
      </c>
    </row>
    <row r="91" spans="2:6" ht="13.5">
      <c r="B91" s="12" t="s">
        <v>88</v>
      </c>
      <c r="C91" s="12">
        <v>29</v>
      </c>
      <c r="D91" s="12">
        <v>45</v>
      </c>
      <c r="E91" s="12">
        <v>74</v>
      </c>
      <c r="F91" s="12">
        <v>29</v>
      </c>
    </row>
    <row r="92" spans="2:6" ht="13.5">
      <c r="B92" s="12" t="s">
        <v>89</v>
      </c>
      <c r="C92" s="12">
        <v>33</v>
      </c>
      <c r="D92" s="12">
        <v>33</v>
      </c>
      <c r="E92" s="12">
        <v>66</v>
      </c>
      <c r="F92" s="12">
        <v>25</v>
      </c>
    </row>
    <row r="93" spans="2:6" ht="13.5">
      <c r="B93" s="12" t="s">
        <v>90</v>
      </c>
      <c r="C93" s="12">
        <v>26</v>
      </c>
      <c r="D93" s="12">
        <v>26</v>
      </c>
      <c r="E93" s="12">
        <v>52</v>
      </c>
      <c r="F93" s="12">
        <v>20</v>
      </c>
    </row>
    <row r="94" spans="2:6" ht="13.5">
      <c r="B94" s="12" t="s">
        <v>91</v>
      </c>
      <c r="C94" s="12">
        <v>20</v>
      </c>
      <c r="D94" s="12">
        <v>21</v>
      </c>
      <c r="E94" s="12">
        <v>41</v>
      </c>
      <c r="F94" s="12">
        <v>15</v>
      </c>
    </row>
    <row r="95" spans="2:6" ht="13.5">
      <c r="B95" s="12" t="s">
        <v>92</v>
      </c>
      <c r="C95" s="12">
        <v>16</v>
      </c>
      <c r="D95" s="12">
        <v>14</v>
      </c>
      <c r="E95" s="12">
        <v>30</v>
      </c>
      <c r="F95" s="12">
        <v>12</v>
      </c>
    </row>
    <row r="96" spans="2:6" ht="13.5">
      <c r="B96" s="12" t="s">
        <v>93</v>
      </c>
      <c r="C96" s="12">
        <v>40</v>
      </c>
      <c r="D96" s="12">
        <v>46</v>
      </c>
      <c r="E96" s="12">
        <v>86</v>
      </c>
      <c r="F96" s="12">
        <v>29</v>
      </c>
    </row>
    <row r="97" spans="2:6" ht="13.5">
      <c r="B97" s="12" t="s">
        <v>94</v>
      </c>
      <c r="C97" s="12">
        <v>39</v>
      </c>
      <c r="D97" s="12">
        <v>52</v>
      </c>
      <c r="E97" s="12">
        <v>91</v>
      </c>
      <c r="F97" s="12">
        <v>31</v>
      </c>
    </row>
    <row r="98" spans="2:6" ht="13.5">
      <c r="B98" s="12" t="s">
        <v>95</v>
      </c>
      <c r="C98" s="12">
        <v>26</v>
      </c>
      <c r="D98" s="12">
        <v>30</v>
      </c>
      <c r="E98" s="12">
        <v>56</v>
      </c>
      <c r="F98" s="12">
        <v>16</v>
      </c>
    </row>
    <row r="99" spans="2:6" ht="13.5">
      <c r="B99" s="12" t="s">
        <v>96</v>
      </c>
      <c r="C99" s="12">
        <v>16</v>
      </c>
      <c r="D99" s="12">
        <v>30</v>
      </c>
      <c r="E99" s="12">
        <v>46</v>
      </c>
      <c r="F99" s="12">
        <v>18</v>
      </c>
    </row>
    <row r="100" spans="2:6" ht="13.5">
      <c r="B100" s="12" t="s">
        <v>97</v>
      </c>
      <c r="C100" s="12">
        <v>63</v>
      </c>
      <c r="D100" s="12">
        <v>60</v>
      </c>
      <c r="E100" s="12">
        <v>123</v>
      </c>
      <c r="F100" s="12">
        <v>41</v>
      </c>
    </row>
    <row r="101" spans="2:6" ht="13.5">
      <c r="B101" s="12" t="s">
        <v>98</v>
      </c>
      <c r="C101" s="12">
        <v>8</v>
      </c>
      <c r="D101" s="12">
        <v>11</v>
      </c>
      <c r="E101" s="12">
        <v>19</v>
      </c>
      <c r="F101" s="12">
        <v>6</v>
      </c>
    </row>
    <row r="102" spans="2:6" ht="13.5">
      <c r="B102" s="12" t="s">
        <v>99</v>
      </c>
      <c r="C102" s="12">
        <v>61</v>
      </c>
      <c r="D102" s="12">
        <v>57</v>
      </c>
      <c r="E102" s="12">
        <v>118</v>
      </c>
      <c r="F102" s="12">
        <v>48</v>
      </c>
    </row>
    <row r="103" spans="2:6" ht="13.5">
      <c r="B103" s="12" t="s">
        <v>100</v>
      </c>
      <c r="C103" s="12">
        <v>37</v>
      </c>
      <c r="D103" s="12">
        <v>32</v>
      </c>
      <c r="E103" s="12">
        <v>69</v>
      </c>
      <c r="F103" s="12">
        <v>24</v>
      </c>
    </row>
    <row r="104" spans="2:6" ht="13.5">
      <c r="B104" s="12" t="s">
        <v>101</v>
      </c>
      <c r="C104" s="12">
        <v>6</v>
      </c>
      <c r="D104" s="12">
        <v>10</v>
      </c>
      <c r="E104" s="12">
        <v>16</v>
      </c>
      <c r="F104" s="12">
        <v>5</v>
      </c>
    </row>
    <row r="105" spans="2:6" ht="13.5">
      <c r="B105" s="12" t="s">
        <v>102</v>
      </c>
      <c r="C105" s="12">
        <v>55</v>
      </c>
      <c r="D105" s="12">
        <v>61</v>
      </c>
      <c r="E105" s="12">
        <v>116</v>
      </c>
      <c r="F105" s="12">
        <v>40</v>
      </c>
    </row>
    <row r="106" spans="2:6" ht="13.5">
      <c r="B106" s="12" t="s">
        <v>103</v>
      </c>
      <c r="C106" s="12">
        <v>4</v>
      </c>
      <c r="D106" s="12">
        <v>5</v>
      </c>
      <c r="E106" s="12">
        <v>9</v>
      </c>
      <c r="F106" s="12">
        <v>4</v>
      </c>
    </row>
    <row r="107" spans="2:6" ht="13.5">
      <c r="B107" s="12" t="s">
        <v>104</v>
      </c>
      <c r="C107" s="12">
        <v>97</v>
      </c>
      <c r="D107" s="12">
        <v>92</v>
      </c>
      <c r="E107" s="12">
        <v>189</v>
      </c>
      <c r="F107" s="12">
        <v>80</v>
      </c>
    </row>
    <row r="108" spans="2:6" ht="13.5">
      <c r="B108" s="12" t="s">
        <v>105</v>
      </c>
      <c r="C108" s="12">
        <v>10</v>
      </c>
      <c r="D108" s="12">
        <v>16</v>
      </c>
      <c r="E108" s="12">
        <v>26</v>
      </c>
      <c r="F108" s="12">
        <v>9</v>
      </c>
    </row>
    <row r="109" spans="2:6" ht="13.5">
      <c r="B109" s="12" t="s">
        <v>106</v>
      </c>
      <c r="C109" s="12">
        <v>7</v>
      </c>
      <c r="D109" s="12">
        <v>11</v>
      </c>
      <c r="E109" s="12">
        <v>18</v>
      </c>
      <c r="F109" s="12">
        <v>6</v>
      </c>
    </row>
    <row r="110" spans="2:6" ht="13.5">
      <c r="B110" s="12" t="s">
        <v>107</v>
      </c>
      <c r="C110" s="12">
        <v>7</v>
      </c>
      <c r="D110" s="12">
        <v>6</v>
      </c>
      <c r="E110" s="12">
        <v>13</v>
      </c>
      <c r="F110" s="12">
        <v>4</v>
      </c>
    </row>
    <row r="111" spans="2:6" ht="13.5">
      <c r="B111" s="12" t="s">
        <v>108</v>
      </c>
      <c r="C111" s="12">
        <v>132</v>
      </c>
      <c r="D111" s="12">
        <v>166</v>
      </c>
      <c r="E111" s="12">
        <v>298</v>
      </c>
      <c r="F111" s="12">
        <v>126</v>
      </c>
    </row>
    <row r="112" spans="2:6" ht="13.5">
      <c r="B112" s="12" t="s">
        <v>109</v>
      </c>
      <c r="C112" s="12">
        <v>18</v>
      </c>
      <c r="D112" s="12">
        <v>27</v>
      </c>
      <c r="E112" s="12">
        <v>45</v>
      </c>
      <c r="F112" s="12">
        <v>17</v>
      </c>
    </row>
    <row r="113" spans="2:6" ht="13.5">
      <c r="B113" s="12" t="s">
        <v>110</v>
      </c>
      <c r="C113" s="12">
        <v>38</v>
      </c>
      <c r="D113" s="12">
        <v>47</v>
      </c>
      <c r="E113" s="12">
        <v>85</v>
      </c>
      <c r="F113" s="12">
        <v>27</v>
      </c>
    </row>
    <row r="114" spans="2:6" ht="13.5">
      <c r="B114" s="12" t="s">
        <v>111</v>
      </c>
      <c r="C114" s="12">
        <v>66</v>
      </c>
      <c r="D114" s="12">
        <v>69</v>
      </c>
      <c r="E114" s="12">
        <v>135</v>
      </c>
      <c r="F114" s="12">
        <v>49</v>
      </c>
    </row>
    <row r="115" spans="2:6" ht="13.5">
      <c r="B115" s="12" t="s">
        <v>112</v>
      </c>
      <c r="C115" s="12">
        <v>83</v>
      </c>
      <c r="D115" s="12">
        <v>89</v>
      </c>
      <c r="E115" s="12">
        <v>172</v>
      </c>
      <c r="F115" s="12">
        <v>62</v>
      </c>
    </row>
    <row r="116" spans="2:6" ht="13.5">
      <c r="B116" s="12" t="s">
        <v>113</v>
      </c>
      <c r="C116" s="12">
        <v>22</v>
      </c>
      <c r="D116" s="12">
        <v>13</v>
      </c>
      <c r="E116" s="12">
        <v>35</v>
      </c>
      <c r="F116" s="12">
        <v>19</v>
      </c>
    </row>
    <row r="117" spans="2:6" ht="13.5">
      <c r="B117" s="12" t="s">
        <v>114</v>
      </c>
      <c r="C117" s="12">
        <v>86</v>
      </c>
      <c r="D117" s="12">
        <v>98</v>
      </c>
      <c r="E117" s="12">
        <v>184</v>
      </c>
      <c r="F117" s="12">
        <v>75</v>
      </c>
    </row>
    <row r="118" spans="2:6" ht="13.5">
      <c r="B118" s="12" t="s">
        <v>115</v>
      </c>
      <c r="C118" s="12">
        <v>134</v>
      </c>
      <c r="D118" s="12">
        <v>125</v>
      </c>
      <c r="E118" s="12">
        <v>259</v>
      </c>
      <c r="F118" s="12">
        <v>110</v>
      </c>
    </row>
    <row r="119" spans="2:6" ht="13.5">
      <c r="B119" s="12" t="s">
        <v>116</v>
      </c>
      <c r="C119" s="12">
        <v>104</v>
      </c>
      <c r="D119" s="12">
        <v>111</v>
      </c>
      <c r="E119" s="12">
        <v>215</v>
      </c>
      <c r="F119" s="12">
        <v>71</v>
      </c>
    </row>
    <row r="120" spans="2:6" ht="13.5">
      <c r="B120" s="12" t="s">
        <v>117</v>
      </c>
      <c r="C120" s="12">
        <v>101</v>
      </c>
      <c r="D120" s="12">
        <v>97</v>
      </c>
      <c r="E120" s="12">
        <v>198</v>
      </c>
      <c r="F120" s="12">
        <v>75</v>
      </c>
    </row>
    <row r="121" spans="2:6" ht="13.5">
      <c r="B121" s="12" t="s">
        <v>894</v>
      </c>
      <c r="C121" s="12">
        <v>76</v>
      </c>
      <c r="D121" s="12">
        <v>92</v>
      </c>
      <c r="E121" s="12">
        <v>168</v>
      </c>
      <c r="F121" s="12">
        <v>71</v>
      </c>
    </row>
    <row r="122" spans="2:6" ht="13.5">
      <c r="B122" s="12" t="s">
        <v>895</v>
      </c>
      <c r="C122" s="12">
        <v>102</v>
      </c>
      <c r="D122" s="12">
        <v>120</v>
      </c>
      <c r="E122" s="12">
        <v>222</v>
      </c>
      <c r="F122" s="12">
        <v>105</v>
      </c>
    </row>
    <row r="123" spans="2:6" ht="13.5">
      <c r="B123" s="12" t="s">
        <v>118</v>
      </c>
      <c r="C123" s="12">
        <v>314</v>
      </c>
      <c r="D123" s="12">
        <v>323</v>
      </c>
      <c r="E123" s="12">
        <v>637</v>
      </c>
      <c r="F123" s="12">
        <v>213</v>
      </c>
    </row>
    <row r="124" spans="2:6" ht="13.5">
      <c r="B124" s="12" t="s">
        <v>119</v>
      </c>
      <c r="C124" s="12">
        <v>119</v>
      </c>
      <c r="D124" s="12">
        <v>139</v>
      </c>
      <c r="E124" s="12">
        <v>258</v>
      </c>
      <c r="F124" s="12">
        <v>94</v>
      </c>
    </row>
    <row r="125" spans="2:6" ht="13.5">
      <c r="B125" s="12" t="s">
        <v>120</v>
      </c>
      <c r="C125" s="12">
        <v>91</v>
      </c>
      <c r="D125" s="12">
        <v>90</v>
      </c>
      <c r="E125" s="12">
        <v>181</v>
      </c>
      <c r="F125" s="12">
        <v>75</v>
      </c>
    </row>
    <row r="126" spans="2:6" ht="13.5">
      <c r="B126" s="12" t="s">
        <v>121</v>
      </c>
      <c r="C126" s="12">
        <v>72</v>
      </c>
      <c r="D126" s="12">
        <v>73</v>
      </c>
      <c r="E126" s="12">
        <v>145</v>
      </c>
      <c r="F126" s="12">
        <v>54</v>
      </c>
    </row>
    <row r="127" spans="2:6" ht="13.5">
      <c r="B127" s="12" t="s">
        <v>122</v>
      </c>
      <c r="C127" s="12">
        <v>77</v>
      </c>
      <c r="D127" s="12">
        <v>101</v>
      </c>
      <c r="E127" s="12">
        <v>178</v>
      </c>
      <c r="F127" s="12">
        <v>70</v>
      </c>
    </row>
    <row r="128" spans="2:6" ht="13.5">
      <c r="B128" s="12" t="s">
        <v>123</v>
      </c>
      <c r="C128" s="12">
        <v>76</v>
      </c>
      <c r="D128" s="12">
        <v>96</v>
      </c>
      <c r="E128" s="12">
        <v>172</v>
      </c>
      <c r="F128" s="12">
        <v>69</v>
      </c>
    </row>
    <row r="129" spans="1:6" ht="13.5">
      <c r="A129" s="34"/>
      <c r="B129" s="34" t="s">
        <v>859</v>
      </c>
      <c r="C129" s="34">
        <f>SUM(C7:C128)</f>
        <v>7417</v>
      </c>
      <c r="D129" s="34">
        <f>SUM(D7:D128)</f>
        <v>7950</v>
      </c>
      <c r="E129" s="34">
        <f>SUM(E7:E128)</f>
        <v>15367</v>
      </c>
      <c r="F129" s="34">
        <f>SUM(F7:F128)</f>
        <v>5866</v>
      </c>
    </row>
    <row r="130" ht="14.25">
      <c r="A130" s="36" t="s">
        <v>124</v>
      </c>
    </row>
    <row r="131" spans="2:6" ht="13.5">
      <c r="B131" s="12" t="s">
        <v>125</v>
      </c>
      <c r="C131" s="12">
        <v>50</v>
      </c>
      <c r="D131" s="12">
        <v>72</v>
      </c>
      <c r="E131" s="12">
        <v>122</v>
      </c>
      <c r="F131" s="12">
        <v>44</v>
      </c>
    </row>
    <row r="132" spans="2:6" ht="13.5">
      <c r="B132" s="12" t="s">
        <v>126</v>
      </c>
      <c r="C132" s="12">
        <v>29</v>
      </c>
      <c r="D132" s="12">
        <v>39</v>
      </c>
      <c r="E132" s="12">
        <v>68</v>
      </c>
      <c r="F132" s="12">
        <v>29</v>
      </c>
    </row>
    <row r="133" spans="2:6" ht="13.5">
      <c r="B133" s="12" t="s">
        <v>127</v>
      </c>
      <c r="C133" s="12">
        <v>85</v>
      </c>
      <c r="D133" s="12">
        <v>94</v>
      </c>
      <c r="E133" s="12">
        <v>179</v>
      </c>
      <c r="F133" s="12">
        <v>62</v>
      </c>
    </row>
    <row r="134" spans="2:6" ht="13.5">
      <c r="B134" s="12" t="s">
        <v>128</v>
      </c>
      <c r="C134" s="12">
        <v>142</v>
      </c>
      <c r="D134" s="12">
        <v>169</v>
      </c>
      <c r="E134" s="12">
        <v>311</v>
      </c>
      <c r="F134" s="12">
        <v>99</v>
      </c>
    </row>
    <row r="135" spans="2:6" ht="13.5">
      <c r="B135" s="12" t="s">
        <v>129</v>
      </c>
      <c r="C135" s="12">
        <v>66</v>
      </c>
      <c r="D135" s="12">
        <v>62</v>
      </c>
      <c r="E135" s="12">
        <v>128</v>
      </c>
      <c r="F135" s="12">
        <v>45</v>
      </c>
    </row>
    <row r="136" spans="2:6" ht="13.5">
      <c r="B136" s="12" t="s">
        <v>130</v>
      </c>
      <c r="C136" s="12">
        <v>18</v>
      </c>
      <c r="D136" s="12">
        <v>17</v>
      </c>
      <c r="E136" s="12">
        <v>35</v>
      </c>
      <c r="F136" s="12">
        <v>16</v>
      </c>
    </row>
    <row r="137" spans="2:6" ht="13.5">
      <c r="B137" s="12" t="s">
        <v>131</v>
      </c>
      <c r="C137" s="12">
        <v>16</v>
      </c>
      <c r="D137" s="12">
        <v>11</v>
      </c>
      <c r="E137" s="12">
        <v>27</v>
      </c>
      <c r="F137" s="12">
        <v>12</v>
      </c>
    </row>
    <row r="138" spans="2:6" ht="13.5">
      <c r="B138" s="12" t="s">
        <v>132</v>
      </c>
      <c r="C138" s="12">
        <v>136</v>
      </c>
      <c r="D138" s="12">
        <v>153</v>
      </c>
      <c r="E138" s="12">
        <v>289</v>
      </c>
      <c r="F138" s="12">
        <v>91</v>
      </c>
    </row>
    <row r="139" spans="2:6" ht="13.5">
      <c r="B139" s="12" t="s">
        <v>133</v>
      </c>
      <c r="C139" s="12">
        <v>55</v>
      </c>
      <c r="D139" s="12">
        <v>69</v>
      </c>
      <c r="E139" s="12">
        <v>124</v>
      </c>
      <c r="F139" s="12">
        <v>45</v>
      </c>
    </row>
    <row r="140" spans="2:6" ht="13.5">
      <c r="B140" s="12" t="s">
        <v>134</v>
      </c>
      <c r="C140" s="12">
        <v>57</v>
      </c>
      <c r="D140" s="12">
        <v>45</v>
      </c>
      <c r="E140" s="12">
        <v>102</v>
      </c>
      <c r="F140" s="12">
        <v>34</v>
      </c>
    </row>
    <row r="141" spans="2:6" ht="13.5">
      <c r="B141" s="12" t="s">
        <v>135</v>
      </c>
      <c r="C141" s="12">
        <v>44</v>
      </c>
      <c r="D141" s="12">
        <v>46</v>
      </c>
      <c r="E141" s="12">
        <v>90</v>
      </c>
      <c r="F141" s="12">
        <v>31</v>
      </c>
    </row>
    <row r="142" spans="2:6" ht="13.5">
      <c r="B142" s="12" t="s">
        <v>136</v>
      </c>
      <c r="C142" s="12">
        <v>44</v>
      </c>
      <c r="D142" s="12">
        <v>55</v>
      </c>
      <c r="E142" s="12">
        <v>99</v>
      </c>
      <c r="F142" s="12">
        <v>38</v>
      </c>
    </row>
    <row r="143" spans="2:6" ht="13.5">
      <c r="B143" s="12" t="s">
        <v>137</v>
      </c>
      <c r="C143" s="12">
        <v>59</v>
      </c>
      <c r="D143" s="12">
        <v>78</v>
      </c>
      <c r="E143" s="12">
        <v>137</v>
      </c>
      <c r="F143" s="12">
        <v>57</v>
      </c>
    </row>
    <row r="144" spans="2:6" ht="13.5">
      <c r="B144" s="12" t="s">
        <v>138</v>
      </c>
      <c r="C144" s="12">
        <v>194</v>
      </c>
      <c r="D144" s="12">
        <v>209</v>
      </c>
      <c r="E144" s="12">
        <v>403</v>
      </c>
      <c r="F144" s="12">
        <v>98</v>
      </c>
    </row>
    <row r="145" spans="2:6" ht="13.5">
      <c r="B145" s="12" t="s">
        <v>139</v>
      </c>
      <c r="C145" s="12">
        <v>64</v>
      </c>
      <c r="D145" s="12">
        <v>61</v>
      </c>
      <c r="E145" s="12">
        <v>125</v>
      </c>
      <c r="F145" s="12">
        <v>42</v>
      </c>
    </row>
    <row r="146" spans="2:6" ht="13.5">
      <c r="B146" s="12" t="s">
        <v>140</v>
      </c>
      <c r="C146" s="12">
        <v>142</v>
      </c>
      <c r="D146" s="12">
        <v>151</v>
      </c>
      <c r="E146" s="12">
        <v>293</v>
      </c>
      <c r="F146" s="12">
        <v>108</v>
      </c>
    </row>
    <row r="147" spans="2:6" ht="13.5">
      <c r="B147" s="12" t="s">
        <v>141</v>
      </c>
      <c r="C147" s="12">
        <v>146</v>
      </c>
      <c r="D147" s="12">
        <v>133</v>
      </c>
      <c r="E147" s="12">
        <v>279</v>
      </c>
      <c r="F147" s="12">
        <v>97</v>
      </c>
    </row>
    <row r="148" spans="2:6" ht="13.5">
      <c r="B148" s="12" t="s">
        <v>142</v>
      </c>
      <c r="C148" s="12">
        <v>125</v>
      </c>
      <c r="D148" s="12">
        <v>120</v>
      </c>
      <c r="E148" s="12">
        <v>245</v>
      </c>
      <c r="F148" s="12">
        <v>77</v>
      </c>
    </row>
    <row r="149" spans="2:6" ht="13.5">
      <c r="B149" s="12" t="s">
        <v>143</v>
      </c>
      <c r="C149" s="12">
        <v>33</v>
      </c>
      <c r="D149" s="12">
        <v>40</v>
      </c>
      <c r="E149" s="12">
        <v>73</v>
      </c>
      <c r="F149" s="12">
        <v>21</v>
      </c>
    </row>
    <row r="150" spans="2:6" ht="13.5">
      <c r="B150" s="12" t="s">
        <v>144</v>
      </c>
      <c r="C150" s="12">
        <v>40</v>
      </c>
      <c r="D150" s="12">
        <v>49</v>
      </c>
      <c r="E150" s="12">
        <v>89</v>
      </c>
      <c r="F150" s="12">
        <v>34</v>
      </c>
    </row>
    <row r="151" spans="2:6" ht="13.5">
      <c r="B151" s="12" t="s">
        <v>145</v>
      </c>
      <c r="C151" s="12">
        <v>35</v>
      </c>
      <c r="D151" s="12">
        <v>38</v>
      </c>
      <c r="E151" s="12">
        <v>73</v>
      </c>
      <c r="F151" s="12">
        <v>24</v>
      </c>
    </row>
    <row r="152" spans="2:6" ht="13.5">
      <c r="B152" s="12" t="s">
        <v>146</v>
      </c>
      <c r="C152" s="12">
        <v>35</v>
      </c>
      <c r="D152" s="12">
        <v>45</v>
      </c>
      <c r="E152" s="12">
        <v>80</v>
      </c>
      <c r="F152" s="12">
        <v>40</v>
      </c>
    </row>
    <row r="153" spans="2:6" ht="13.5">
      <c r="B153" s="12" t="s">
        <v>147</v>
      </c>
      <c r="C153" s="12">
        <v>8</v>
      </c>
      <c r="D153" s="12">
        <v>9</v>
      </c>
      <c r="E153" s="12">
        <v>17</v>
      </c>
      <c r="F153" s="12">
        <v>5</v>
      </c>
    </row>
    <row r="154" spans="2:6" ht="13.5">
      <c r="B154" s="12" t="s">
        <v>148</v>
      </c>
      <c r="C154" s="12">
        <v>122</v>
      </c>
      <c r="D154" s="12">
        <v>125</v>
      </c>
      <c r="E154" s="12">
        <v>247</v>
      </c>
      <c r="F154" s="12">
        <v>89</v>
      </c>
    </row>
    <row r="155" spans="2:6" ht="13.5">
      <c r="B155" s="12" t="s">
        <v>149</v>
      </c>
      <c r="C155" s="12">
        <v>43</v>
      </c>
      <c r="D155" s="12">
        <v>65</v>
      </c>
      <c r="E155" s="12">
        <v>108</v>
      </c>
      <c r="F155" s="12">
        <v>41</v>
      </c>
    </row>
    <row r="156" spans="2:6" ht="13.5">
      <c r="B156" s="12" t="s">
        <v>150</v>
      </c>
      <c r="C156" s="12">
        <v>36</v>
      </c>
      <c r="D156" s="12">
        <v>34</v>
      </c>
      <c r="E156" s="12">
        <v>70</v>
      </c>
      <c r="F156" s="12">
        <v>20</v>
      </c>
    </row>
    <row r="157" spans="2:6" ht="13.5">
      <c r="B157" s="12" t="s">
        <v>151</v>
      </c>
      <c r="C157" s="12">
        <v>25</v>
      </c>
      <c r="D157" s="12">
        <v>28</v>
      </c>
      <c r="E157" s="12">
        <v>53</v>
      </c>
      <c r="F157" s="12">
        <v>25</v>
      </c>
    </row>
    <row r="158" spans="2:6" ht="13.5">
      <c r="B158" s="12" t="s">
        <v>152</v>
      </c>
      <c r="C158" s="12">
        <v>35</v>
      </c>
      <c r="D158" s="12">
        <v>45</v>
      </c>
      <c r="E158" s="12">
        <v>80</v>
      </c>
      <c r="F158" s="12">
        <v>23</v>
      </c>
    </row>
    <row r="159" spans="2:6" ht="13.5">
      <c r="B159" s="12" t="s">
        <v>153</v>
      </c>
      <c r="C159" s="12">
        <v>34</v>
      </c>
      <c r="D159" s="12">
        <v>39</v>
      </c>
      <c r="E159" s="12">
        <v>73</v>
      </c>
      <c r="F159" s="12">
        <v>30</v>
      </c>
    </row>
    <row r="160" spans="2:6" ht="13.5">
      <c r="B160" s="12" t="s">
        <v>154</v>
      </c>
      <c r="C160" s="12">
        <v>43</v>
      </c>
      <c r="D160" s="12">
        <v>35</v>
      </c>
      <c r="E160" s="12">
        <v>78</v>
      </c>
      <c r="F160" s="12">
        <v>32</v>
      </c>
    </row>
    <row r="161" spans="2:6" ht="13.5">
      <c r="B161" s="12" t="s">
        <v>155</v>
      </c>
      <c r="C161" s="12">
        <v>141</v>
      </c>
      <c r="D161" s="12">
        <v>136</v>
      </c>
      <c r="E161" s="12">
        <v>277</v>
      </c>
      <c r="F161" s="12">
        <v>82</v>
      </c>
    </row>
    <row r="162" spans="2:6" ht="13.5">
      <c r="B162" s="12" t="s">
        <v>156</v>
      </c>
      <c r="C162" s="12">
        <v>100</v>
      </c>
      <c r="D162" s="12">
        <v>106</v>
      </c>
      <c r="E162" s="12">
        <v>206</v>
      </c>
      <c r="F162" s="12">
        <v>87</v>
      </c>
    </row>
    <row r="163" spans="2:6" ht="13.5">
      <c r="B163" s="12" t="s">
        <v>157</v>
      </c>
      <c r="C163" s="12">
        <v>75</v>
      </c>
      <c r="D163" s="12">
        <v>75</v>
      </c>
      <c r="E163" s="12">
        <v>150</v>
      </c>
      <c r="F163" s="12">
        <v>57</v>
      </c>
    </row>
    <row r="164" spans="2:6" ht="13.5">
      <c r="B164" s="12" t="s">
        <v>158</v>
      </c>
      <c r="C164" s="12">
        <v>43</v>
      </c>
      <c r="D164" s="12">
        <v>35</v>
      </c>
      <c r="E164" s="12">
        <v>78</v>
      </c>
      <c r="F164" s="12">
        <v>35</v>
      </c>
    </row>
    <row r="165" spans="2:6" ht="13.5">
      <c r="B165" s="12" t="s">
        <v>159</v>
      </c>
      <c r="C165" s="12">
        <v>65</v>
      </c>
      <c r="D165" s="12">
        <v>70</v>
      </c>
      <c r="E165" s="12">
        <v>135</v>
      </c>
      <c r="F165" s="12">
        <v>46</v>
      </c>
    </row>
    <row r="166" spans="2:6" ht="13.5">
      <c r="B166" s="12" t="s">
        <v>160</v>
      </c>
      <c r="C166" s="12">
        <v>249</v>
      </c>
      <c r="D166" s="12">
        <v>257</v>
      </c>
      <c r="E166" s="12">
        <v>506</v>
      </c>
      <c r="F166" s="12">
        <v>170</v>
      </c>
    </row>
    <row r="167" spans="2:6" ht="13.5">
      <c r="B167" s="12" t="s">
        <v>161</v>
      </c>
      <c r="C167" s="12">
        <v>43</v>
      </c>
      <c r="D167" s="12">
        <v>47</v>
      </c>
      <c r="E167" s="12">
        <v>90</v>
      </c>
      <c r="F167" s="12">
        <v>31</v>
      </c>
    </row>
    <row r="168" spans="2:6" ht="13.5">
      <c r="B168" s="12" t="s">
        <v>162</v>
      </c>
      <c r="C168" s="12">
        <v>60</v>
      </c>
      <c r="D168" s="12">
        <v>63</v>
      </c>
      <c r="E168" s="12">
        <v>123</v>
      </c>
      <c r="F168" s="12">
        <v>43</v>
      </c>
    </row>
    <row r="169" spans="2:6" ht="13.5">
      <c r="B169" s="12" t="s">
        <v>163</v>
      </c>
      <c r="C169" s="12">
        <v>51</v>
      </c>
      <c r="D169" s="12">
        <v>54</v>
      </c>
      <c r="E169" s="12">
        <v>105</v>
      </c>
      <c r="F169" s="12">
        <v>36</v>
      </c>
    </row>
    <row r="170" spans="2:6" ht="13.5">
      <c r="B170" s="12" t="s">
        <v>164</v>
      </c>
      <c r="C170" s="12">
        <v>31</v>
      </c>
      <c r="D170" s="12">
        <v>22</v>
      </c>
      <c r="E170" s="12">
        <v>53</v>
      </c>
      <c r="F170" s="12">
        <v>20</v>
      </c>
    </row>
    <row r="171" spans="2:6" ht="13.5">
      <c r="B171" s="12" t="s">
        <v>165</v>
      </c>
      <c r="C171" s="12">
        <v>22</v>
      </c>
      <c r="D171" s="12">
        <v>26</v>
      </c>
      <c r="E171" s="12">
        <v>48</v>
      </c>
      <c r="F171" s="12">
        <v>19</v>
      </c>
    </row>
    <row r="172" spans="2:6" ht="13.5">
      <c r="B172" s="12" t="s">
        <v>166</v>
      </c>
      <c r="C172" s="12">
        <v>59</v>
      </c>
      <c r="D172" s="12">
        <v>70</v>
      </c>
      <c r="E172" s="12">
        <v>129</v>
      </c>
      <c r="F172" s="12">
        <v>51</v>
      </c>
    </row>
    <row r="173" spans="2:6" ht="13.5">
      <c r="B173" s="12" t="s">
        <v>167</v>
      </c>
      <c r="C173" s="12">
        <v>93</v>
      </c>
      <c r="D173" s="12">
        <v>116</v>
      </c>
      <c r="E173" s="12">
        <v>209</v>
      </c>
      <c r="F173" s="12">
        <v>99</v>
      </c>
    </row>
    <row r="174" spans="2:6" ht="13.5">
      <c r="B174" s="12" t="s">
        <v>168</v>
      </c>
      <c r="C174" s="12">
        <v>83</v>
      </c>
      <c r="D174" s="12">
        <v>69</v>
      </c>
      <c r="E174" s="12">
        <v>152</v>
      </c>
      <c r="F174" s="12">
        <v>66</v>
      </c>
    </row>
    <row r="175" spans="2:6" ht="13.5">
      <c r="B175" s="12" t="s">
        <v>169</v>
      </c>
      <c r="C175" s="12">
        <v>60</v>
      </c>
      <c r="D175" s="12">
        <v>61</v>
      </c>
      <c r="E175" s="12">
        <v>121</v>
      </c>
      <c r="F175" s="12">
        <v>44</v>
      </c>
    </row>
    <row r="176" spans="2:6" ht="13.5">
      <c r="B176" s="12" t="s">
        <v>170</v>
      </c>
      <c r="C176" s="12">
        <v>4</v>
      </c>
      <c r="D176" s="12">
        <v>11</v>
      </c>
      <c r="E176" s="12">
        <v>15</v>
      </c>
      <c r="F176" s="12">
        <v>10</v>
      </c>
    </row>
    <row r="177" spans="2:6" ht="13.5">
      <c r="B177" s="12" t="s">
        <v>171</v>
      </c>
      <c r="C177" s="12">
        <v>75</v>
      </c>
      <c r="D177" s="12">
        <v>103</v>
      </c>
      <c r="E177" s="12">
        <v>178</v>
      </c>
      <c r="F177" s="12">
        <v>65</v>
      </c>
    </row>
    <row r="178" spans="2:6" ht="13.5">
      <c r="B178" s="12" t="s">
        <v>172</v>
      </c>
      <c r="C178" s="12">
        <v>43</v>
      </c>
      <c r="D178" s="12">
        <v>39</v>
      </c>
      <c r="E178" s="12">
        <v>82</v>
      </c>
      <c r="F178" s="12">
        <v>30</v>
      </c>
    </row>
    <row r="179" spans="2:6" ht="13.5">
      <c r="B179" s="12" t="s">
        <v>173</v>
      </c>
      <c r="C179" s="12">
        <v>44</v>
      </c>
      <c r="D179" s="12">
        <v>50</v>
      </c>
      <c r="E179" s="12">
        <v>94</v>
      </c>
      <c r="F179" s="12">
        <v>33</v>
      </c>
    </row>
    <row r="180" spans="2:6" ht="13.5">
      <c r="B180" s="12" t="s">
        <v>174</v>
      </c>
      <c r="C180" s="12">
        <v>28</v>
      </c>
      <c r="D180" s="12">
        <v>36</v>
      </c>
      <c r="E180" s="12">
        <v>64</v>
      </c>
      <c r="F180" s="12">
        <v>24</v>
      </c>
    </row>
    <row r="181" spans="2:6" ht="13.5">
      <c r="B181" s="12" t="s">
        <v>175</v>
      </c>
      <c r="C181" s="12">
        <v>48</v>
      </c>
      <c r="D181" s="12">
        <v>62</v>
      </c>
      <c r="E181" s="12">
        <v>110</v>
      </c>
      <c r="F181" s="12">
        <v>45</v>
      </c>
    </row>
    <row r="182" spans="2:6" ht="13.5">
      <c r="B182" s="12" t="s">
        <v>176</v>
      </c>
      <c r="C182" s="12">
        <v>43</v>
      </c>
      <c r="D182" s="12">
        <v>39</v>
      </c>
      <c r="E182" s="12">
        <v>82</v>
      </c>
      <c r="F182" s="12">
        <v>25</v>
      </c>
    </row>
    <row r="183" spans="2:6" ht="13.5">
      <c r="B183" s="12" t="s">
        <v>177</v>
      </c>
      <c r="C183" s="12">
        <v>59</v>
      </c>
      <c r="D183" s="12">
        <v>59</v>
      </c>
      <c r="E183" s="12">
        <v>118</v>
      </c>
      <c r="F183" s="12">
        <v>43</v>
      </c>
    </row>
    <row r="184" spans="2:6" ht="13.5">
      <c r="B184" s="12" t="s">
        <v>178</v>
      </c>
      <c r="C184" s="12">
        <v>65</v>
      </c>
      <c r="D184" s="12">
        <v>96</v>
      </c>
      <c r="E184" s="12">
        <v>161</v>
      </c>
      <c r="F184" s="12">
        <v>60</v>
      </c>
    </row>
    <row r="185" spans="2:6" ht="13.5">
      <c r="B185" s="12" t="s">
        <v>179</v>
      </c>
      <c r="C185" s="12">
        <v>40</v>
      </c>
      <c r="D185" s="12">
        <v>47</v>
      </c>
      <c r="E185" s="12">
        <v>87</v>
      </c>
      <c r="F185" s="12">
        <v>30</v>
      </c>
    </row>
    <row r="186" spans="2:6" ht="13.5">
      <c r="B186" s="12" t="s">
        <v>180</v>
      </c>
      <c r="C186" s="12">
        <v>42</v>
      </c>
      <c r="D186" s="12">
        <v>46</v>
      </c>
      <c r="E186" s="12">
        <v>88</v>
      </c>
      <c r="F186" s="12">
        <v>32</v>
      </c>
    </row>
    <row r="187" spans="2:6" ht="13.5">
      <c r="B187" s="12" t="s">
        <v>181</v>
      </c>
      <c r="C187" s="12">
        <v>71</v>
      </c>
      <c r="D187" s="12">
        <v>69</v>
      </c>
      <c r="E187" s="12">
        <v>140</v>
      </c>
      <c r="F187" s="12">
        <v>47</v>
      </c>
    </row>
    <row r="188" spans="2:6" ht="13.5">
      <c r="B188" s="12" t="s">
        <v>182</v>
      </c>
      <c r="C188" s="12">
        <v>88</v>
      </c>
      <c r="D188" s="12">
        <v>87</v>
      </c>
      <c r="E188" s="12">
        <v>175</v>
      </c>
      <c r="F188" s="12">
        <v>66</v>
      </c>
    </row>
    <row r="189" spans="2:6" ht="13.5">
      <c r="B189" s="12" t="s">
        <v>183</v>
      </c>
      <c r="C189" s="12">
        <v>47</v>
      </c>
      <c r="D189" s="12">
        <v>59</v>
      </c>
      <c r="E189" s="12">
        <v>106</v>
      </c>
      <c r="F189" s="12">
        <v>52</v>
      </c>
    </row>
    <row r="190" spans="2:6" ht="13.5">
      <c r="B190" s="12" t="s">
        <v>184</v>
      </c>
      <c r="C190" s="12">
        <v>85</v>
      </c>
      <c r="D190" s="12">
        <v>88</v>
      </c>
      <c r="E190" s="12">
        <v>173</v>
      </c>
      <c r="F190" s="12">
        <v>65</v>
      </c>
    </row>
    <row r="191" spans="2:6" ht="13.5">
      <c r="B191" s="12" t="s">
        <v>185</v>
      </c>
      <c r="C191" s="12">
        <v>73</v>
      </c>
      <c r="D191" s="12">
        <v>59</v>
      </c>
      <c r="E191" s="12">
        <v>132</v>
      </c>
      <c r="F191" s="12">
        <v>47</v>
      </c>
    </row>
    <row r="192" spans="2:6" ht="13.5">
      <c r="B192" s="12" t="s">
        <v>186</v>
      </c>
      <c r="C192" s="12">
        <v>114</v>
      </c>
      <c r="D192" s="12">
        <v>96</v>
      </c>
      <c r="E192" s="12">
        <v>210</v>
      </c>
      <c r="F192" s="12">
        <v>85</v>
      </c>
    </row>
    <row r="193" spans="2:6" ht="13.5">
      <c r="B193" s="12" t="s">
        <v>187</v>
      </c>
      <c r="C193" s="12">
        <v>160</v>
      </c>
      <c r="D193" s="12">
        <v>162</v>
      </c>
      <c r="E193" s="12">
        <v>322</v>
      </c>
      <c r="F193" s="12">
        <v>110</v>
      </c>
    </row>
    <row r="194" spans="2:6" ht="13.5">
      <c r="B194" s="12" t="s">
        <v>188</v>
      </c>
      <c r="C194" s="12">
        <v>39</v>
      </c>
      <c r="D194" s="12">
        <v>49</v>
      </c>
      <c r="E194" s="12">
        <v>88</v>
      </c>
      <c r="F194" s="12">
        <v>31</v>
      </c>
    </row>
    <row r="195" spans="2:6" ht="13.5">
      <c r="B195" s="12" t="s">
        <v>189</v>
      </c>
      <c r="C195" s="12">
        <v>48</v>
      </c>
      <c r="D195" s="12">
        <v>42</v>
      </c>
      <c r="E195" s="12">
        <v>90</v>
      </c>
      <c r="F195" s="12">
        <v>26</v>
      </c>
    </row>
    <row r="196" spans="2:6" ht="13.5">
      <c r="B196" s="12" t="s">
        <v>190</v>
      </c>
      <c r="C196" s="12">
        <v>38</v>
      </c>
      <c r="D196" s="12">
        <v>36</v>
      </c>
      <c r="E196" s="12">
        <v>74</v>
      </c>
      <c r="F196" s="12">
        <v>29</v>
      </c>
    </row>
    <row r="197" spans="2:6" ht="13.5">
      <c r="B197" s="12" t="s">
        <v>191</v>
      </c>
      <c r="C197" s="12">
        <v>59</v>
      </c>
      <c r="D197" s="12">
        <v>57</v>
      </c>
      <c r="E197" s="12">
        <v>116</v>
      </c>
      <c r="F197" s="12">
        <v>41</v>
      </c>
    </row>
    <row r="198" spans="2:6" ht="13.5">
      <c r="B198" s="12" t="s">
        <v>192</v>
      </c>
      <c r="C198" s="12">
        <v>48</v>
      </c>
      <c r="D198" s="12">
        <v>59</v>
      </c>
      <c r="E198" s="12">
        <v>107</v>
      </c>
      <c r="F198" s="12">
        <v>31</v>
      </c>
    </row>
    <row r="199" spans="2:6" ht="13.5">
      <c r="B199" s="12" t="s">
        <v>193</v>
      </c>
      <c r="C199" s="12">
        <v>40</v>
      </c>
      <c r="D199" s="12">
        <v>46</v>
      </c>
      <c r="E199" s="12">
        <v>86</v>
      </c>
      <c r="F199" s="12">
        <v>31</v>
      </c>
    </row>
    <row r="200" spans="2:6" ht="13.5">
      <c r="B200" s="12" t="s">
        <v>194</v>
      </c>
      <c r="C200" s="12">
        <v>82</v>
      </c>
      <c r="D200" s="12">
        <v>83</v>
      </c>
      <c r="E200" s="12">
        <v>165</v>
      </c>
      <c r="F200" s="12">
        <v>60</v>
      </c>
    </row>
    <row r="201" spans="2:6" ht="13.5">
      <c r="B201" s="12" t="s">
        <v>195</v>
      </c>
      <c r="C201" s="12">
        <v>74</v>
      </c>
      <c r="D201" s="12">
        <v>72</v>
      </c>
      <c r="E201" s="12">
        <v>146</v>
      </c>
      <c r="F201" s="12">
        <v>65</v>
      </c>
    </row>
    <row r="202" spans="2:6" ht="13.5">
      <c r="B202" s="12" t="s">
        <v>196</v>
      </c>
      <c r="C202" s="12">
        <v>115</v>
      </c>
      <c r="D202" s="12">
        <v>103</v>
      </c>
      <c r="E202" s="12">
        <v>218</v>
      </c>
      <c r="F202" s="12">
        <v>85</v>
      </c>
    </row>
    <row r="203" spans="2:6" ht="13.5">
      <c r="B203" s="12" t="s">
        <v>197</v>
      </c>
      <c r="C203" s="12">
        <v>148</v>
      </c>
      <c r="D203" s="12">
        <v>157</v>
      </c>
      <c r="E203" s="12">
        <v>305</v>
      </c>
      <c r="F203" s="12">
        <v>109</v>
      </c>
    </row>
    <row r="204" spans="2:6" ht="13.5">
      <c r="B204" s="12" t="s">
        <v>198</v>
      </c>
      <c r="C204" s="12">
        <v>243</v>
      </c>
      <c r="D204" s="12">
        <v>239</v>
      </c>
      <c r="E204" s="12">
        <v>482</v>
      </c>
      <c r="F204" s="12">
        <v>190</v>
      </c>
    </row>
    <row r="205" spans="2:6" ht="13.5">
      <c r="B205" s="12" t="s">
        <v>199</v>
      </c>
      <c r="C205" s="12">
        <v>77</v>
      </c>
      <c r="D205" s="12">
        <v>88</v>
      </c>
      <c r="E205" s="12">
        <v>165</v>
      </c>
      <c r="F205" s="12">
        <v>58</v>
      </c>
    </row>
    <row r="206" spans="2:6" ht="13.5">
      <c r="B206" s="12" t="s">
        <v>200</v>
      </c>
      <c r="C206" s="12">
        <v>71</v>
      </c>
      <c r="D206" s="12">
        <v>61</v>
      </c>
      <c r="E206" s="12">
        <v>132</v>
      </c>
      <c r="F206" s="12">
        <v>46</v>
      </c>
    </row>
    <row r="207" spans="2:6" ht="13.5">
      <c r="B207" s="12" t="s">
        <v>201</v>
      </c>
      <c r="C207" s="12">
        <v>128</v>
      </c>
      <c r="D207" s="12">
        <v>123</v>
      </c>
      <c r="E207" s="12">
        <v>251</v>
      </c>
      <c r="F207" s="12">
        <v>89</v>
      </c>
    </row>
    <row r="208" spans="2:6" ht="13.5">
      <c r="B208" s="12" t="s">
        <v>202</v>
      </c>
      <c r="C208" s="12">
        <v>76</v>
      </c>
      <c r="D208" s="12">
        <v>81</v>
      </c>
      <c r="E208" s="12">
        <v>157</v>
      </c>
      <c r="F208" s="12">
        <v>50</v>
      </c>
    </row>
    <row r="209" spans="2:6" ht="13.5">
      <c r="B209" s="12" t="s">
        <v>203</v>
      </c>
      <c r="C209" s="12">
        <v>11</v>
      </c>
      <c r="D209" s="12">
        <v>7</v>
      </c>
      <c r="E209" s="12">
        <v>18</v>
      </c>
      <c r="F209" s="12">
        <v>5</v>
      </c>
    </row>
    <row r="210" spans="2:6" ht="13.5">
      <c r="B210" s="12" t="s">
        <v>204</v>
      </c>
      <c r="C210" s="12">
        <v>86</v>
      </c>
      <c r="D210" s="12">
        <v>87</v>
      </c>
      <c r="E210" s="12">
        <v>173</v>
      </c>
      <c r="F210" s="12">
        <v>67</v>
      </c>
    </row>
    <row r="211" spans="2:6" ht="13.5">
      <c r="B211" s="12" t="s">
        <v>205</v>
      </c>
      <c r="C211" s="12">
        <v>61</v>
      </c>
      <c r="D211" s="12">
        <v>67</v>
      </c>
      <c r="E211" s="12">
        <v>128</v>
      </c>
      <c r="F211" s="12">
        <v>49</v>
      </c>
    </row>
    <row r="212" spans="2:6" ht="13.5">
      <c r="B212" s="12" t="s">
        <v>206</v>
      </c>
      <c r="C212" s="12">
        <v>77</v>
      </c>
      <c r="D212" s="12">
        <v>75</v>
      </c>
      <c r="E212" s="12">
        <v>152</v>
      </c>
      <c r="F212" s="12">
        <v>54</v>
      </c>
    </row>
    <row r="213" spans="2:6" ht="13.5">
      <c r="B213" s="12" t="s">
        <v>896</v>
      </c>
      <c r="C213" s="12">
        <v>41</v>
      </c>
      <c r="D213" s="12">
        <v>55</v>
      </c>
      <c r="E213" s="12">
        <v>96</v>
      </c>
      <c r="F213" s="12">
        <v>46</v>
      </c>
    </row>
    <row r="214" spans="2:6" ht="13.5">
      <c r="B214" s="12" t="s">
        <v>897</v>
      </c>
      <c r="C214" s="12">
        <v>120</v>
      </c>
      <c r="D214" s="12">
        <v>136</v>
      </c>
      <c r="E214" s="12">
        <v>256</v>
      </c>
      <c r="F214" s="12">
        <v>99</v>
      </c>
    </row>
    <row r="215" spans="2:6" ht="13.5">
      <c r="B215" s="12" t="s">
        <v>208</v>
      </c>
      <c r="C215" s="12">
        <v>82</v>
      </c>
      <c r="D215" s="12">
        <v>81</v>
      </c>
      <c r="E215" s="12">
        <v>163</v>
      </c>
      <c r="F215" s="12">
        <v>68</v>
      </c>
    </row>
    <row r="216" spans="2:6" ht="13.5">
      <c r="B216" s="12" t="s">
        <v>209</v>
      </c>
      <c r="C216" s="12">
        <v>61</v>
      </c>
      <c r="D216" s="12">
        <v>53</v>
      </c>
      <c r="E216" s="12">
        <v>114</v>
      </c>
      <c r="F216" s="12">
        <v>39</v>
      </c>
    </row>
    <row r="217" spans="2:6" ht="13.5">
      <c r="B217" s="12" t="s">
        <v>210</v>
      </c>
      <c r="C217" s="12">
        <v>37</v>
      </c>
      <c r="D217" s="12">
        <v>38</v>
      </c>
      <c r="E217" s="12">
        <v>75</v>
      </c>
      <c r="F217" s="12">
        <v>24</v>
      </c>
    </row>
    <row r="218" spans="2:6" ht="13.5">
      <c r="B218" s="12" t="s">
        <v>898</v>
      </c>
      <c r="C218" s="12">
        <v>120</v>
      </c>
      <c r="D218" s="12">
        <v>129</v>
      </c>
      <c r="E218" s="12">
        <v>249</v>
      </c>
      <c r="F218" s="12">
        <v>88</v>
      </c>
    </row>
    <row r="219" spans="2:6" ht="13.5">
      <c r="B219" s="12" t="s">
        <v>211</v>
      </c>
      <c r="C219" s="12">
        <v>123</v>
      </c>
      <c r="D219" s="12">
        <v>149</v>
      </c>
      <c r="E219" s="12">
        <v>272</v>
      </c>
      <c r="F219" s="12">
        <v>114</v>
      </c>
    </row>
    <row r="220" spans="2:6" ht="13.5">
      <c r="B220" s="12" t="s">
        <v>212</v>
      </c>
      <c r="C220" s="12">
        <v>64</v>
      </c>
      <c r="D220" s="12">
        <v>85</v>
      </c>
      <c r="E220" s="12">
        <v>149</v>
      </c>
      <c r="F220" s="12">
        <v>51</v>
      </c>
    </row>
    <row r="221" spans="2:6" ht="13.5">
      <c r="B221" s="12" t="s">
        <v>213</v>
      </c>
      <c r="C221" s="12">
        <v>164</v>
      </c>
      <c r="D221" s="12">
        <v>163</v>
      </c>
      <c r="E221" s="12">
        <v>327</v>
      </c>
      <c r="F221" s="12">
        <v>84</v>
      </c>
    </row>
    <row r="222" spans="1:6" ht="13.5">
      <c r="A222" s="34"/>
      <c r="B222" s="34" t="s">
        <v>859</v>
      </c>
      <c r="C222" s="34">
        <f>SUM(C131:C221)</f>
        <v>6598</v>
      </c>
      <c r="D222" s="34">
        <f>SUM(D131:D221)</f>
        <v>6972</v>
      </c>
      <c r="E222" s="34">
        <f>SUM(E131:E221)</f>
        <v>13570</v>
      </c>
      <c r="F222" s="34">
        <f>SUM(F131:F221)</f>
        <v>4893</v>
      </c>
    </row>
    <row r="223" ht="14.25">
      <c r="A223" s="36" t="s">
        <v>214</v>
      </c>
    </row>
    <row r="224" spans="2:6" ht="13.5">
      <c r="B224" s="12" t="s">
        <v>215</v>
      </c>
      <c r="C224" s="12">
        <v>1567</v>
      </c>
      <c r="D224" s="12">
        <v>1591</v>
      </c>
      <c r="E224" s="12">
        <v>3158</v>
      </c>
      <c r="F224" s="12">
        <v>1092</v>
      </c>
    </row>
    <row r="225" spans="2:6" ht="13.5">
      <c r="B225" s="12" t="s">
        <v>216</v>
      </c>
      <c r="C225" s="12">
        <v>433</v>
      </c>
      <c r="D225" s="12">
        <v>460</v>
      </c>
      <c r="E225" s="12">
        <v>893</v>
      </c>
      <c r="F225" s="12">
        <v>265</v>
      </c>
    </row>
    <row r="226" spans="2:6" ht="13.5">
      <c r="B226" s="12" t="s">
        <v>217</v>
      </c>
      <c r="C226" s="12">
        <v>536</v>
      </c>
      <c r="D226" s="12">
        <v>545</v>
      </c>
      <c r="E226" s="12">
        <v>1081</v>
      </c>
      <c r="F226" s="12">
        <v>336</v>
      </c>
    </row>
    <row r="227" spans="2:6" ht="13.5">
      <c r="B227" s="12" t="s">
        <v>218</v>
      </c>
      <c r="C227" s="12">
        <v>36</v>
      </c>
      <c r="D227" s="12">
        <v>28</v>
      </c>
      <c r="E227" s="12">
        <v>64</v>
      </c>
      <c r="F227" s="12">
        <v>28</v>
      </c>
    </row>
    <row r="228" spans="2:6" ht="13.5">
      <c r="B228" s="12" t="s">
        <v>219</v>
      </c>
      <c r="C228" s="12">
        <v>389</v>
      </c>
      <c r="D228" s="12">
        <v>372</v>
      </c>
      <c r="E228" s="12">
        <v>761</v>
      </c>
      <c r="F228" s="12">
        <v>253</v>
      </c>
    </row>
    <row r="229" spans="2:6" ht="13.5">
      <c r="B229" s="12" t="s">
        <v>899</v>
      </c>
      <c r="C229" s="12">
        <v>249</v>
      </c>
      <c r="D229" s="12">
        <v>287</v>
      </c>
      <c r="E229" s="12">
        <v>536</v>
      </c>
      <c r="F229" s="12">
        <v>188</v>
      </c>
    </row>
    <row r="230" spans="2:6" ht="13.5">
      <c r="B230" s="12" t="s">
        <v>221</v>
      </c>
      <c r="C230" s="12">
        <v>125</v>
      </c>
      <c r="D230" s="12">
        <v>124</v>
      </c>
      <c r="E230" s="12">
        <v>249</v>
      </c>
      <c r="F230" s="12">
        <v>91</v>
      </c>
    </row>
    <row r="231" spans="2:6" ht="13.5">
      <c r="B231" s="12" t="s">
        <v>222</v>
      </c>
      <c r="C231" s="12">
        <v>90</v>
      </c>
      <c r="D231" s="12">
        <v>102</v>
      </c>
      <c r="E231" s="12">
        <v>192</v>
      </c>
      <c r="F231" s="12">
        <v>65</v>
      </c>
    </row>
    <row r="232" spans="2:6" ht="13.5">
      <c r="B232" s="12" t="s">
        <v>223</v>
      </c>
      <c r="C232" s="12">
        <v>90</v>
      </c>
      <c r="D232" s="12">
        <v>68</v>
      </c>
      <c r="E232" s="12">
        <v>158</v>
      </c>
      <c r="F232" s="12">
        <v>74</v>
      </c>
    </row>
    <row r="233" spans="1:6" ht="13.5">
      <c r="A233" s="34"/>
      <c r="B233" s="34" t="s">
        <v>859</v>
      </c>
      <c r="C233" s="34">
        <f>SUM(C224:C232)</f>
        <v>3515</v>
      </c>
      <c r="D233" s="34">
        <f>SUM(D224:D232)</f>
        <v>3577</v>
      </c>
      <c r="E233" s="34">
        <f>SUM(E224:E232)</f>
        <v>7092</v>
      </c>
      <c r="F233" s="34">
        <f>SUM(F224:F232)</f>
        <v>2392</v>
      </c>
    </row>
    <row r="234" ht="14.25">
      <c r="A234" s="36" t="s">
        <v>224</v>
      </c>
    </row>
    <row r="235" spans="2:6" ht="13.5">
      <c r="B235" s="12" t="s">
        <v>225</v>
      </c>
      <c r="C235" s="12">
        <v>1299</v>
      </c>
      <c r="D235" s="12">
        <v>1311</v>
      </c>
      <c r="E235" s="12">
        <v>2610</v>
      </c>
      <c r="F235" s="12">
        <v>936</v>
      </c>
    </row>
    <row r="236" spans="2:6" ht="13.5">
      <c r="B236" s="12" t="s">
        <v>226</v>
      </c>
      <c r="C236" s="12">
        <v>77</v>
      </c>
      <c r="D236" s="12">
        <v>97</v>
      </c>
      <c r="E236" s="12">
        <v>174</v>
      </c>
      <c r="F236" s="12">
        <v>59</v>
      </c>
    </row>
    <row r="237" spans="2:6" ht="13.5">
      <c r="B237" s="12" t="s">
        <v>227</v>
      </c>
      <c r="C237" s="12">
        <v>218</v>
      </c>
      <c r="D237" s="12">
        <v>215</v>
      </c>
      <c r="E237" s="12">
        <v>433</v>
      </c>
      <c r="F237" s="12">
        <v>161</v>
      </c>
    </row>
    <row r="238" spans="2:6" ht="13.5">
      <c r="B238" s="12" t="s">
        <v>228</v>
      </c>
      <c r="C238" s="12">
        <v>103</v>
      </c>
      <c r="D238" s="12">
        <v>116</v>
      </c>
      <c r="E238" s="12">
        <v>219</v>
      </c>
      <c r="F238" s="12">
        <v>81</v>
      </c>
    </row>
    <row r="239" spans="2:6" ht="13.5">
      <c r="B239" s="12" t="s">
        <v>229</v>
      </c>
      <c r="C239" s="12">
        <v>170</v>
      </c>
      <c r="D239" s="12">
        <v>174</v>
      </c>
      <c r="E239" s="12">
        <v>344</v>
      </c>
      <c r="F239" s="12">
        <v>140</v>
      </c>
    </row>
    <row r="240" spans="2:6" ht="13.5">
      <c r="B240" s="12" t="s">
        <v>230</v>
      </c>
      <c r="C240" s="12">
        <v>53</v>
      </c>
      <c r="D240" s="12">
        <v>56</v>
      </c>
      <c r="E240" s="12">
        <v>109</v>
      </c>
      <c r="F240" s="12">
        <v>57</v>
      </c>
    </row>
    <row r="241" spans="2:6" ht="13.5">
      <c r="B241" s="12" t="s">
        <v>231</v>
      </c>
      <c r="C241" s="12">
        <v>38</v>
      </c>
      <c r="D241" s="12">
        <v>53</v>
      </c>
      <c r="E241" s="12">
        <v>91</v>
      </c>
      <c r="F241" s="12">
        <v>53</v>
      </c>
    </row>
    <row r="242" spans="2:6" ht="13.5">
      <c r="B242" s="12" t="s">
        <v>232</v>
      </c>
      <c r="C242" s="12">
        <v>3</v>
      </c>
      <c r="D242" s="12">
        <v>6</v>
      </c>
      <c r="E242" s="12">
        <v>9</v>
      </c>
      <c r="F242" s="12">
        <v>6</v>
      </c>
    </row>
    <row r="243" spans="2:6" ht="13.5">
      <c r="B243" s="12" t="s">
        <v>233</v>
      </c>
      <c r="C243" s="12">
        <v>191</v>
      </c>
      <c r="D243" s="12">
        <v>177</v>
      </c>
      <c r="E243" s="12">
        <v>368</v>
      </c>
      <c r="F243" s="12">
        <v>129</v>
      </c>
    </row>
    <row r="244" spans="2:6" ht="13.5">
      <c r="B244" s="12" t="s">
        <v>889</v>
      </c>
      <c r="C244" s="12">
        <v>141</v>
      </c>
      <c r="D244" s="12">
        <v>102</v>
      </c>
      <c r="E244" s="12">
        <v>243</v>
      </c>
      <c r="F244" s="12">
        <v>236</v>
      </c>
    </row>
    <row r="245" spans="1:6" ht="13.5">
      <c r="A245" s="34"/>
      <c r="B245" s="34" t="s">
        <v>859</v>
      </c>
      <c r="C245" s="34">
        <f>SUM(C235:C244)</f>
        <v>2293</v>
      </c>
      <c r="D245" s="34">
        <f>SUM(D235:D244)</f>
        <v>2307</v>
      </c>
      <c r="E245" s="34">
        <f>SUM(E235:E244)</f>
        <v>4600</v>
      </c>
      <c r="F245" s="34">
        <f>SUM(F235:F244)</f>
        <v>1858</v>
      </c>
    </row>
    <row r="246" ht="14.25">
      <c r="A246" s="36" t="s">
        <v>234</v>
      </c>
    </row>
    <row r="247" spans="2:6" ht="13.5">
      <c r="B247" s="12" t="s">
        <v>235</v>
      </c>
      <c r="C247" s="12">
        <v>1133</v>
      </c>
      <c r="D247" s="12">
        <v>1149</v>
      </c>
      <c r="E247" s="12">
        <v>2282</v>
      </c>
      <c r="F247" s="12">
        <v>770</v>
      </c>
    </row>
    <row r="248" spans="2:6" ht="13.5">
      <c r="B248" s="12" t="s">
        <v>236</v>
      </c>
      <c r="C248" s="12">
        <v>42</v>
      </c>
      <c r="D248" s="12">
        <v>37</v>
      </c>
      <c r="E248" s="12">
        <v>79</v>
      </c>
      <c r="F248" s="12">
        <v>27</v>
      </c>
    </row>
    <row r="249" spans="2:6" ht="13.5">
      <c r="B249" s="12" t="s">
        <v>237</v>
      </c>
      <c r="C249" s="12">
        <v>849</v>
      </c>
      <c r="D249" s="12">
        <v>882</v>
      </c>
      <c r="E249" s="12">
        <v>1731</v>
      </c>
      <c r="F249" s="12">
        <v>650</v>
      </c>
    </row>
    <row r="250" spans="2:6" ht="13.5">
      <c r="B250" s="12" t="s">
        <v>238</v>
      </c>
      <c r="C250" s="12">
        <v>140</v>
      </c>
      <c r="D250" s="12">
        <v>139</v>
      </c>
      <c r="E250" s="12">
        <v>279</v>
      </c>
      <c r="F250" s="12">
        <v>125</v>
      </c>
    </row>
    <row r="251" spans="2:6" ht="13.5">
      <c r="B251" s="12" t="s">
        <v>239</v>
      </c>
      <c r="C251" s="12">
        <v>61</v>
      </c>
      <c r="D251" s="12">
        <v>71</v>
      </c>
      <c r="E251" s="12">
        <v>132</v>
      </c>
      <c r="F251" s="12">
        <v>47</v>
      </c>
    </row>
    <row r="252" spans="2:6" ht="13.5">
      <c r="B252" s="12" t="s">
        <v>240</v>
      </c>
      <c r="C252" s="12">
        <v>113</v>
      </c>
      <c r="D252" s="12">
        <v>122</v>
      </c>
      <c r="E252" s="12">
        <v>235</v>
      </c>
      <c r="F252" s="12">
        <v>92</v>
      </c>
    </row>
    <row r="253" spans="2:6" ht="13.5">
      <c r="B253" s="12" t="s">
        <v>241</v>
      </c>
      <c r="C253" s="12">
        <v>83</v>
      </c>
      <c r="D253" s="12">
        <v>102</v>
      </c>
      <c r="E253" s="12">
        <v>185</v>
      </c>
      <c r="F253" s="12">
        <v>65</v>
      </c>
    </row>
    <row r="254" spans="2:6" ht="13.5">
      <c r="B254" s="12" t="s">
        <v>242</v>
      </c>
      <c r="C254" s="12">
        <v>50</v>
      </c>
      <c r="D254" s="12">
        <v>70</v>
      </c>
      <c r="E254" s="12">
        <v>120</v>
      </c>
      <c r="F254" s="12">
        <v>41</v>
      </c>
    </row>
    <row r="255" spans="2:6" ht="13.5">
      <c r="B255" s="12" t="s">
        <v>243</v>
      </c>
      <c r="C255" s="12">
        <v>84</v>
      </c>
      <c r="D255" s="12">
        <v>79</v>
      </c>
      <c r="E255" s="12">
        <v>163</v>
      </c>
      <c r="F255" s="12">
        <v>52</v>
      </c>
    </row>
    <row r="256" spans="2:6" ht="13.5">
      <c r="B256" s="12" t="s">
        <v>244</v>
      </c>
      <c r="C256" s="12">
        <v>113</v>
      </c>
      <c r="D256" s="12">
        <v>115</v>
      </c>
      <c r="E256" s="12">
        <v>228</v>
      </c>
      <c r="F256" s="12">
        <v>76</v>
      </c>
    </row>
    <row r="257" spans="2:6" ht="13.5">
      <c r="B257" s="12" t="s">
        <v>245</v>
      </c>
      <c r="C257" s="12">
        <v>65</v>
      </c>
      <c r="D257" s="12">
        <v>66</v>
      </c>
      <c r="E257" s="12">
        <v>131</v>
      </c>
      <c r="F257" s="12">
        <v>37</v>
      </c>
    </row>
    <row r="258" spans="2:6" ht="13.5">
      <c r="B258" s="12" t="s">
        <v>246</v>
      </c>
      <c r="C258" s="12">
        <v>18</v>
      </c>
      <c r="D258" s="12">
        <v>14</v>
      </c>
      <c r="E258" s="12">
        <v>32</v>
      </c>
      <c r="F258" s="12">
        <v>13</v>
      </c>
    </row>
    <row r="259" spans="2:6" ht="13.5">
      <c r="B259" s="12" t="s">
        <v>247</v>
      </c>
      <c r="C259" s="12">
        <v>42</v>
      </c>
      <c r="D259" s="12">
        <v>39</v>
      </c>
      <c r="E259" s="12">
        <v>81</v>
      </c>
      <c r="F259" s="12">
        <v>24</v>
      </c>
    </row>
    <row r="260" spans="2:6" ht="13.5">
      <c r="B260" s="12" t="s">
        <v>248</v>
      </c>
      <c r="C260" s="12">
        <v>127</v>
      </c>
      <c r="D260" s="12">
        <v>129</v>
      </c>
      <c r="E260" s="12">
        <v>256</v>
      </c>
      <c r="F260" s="12">
        <v>95</v>
      </c>
    </row>
    <row r="261" spans="2:6" ht="13.5">
      <c r="B261" s="12" t="s">
        <v>249</v>
      </c>
      <c r="C261" s="12">
        <v>26</v>
      </c>
      <c r="D261" s="12">
        <v>29</v>
      </c>
      <c r="E261" s="12">
        <v>55</v>
      </c>
      <c r="F261" s="12">
        <v>18</v>
      </c>
    </row>
    <row r="262" spans="2:6" ht="13.5">
      <c r="B262" s="12" t="s">
        <v>250</v>
      </c>
      <c r="C262" s="12">
        <v>54</v>
      </c>
      <c r="D262" s="12">
        <v>67</v>
      </c>
      <c r="E262" s="12">
        <v>121</v>
      </c>
      <c r="F262" s="12">
        <v>44</v>
      </c>
    </row>
    <row r="263" spans="2:6" ht="13.5">
      <c r="B263" s="12" t="s">
        <v>251</v>
      </c>
      <c r="C263" s="12">
        <v>55</v>
      </c>
      <c r="D263" s="12">
        <v>57</v>
      </c>
      <c r="E263" s="12">
        <v>112</v>
      </c>
      <c r="F263" s="12">
        <v>41</v>
      </c>
    </row>
    <row r="264" spans="2:6" ht="13.5">
      <c r="B264" s="12" t="s">
        <v>252</v>
      </c>
      <c r="C264" s="12">
        <v>140</v>
      </c>
      <c r="D264" s="12">
        <v>121</v>
      </c>
      <c r="E264" s="12">
        <v>261</v>
      </c>
      <c r="F264" s="12">
        <v>85</v>
      </c>
    </row>
    <row r="265" spans="2:6" ht="13.5">
      <c r="B265" s="12" t="s">
        <v>253</v>
      </c>
      <c r="C265" s="12">
        <v>22</v>
      </c>
      <c r="D265" s="12">
        <v>20</v>
      </c>
      <c r="E265" s="12">
        <v>42</v>
      </c>
      <c r="F265" s="12">
        <v>16</v>
      </c>
    </row>
    <row r="266" spans="2:6" ht="13.5">
      <c r="B266" s="12" t="s">
        <v>254</v>
      </c>
      <c r="C266" s="12">
        <v>54</v>
      </c>
      <c r="D266" s="12">
        <v>47</v>
      </c>
      <c r="E266" s="12">
        <v>101</v>
      </c>
      <c r="F266" s="12">
        <v>29</v>
      </c>
    </row>
    <row r="267" spans="2:6" ht="13.5">
      <c r="B267" s="12" t="s">
        <v>255</v>
      </c>
      <c r="C267" s="12">
        <v>121</v>
      </c>
      <c r="D267" s="12">
        <v>132</v>
      </c>
      <c r="E267" s="12">
        <v>253</v>
      </c>
      <c r="F267" s="12">
        <v>80</v>
      </c>
    </row>
    <row r="268" spans="2:6" ht="13.5">
      <c r="B268" s="12" t="s">
        <v>256</v>
      </c>
      <c r="C268" s="12">
        <v>41</v>
      </c>
      <c r="D268" s="12">
        <v>37</v>
      </c>
      <c r="E268" s="12">
        <v>78</v>
      </c>
      <c r="F268" s="12">
        <v>24</v>
      </c>
    </row>
    <row r="269" spans="2:6" ht="13.5">
      <c r="B269" s="12" t="s">
        <v>257</v>
      </c>
      <c r="C269" s="12">
        <v>33</v>
      </c>
      <c r="D269" s="12">
        <v>32</v>
      </c>
      <c r="E269" s="12">
        <v>65</v>
      </c>
      <c r="F269" s="12">
        <v>20</v>
      </c>
    </row>
    <row r="270" spans="2:6" ht="13.5">
      <c r="B270" s="12" t="s">
        <v>258</v>
      </c>
      <c r="C270" s="12">
        <v>27</v>
      </c>
      <c r="D270" s="12">
        <v>34</v>
      </c>
      <c r="E270" s="12">
        <v>61</v>
      </c>
      <c r="F270" s="12">
        <v>23</v>
      </c>
    </row>
    <row r="271" spans="2:6" ht="13.5">
      <c r="B271" s="12" t="s">
        <v>259</v>
      </c>
      <c r="C271" s="12">
        <v>58</v>
      </c>
      <c r="D271" s="12">
        <v>71</v>
      </c>
      <c r="E271" s="12">
        <v>129</v>
      </c>
      <c r="F271" s="12">
        <v>44</v>
      </c>
    </row>
    <row r="272" spans="2:6" ht="13.5">
      <c r="B272" s="12" t="s">
        <v>260</v>
      </c>
      <c r="C272" s="12">
        <v>49</v>
      </c>
      <c r="D272" s="12">
        <v>47</v>
      </c>
      <c r="E272" s="12">
        <v>96</v>
      </c>
      <c r="F272" s="12">
        <v>46</v>
      </c>
    </row>
    <row r="273" spans="2:6" ht="13.5">
      <c r="B273" s="12" t="s">
        <v>261</v>
      </c>
      <c r="C273" s="12">
        <v>25</v>
      </c>
      <c r="D273" s="12">
        <v>37</v>
      </c>
      <c r="E273" s="12">
        <v>62</v>
      </c>
      <c r="F273" s="12">
        <v>23</v>
      </c>
    </row>
    <row r="274" spans="2:6" ht="13.5">
      <c r="B274" s="12" t="s">
        <v>262</v>
      </c>
      <c r="C274" s="12">
        <v>103</v>
      </c>
      <c r="D274" s="12">
        <v>121</v>
      </c>
      <c r="E274" s="12">
        <v>224</v>
      </c>
      <c r="F274" s="12">
        <v>75</v>
      </c>
    </row>
    <row r="275" spans="2:6" ht="13.5">
      <c r="B275" s="12" t="s">
        <v>263</v>
      </c>
      <c r="C275" s="12">
        <v>39</v>
      </c>
      <c r="D275" s="12">
        <v>40</v>
      </c>
      <c r="E275" s="12">
        <v>79</v>
      </c>
      <c r="F275" s="12">
        <v>21</v>
      </c>
    </row>
    <row r="276" spans="2:6" ht="13.5">
      <c r="B276" s="12" t="s">
        <v>264</v>
      </c>
      <c r="C276" s="12">
        <v>81</v>
      </c>
      <c r="D276" s="12">
        <v>82</v>
      </c>
      <c r="E276" s="12">
        <v>163</v>
      </c>
      <c r="F276" s="12">
        <v>75</v>
      </c>
    </row>
    <row r="277" spans="2:6" ht="13.5">
      <c r="B277" s="12" t="s">
        <v>265</v>
      </c>
      <c r="C277" s="12">
        <v>159</v>
      </c>
      <c r="D277" s="12">
        <v>175</v>
      </c>
      <c r="E277" s="12">
        <v>334</v>
      </c>
      <c r="F277" s="12">
        <v>109</v>
      </c>
    </row>
    <row r="278" spans="2:6" ht="13.5">
      <c r="B278" s="12" t="s">
        <v>266</v>
      </c>
      <c r="C278" s="12">
        <v>123</v>
      </c>
      <c r="D278" s="12">
        <v>139</v>
      </c>
      <c r="E278" s="12">
        <v>262</v>
      </c>
      <c r="F278" s="12">
        <v>106</v>
      </c>
    </row>
    <row r="279" spans="2:6" ht="13.5">
      <c r="B279" s="12" t="s">
        <v>267</v>
      </c>
      <c r="C279" s="12">
        <v>94</v>
      </c>
      <c r="D279" s="12">
        <v>104</v>
      </c>
      <c r="E279" s="12">
        <v>198</v>
      </c>
      <c r="F279" s="12">
        <v>63</v>
      </c>
    </row>
    <row r="280" spans="2:6" ht="13.5">
      <c r="B280" s="12" t="s">
        <v>268</v>
      </c>
      <c r="C280" s="12">
        <v>152</v>
      </c>
      <c r="D280" s="12">
        <v>147</v>
      </c>
      <c r="E280" s="12">
        <v>299</v>
      </c>
      <c r="F280" s="12">
        <v>101</v>
      </c>
    </row>
    <row r="281" spans="2:6" ht="13.5">
      <c r="B281" s="12" t="s">
        <v>269</v>
      </c>
      <c r="C281" s="12">
        <v>60</v>
      </c>
      <c r="D281" s="12">
        <v>59</v>
      </c>
      <c r="E281" s="12">
        <v>119</v>
      </c>
      <c r="F281" s="12">
        <v>34</v>
      </c>
    </row>
    <row r="282" spans="1:6" ht="13.5">
      <c r="A282" s="34"/>
      <c r="B282" s="34" t="s">
        <v>859</v>
      </c>
      <c r="C282" s="34">
        <f>SUM(C247:C281)</f>
        <v>4436</v>
      </c>
      <c r="D282" s="34">
        <f>SUM(D247:D281)</f>
        <v>4612</v>
      </c>
      <c r="E282" s="34">
        <f>SUM(E247:E281)</f>
        <v>9048</v>
      </c>
      <c r="F282" s="34">
        <f>SUM(F247:F281)</f>
        <v>3191</v>
      </c>
    </row>
    <row r="283" ht="14.25">
      <c r="A283" s="36" t="s">
        <v>270</v>
      </c>
    </row>
    <row r="284" spans="2:6" ht="13.5">
      <c r="B284" s="12" t="s">
        <v>271</v>
      </c>
      <c r="C284" s="12">
        <v>303</v>
      </c>
      <c r="D284" s="12">
        <v>315</v>
      </c>
      <c r="E284" s="12">
        <v>618</v>
      </c>
      <c r="F284" s="12">
        <v>197</v>
      </c>
    </row>
    <row r="285" spans="2:6" ht="13.5">
      <c r="B285" s="12" t="s">
        <v>272</v>
      </c>
      <c r="C285" s="12">
        <v>228</v>
      </c>
      <c r="D285" s="12">
        <v>287</v>
      </c>
      <c r="E285" s="12">
        <v>515</v>
      </c>
      <c r="F285" s="12">
        <v>194</v>
      </c>
    </row>
    <row r="286" spans="2:6" ht="13.5">
      <c r="B286" s="12" t="s">
        <v>273</v>
      </c>
      <c r="C286" s="12">
        <v>1394</v>
      </c>
      <c r="D286" s="12">
        <v>1406</v>
      </c>
      <c r="E286" s="12">
        <v>2800</v>
      </c>
      <c r="F286" s="12">
        <v>953</v>
      </c>
    </row>
    <row r="287" spans="2:6" ht="13.5">
      <c r="B287" s="12" t="s">
        <v>274</v>
      </c>
      <c r="C287" s="12">
        <v>705</v>
      </c>
      <c r="D287" s="12">
        <v>777</v>
      </c>
      <c r="E287" s="12">
        <v>1482</v>
      </c>
      <c r="F287" s="12">
        <v>495</v>
      </c>
    </row>
    <row r="288" spans="2:6" ht="13.5">
      <c r="B288" s="12" t="s">
        <v>275</v>
      </c>
      <c r="C288" s="12">
        <v>347</v>
      </c>
      <c r="D288" s="12">
        <v>431</v>
      </c>
      <c r="E288" s="12">
        <v>778</v>
      </c>
      <c r="F288" s="12">
        <v>306</v>
      </c>
    </row>
    <row r="289" spans="2:6" ht="13.5">
      <c r="B289" s="12" t="s">
        <v>276</v>
      </c>
      <c r="C289" s="12">
        <v>764</v>
      </c>
      <c r="D289" s="12">
        <v>785</v>
      </c>
      <c r="E289" s="12">
        <v>1549</v>
      </c>
      <c r="F289" s="12">
        <v>495</v>
      </c>
    </row>
    <row r="290" spans="2:6" ht="13.5">
      <c r="B290" s="12" t="s">
        <v>277</v>
      </c>
      <c r="C290" s="12">
        <v>110</v>
      </c>
      <c r="D290" s="12">
        <v>151</v>
      </c>
      <c r="E290" s="12">
        <v>261</v>
      </c>
      <c r="F290" s="12">
        <v>110</v>
      </c>
    </row>
    <row r="291" spans="2:6" ht="13.5">
      <c r="B291" s="12" t="s">
        <v>278</v>
      </c>
      <c r="C291" s="12">
        <v>88</v>
      </c>
      <c r="D291" s="12">
        <v>79</v>
      </c>
      <c r="E291" s="12">
        <v>167</v>
      </c>
      <c r="F291" s="12">
        <v>69</v>
      </c>
    </row>
    <row r="292" spans="2:6" ht="13.5">
      <c r="B292" s="12" t="s">
        <v>279</v>
      </c>
      <c r="C292" s="12">
        <v>198</v>
      </c>
      <c r="D292" s="12">
        <v>217</v>
      </c>
      <c r="E292" s="12">
        <v>415</v>
      </c>
      <c r="F292" s="12">
        <v>129</v>
      </c>
    </row>
    <row r="293" spans="2:6" ht="13.5">
      <c r="B293" s="12" t="s">
        <v>280</v>
      </c>
      <c r="C293" s="12">
        <v>420</v>
      </c>
      <c r="D293" s="12">
        <v>451</v>
      </c>
      <c r="E293" s="12">
        <v>871</v>
      </c>
      <c r="F293" s="12">
        <v>288</v>
      </c>
    </row>
    <row r="294" spans="2:6" ht="13.5">
      <c r="B294" s="12" t="s">
        <v>281</v>
      </c>
      <c r="C294" s="12">
        <v>348</v>
      </c>
      <c r="D294" s="12">
        <v>381</v>
      </c>
      <c r="E294" s="12">
        <v>729</v>
      </c>
      <c r="F294" s="12">
        <v>254</v>
      </c>
    </row>
    <row r="295" spans="2:6" ht="13.5">
      <c r="B295" s="12" t="s">
        <v>282</v>
      </c>
      <c r="C295" s="12">
        <v>250</v>
      </c>
      <c r="D295" s="12">
        <v>283</v>
      </c>
      <c r="E295" s="12">
        <v>533</v>
      </c>
      <c r="F295" s="12">
        <v>181</v>
      </c>
    </row>
    <row r="296" spans="2:6" ht="13.5">
      <c r="B296" s="12" t="s">
        <v>283</v>
      </c>
      <c r="C296" s="12">
        <v>125</v>
      </c>
      <c r="D296" s="12">
        <v>107</v>
      </c>
      <c r="E296" s="12">
        <v>232</v>
      </c>
      <c r="F296" s="12">
        <v>75</v>
      </c>
    </row>
    <row r="297" spans="2:6" ht="13.5">
      <c r="B297" s="12" t="s">
        <v>284</v>
      </c>
      <c r="C297" s="12">
        <v>219</v>
      </c>
      <c r="D297" s="12">
        <v>243</v>
      </c>
      <c r="E297" s="12">
        <v>462</v>
      </c>
      <c r="F297" s="12">
        <v>158</v>
      </c>
    </row>
    <row r="298" spans="2:6" ht="13.5">
      <c r="B298" s="12" t="s">
        <v>285</v>
      </c>
      <c r="C298" s="12">
        <v>72</v>
      </c>
      <c r="D298" s="12">
        <v>76</v>
      </c>
      <c r="E298" s="12">
        <v>148</v>
      </c>
      <c r="F298" s="12">
        <v>46</v>
      </c>
    </row>
    <row r="299" spans="2:6" ht="13.5">
      <c r="B299" s="12" t="s">
        <v>286</v>
      </c>
      <c r="C299" s="12">
        <v>274</v>
      </c>
      <c r="D299" s="12">
        <v>302</v>
      </c>
      <c r="E299" s="12">
        <v>576</v>
      </c>
      <c r="F299" s="12">
        <v>190</v>
      </c>
    </row>
    <row r="300" spans="2:6" ht="13.5">
      <c r="B300" s="12" t="s">
        <v>287</v>
      </c>
      <c r="C300" s="12">
        <v>31</v>
      </c>
      <c r="D300" s="12">
        <v>0</v>
      </c>
      <c r="E300" s="12">
        <v>31</v>
      </c>
      <c r="F300" s="12">
        <v>31</v>
      </c>
    </row>
    <row r="301" spans="1:6" ht="13.5">
      <c r="A301" s="34"/>
      <c r="B301" s="34" t="s">
        <v>859</v>
      </c>
      <c r="C301" s="34">
        <f>SUM(C284:C300)</f>
        <v>5876</v>
      </c>
      <c r="D301" s="34">
        <f>SUM(D284:D300)</f>
        <v>6291</v>
      </c>
      <c r="E301" s="34">
        <f>SUM(E284:E300)</f>
        <v>12167</v>
      </c>
      <c r="F301" s="34">
        <f>SUM(F284:F300)</f>
        <v>4171</v>
      </c>
    </row>
    <row r="302" ht="14.25">
      <c r="A302" s="36" t="s">
        <v>288</v>
      </c>
    </row>
    <row r="303" spans="2:6" ht="13.5">
      <c r="B303" s="12" t="s">
        <v>289</v>
      </c>
      <c r="C303" s="12">
        <v>807</v>
      </c>
      <c r="D303" s="12">
        <v>747</v>
      </c>
      <c r="E303" s="12">
        <v>1554</v>
      </c>
      <c r="F303" s="12">
        <v>626</v>
      </c>
    </row>
    <row r="304" spans="2:6" ht="13.5">
      <c r="B304" s="12" t="s">
        <v>290</v>
      </c>
      <c r="C304" s="12">
        <v>89</v>
      </c>
      <c r="D304" s="12">
        <v>95</v>
      </c>
      <c r="E304" s="12">
        <v>184</v>
      </c>
      <c r="F304" s="12">
        <v>50</v>
      </c>
    </row>
    <row r="305" spans="2:6" ht="13.5">
      <c r="B305" s="12" t="s">
        <v>291</v>
      </c>
      <c r="C305" s="12">
        <v>366</v>
      </c>
      <c r="D305" s="12">
        <v>345</v>
      </c>
      <c r="E305" s="12">
        <v>711</v>
      </c>
      <c r="F305" s="12">
        <v>253</v>
      </c>
    </row>
    <row r="306" spans="2:6" ht="13.5">
      <c r="B306" s="12" t="s">
        <v>292</v>
      </c>
      <c r="C306" s="12">
        <v>592</v>
      </c>
      <c r="D306" s="12">
        <v>514</v>
      </c>
      <c r="E306" s="12">
        <v>1106</v>
      </c>
      <c r="F306" s="12">
        <v>420</v>
      </c>
    </row>
    <row r="307" spans="2:6" ht="13.5">
      <c r="B307" s="12" t="s">
        <v>293</v>
      </c>
      <c r="C307" s="12">
        <v>242</v>
      </c>
      <c r="D307" s="12">
        <v>229</v>
      </c>
      <c r="E307" s="12">
        <v>471</v>
      </c>
      <c r="F307" s="12">
        <v>120</v>
      </c>
    </row>
    <row r="308" spans="2:6" ht="13.5">
      <c r="B308" s="12" t="s">
        <v>294</v>
      </c>
      <c r="C308" s="12">
        <v>226</v>
      </c>
      <c r="D308" s="12">
        <v>231</v>
      </c>
      <c r="E308" s="12">
        <v>457</v>
      </c>
      <c r="F308" s="12">
        <v>149</v>
      </c>
    </row>
    <row r="309" spans="2:6" ht="13.5">
      <c r="B309" s="12" t="s">
        <v>295</v>
      </c>
      <c r="C309" s="12">
        <v>281</v>
      </c>
      <c r="D309" s="12">
        <v>269</v>
      </c>
      <c r="E309" s="12">
        <v>550</v>
      </c>
      <c r="F309" s="12">
        <v>181</v>
      </c>
    </row>
    <row r="310" spans="2:6" ht="13.5">
      <c r="B310" s="12" t="s">
        <v>296</v>
      </c>
      <c r="C310" s="12">
        <v>135</v>
      </c>
      <c r="D310" s="12">
        <v>142</v>
      </c>
      <c r="E310" s="12">
        <v>277</v>
      </c>
      <c r="F310" s="12">
        <v>86</v>
      </c>
    </row>
    <row r="311" spans="2:6" ht="13.5">
      <c r="B311" s="12" t="s">
        <v>297</v>
      </c>
      <c r="C311" s="12">
        <v>221</v>
      </c>
      <c r="D311" s="12">
        <v>237</v>
      </c>
      <c r="E311" s="12">
        <v>458</v>
      </c>
      <c r="F311" s="12">
        <v>141</v>
      </c>
    </row>
    <row r="312" spans="2:6" ht="13.5">
      <c r="B312" s="12" t="s">
        <v>298</v>
      </c>
      <c r="C312" s="12">
        <v>254</v>
      </c>
      <c r="D312" s="12">
        <v>246</v>
      </c>
      <c r="E312" s="12">
        <v>500</v>
      </c>
      <c r="F312" s="12">
        <v>161</v>
      </c>
    </row>
    <row r="313" spans="2:6" ht="13.5">
      <c r="B313" s="12" t="s">
        <v>299</v>
      </c>
      <c r="C313" s="12">
        <v>242</v>
      </c>
      <c r="D313" s="12">
        <v>242</v>
      </c>
      <c r="E313" s="12">
        <v>484</v>
      </c>
      <c r="F313" s="12">
        <v>146</v>
      </c>
    </row>
    <row r="314" spans="2:6" ht="13.5">
      <c r="B314" s="12" t="s">
        <v>300</v>
      </c>
      <c r="C314" s="12">
        <v>132</v>
      </c>
      <c r="D314" s="12">
        <v>142</v>
      </c>
      <c r="E314" s="12">
        <v>274</v>
      </c>
      <c r="F314" s="12">
        <v>78</v>
      </c>
    </row>
    <row r="315" spans="1:6" ht="13.5">
      <c r="A315" s="34"/>
      <c r="B315" s="34" t="s">
        <v>859</v>
      </c>
      <c r="C315" s="34">
        <f>SUM(C303:C314)</f>
        <v>3587</v>
      </c>
      <c r="D315" s="34">
        <f>SUM(D303:D314)</f>
        <v>3439</v>
      </c>
      <c r="E315" s="34">
        <f>SUM(E303:E314)</f>
        <v>7026</v>
      </c>
      <c r="F315" s="34">
        <f>SUM(F303:F314)</f>
        <v>2411</v>
      </c>
    </row>
    <row r="316" ht="14.25">
      <c r="A316" s="36" t="s">
        <v>301</v>
      </c>
    </row>
    <row r="317" spans="2:6" ht="13.5">
      <c r="B317" s="12" t="s">
        <v>302</v>
      </c>
      <c r="C317" s="12">
        <v>2616</v>
      </c>
      <c r="D317" s="12">
        <v>2722</v>
      </c>
      <c r="E317" s="12">
        <v>5338</v>
      </c>
      <c r="F317" s="12">
        <v>1860</v>
      </c>
    </row>
    <row r="318" spans="2:6" ht="13.5">
      <c r="B318" s="12" t="s">
        <v>303</v>
      </c>
      <c r="C318" s="12">
        <v>128</v>
      </c>
      <c r="D318" s="12">
        <v>158</v>
      </c>
      <c r="E318" s="12">
        <v>286</v>
      </c>
      <c r="F318" s="12">
        <v>93</v>
      </c>
    </row>
    <row r="319" spans="2:6" ht="13.5">
      <c r="B319" s="12" t="s">
        <v>304</v>
      </c>
      <c r="C319" s="12">
        <v>41</v>
      </c>
      <c r="D319" s="12">
        <v>38</v>
      </c>
      <c r="E319" s="12">
        <v>79</v>
      </c>
      <c r="F319" s="12">
        <v>25</v>
      </c>
    </row>
    <row r="320" spans="2:6" ht="13.5">
      <c r="B320" s="12" t="s">
        <v>305</v>
      </c>
      <c r="C320" s="12">
        <v>27</v>
      </c>
      <c r="D320" s="12">
        <v>34</v>
      </c>
      <c r="E320" s="12">
        <v>61</v>
      </c>
      <c r="F320" s="12">
        <v>21</v>
      </c>
    </row>
    <row r="321" spans="2:6" ht="13.5">
      <c r="B321" s="12" t="s">
        <v>306</v>
      </c>
      <c r="C321" s="12">
        <v>36</v>
      </c>
      <c r="D321" s="12">
        <v>57</v>
      </c>
      <c r="E321" s="12">
        <v>93</v>
      </c>
      <c r="F321" s="12">
        <v>57</v>
      </c>
    </row>
    <row r="322" spans="2:6" ht="13.5">
      <c r="B322" s="12" t="s">
        <v>307</v>
      </c>
      <c r="C322" s="12">
        <v>196</v>
      </c>
      <c r="D322" s="12">
        <v>204</v>
      </c>
      <c r="E322" s="12">
        <v>400</v>
      </c>
      <c r="F322" s="12">
        <v>122</v>
      </c>
    </row>
    <row r="323" spans="2:6" ht="13.5">
      <c r="B323" s="12" t="s">
        <v>308</v>
      </c>
      <c r="C323" s="12">
        <v>98</v>
      </c>
      <c r="D323" s="12">
        <v>97</v>
      </c>
      <c r="E323" s="12">
        <v>195</v>
      </c>
      <c r="F323" s="12">
        <v>65</v>
      </c>
    </row>
    <row r="324" spans="2:6" ht="13.5">
      <c r="B324" s="12" t="s">
        <v>309</v>
      </c>
      <c r="C324" s="12">
        <v>40</v>
      </c>
      <c r="D324" s="12">
        <v>38</v>
      </c>
      <c r="E324" s="12">
        <v>78</v>
      </c>
      <c r="F324" s="12">
        <v>23</v>
      </c>
    </row>
    <row r="325" spans="2:6" ht="13.5">
      <c r="B325" s="12" t="s">
        <v>310</v>
      </c>
      <c r="C325" s="12">
        <v>197</v>
      </c>
      <c r="D325" s="12">
        <v>200</v>
      </c>
      <c r="E325" s="12">
        <v>397</v>
      </c>
      <c r="F325" s="12">
        <v>116</v>
      </c>
    </row>
    <row r="326" spans="2:6" ht="13.5">
      <c r="B326" s="12" t="s">
        <v>887</v>
      </c>
      <c r="C326" s="12">
        <v>6</v>
      </c>
      <c r="D326" s="12">
        <v>0</v>
      </c>
      <c r="E326" s="12">
        <v>6</v>
      </c>
      <c r="F326" s="12">
        <v>6</v>
      </c>
    </row>
    <row r="327" spans="2:6" ht="13.5">
      <c r="B327" s="12" t="s">
        <v>916</v>
      </c>
      <c r="C327" s="12">
        <v>11</v>
      </c>
      <c r="D327" s="12">
        <v>15</v>
      </c>
      <c r="E327" s="12">
        <v>26</v>
      </c>
      <c r="F327" s="12">
        <v>23</v>
      </c>
    </row>
    <row r="328" spans="1:6" ht="13.5">
      <c r="A328" s="34"/>
      <c r="B328" s="34" t="s">
        <v>859</v>
      </c>
      <c r="C328" s="34">
        <f>SUM(C317:C327)</f>
        <v>3396</v>
      </c>
      <c r="D328" s="34">
        <f>SUM(D317:D327)</f>
        <v>3563</v>
      </c>
      <c r="E328" s="34">
        <f>SUM(E317:E327)</f>
        <v>6959</v>
      </c>
      <c r="F328" s="34">
        <f>SUM(F317:F327)</f>
        <v>2411</v>
      </c>
    </row>
    <row r="329" ht="14.25">
      <c r="A329" s="36" t="s">
        <v>311</v>
      </c>
    </row>
    <row r="330" spans="2:6" ht="13.5">
      <c r="B330" s="12" t="s">
        <v>312</v>
      </c>
      <c r="C330" s="12">
        <v>179</v>
      </c>
      <c r="D330" s="12">
        <v>208</v>
      </c>
      <c r="E330" s="12">
        <v>387</v>
      </c>
      <c r="F330" s="12">
        <v>117</v>
      </c>
    </row>
    <row r="331" spans="2:6" ht="13.5">
      <c r="B331" s="12" t="s">
        <v>313</v>
      </c>
      <c r="C331" s="12">
        <v>385</v>
      </c>
      <c r="D331" s="12">
        <v>403</v>
      </c>
      <c r="E331" s="12">
        <v>788</v>
      </c>
      <c r="F331" s="12">
        <v>247</v>
      </c>
    </row>
    <row r="332" spans="2:6" ht="13.5">
      <c r="B332" s="12" t="s">
        <v>314</v>
      </c>
      <c r="C332" s="12">
        <v>99</v>
      </c>
      <c r="D332" s="12">
        <v>114</v>
      </c>
      <c r="E332" s="12">
        <v>213</v>
      </c>
      <c r="F332" s="12">
        <v>53</v>
      </c>
    </row>
    <row r="333" spans="2:6" ht="13.5">
      <c r="B333" s="12" t="s">
        <v>315</v>
      </c>
      <c r="C333" s="12">
        <v>243</v>
      </c>
      <c r="D333" s="12">
        <v>289</v>
      </c>
      <c r="E333" s="12">
        <v>532</v>
      </c>
      <c r="F333" s="12">
        <v>166</v>
      </c>
    </row>
    <row r="334" spans="2:6" ht="13.5">
      <c r="B334" s="12" t="s">
        <v>316</v>
      </c>
      <c r="C334" s="12">
        <v>137</v>
      </c>
      <c r="D334" s="12">
        <v>159</v>
      </c>
      <c r="E334" s="12">
        <v>296</v>
      </c>
      <c r="F334" s="12">
        <v>83</v>
      </c>
    </row>
    <row r="335" spans="1:6" ht="13.5" customHeight="1">
      <c r="A335" s="34"/>
      <c r="B335" s="34" t="s">
        <v>859</v>
      </c>
      <c r="C335" s="34">
        <f>SUM(C330:C334)</f>
        <v>1043</v>
      </c>
      <c r="D335" s="34">
        <f>SUM(D330:D334)</f>
        <v>1173</v>
      </c>
      <c r="E335" s="34">
        <f>SUM(E330:E334)</f>
        <v>2216</v>
      </c>
      <c r="F335" s="34">
        <f>SUM(F330:F334)</f>
        <v>666</v>
      </c>
    </row>
    <row r="336" ht="14.25" customHeight="1">
      <c r="A336" s="36" t="s">
        <v>317</v>
      </c>
    </row>
    <row r="337" spans="2:6" ht="13.5" customHeight="1">
      <c r="B337" s="12" t="s">
        <v>318</v>
      </c>
      <c r="C337" s="12">
        <v>216</v>
      </c>
      <c r="D337" s="12">
        <v>255</v>
      </c>
      <c r="E337" s="12">
        <v>471</v>
      </c>
      <c r="F337" s="12">
        <v>154</v>
      </c>
    </row>
    <row r="338" spans="2:6" ht="13.5" customHeight="1">
      <c r="B338" s="12" t="s">
        <v>319</v>
      </c>
      <c r="C338" s="12">
        <v>116</v>
      </c>
      <c r="D338" s="12">
        <v>154</v>
      </c>
      <c r="E338" s="12">
        <v>270</v>
      </c>
      <c r="F338" s="12">
        <v>117</v>
      </c>
    </row>
    <row r="339" spans="2:6" ht="13.5" customHeight="1">
      <c r="B339" s="12" t="s">
        <v>320</v>
      </c>
      <c r="C339" s="12">
        <v>22</v>
      </c>
      <c r="D339" s="12">
        <v>26</v>
      </c>
      <c r="E339" s="12">
        <v>48</v>
      </c>
      <c r="F339" s="12">
        <v>16</v>
      </c>
    </row>
    <row r="340" spans="2:6" ht="13.5" customHeight="1">
      <c r="B340" s="12" t="s">
        <v>321</v>
      </c>
      <c r="C340" s="12">
        <v>230</v>
      </c>
      <c r="D340" s="12">
        <v>224</v>
      </c>
      <c r="E340" s="12">
        <v>454</v>
      </c>
      <c r="F340" s="12">
        <v>141</v>
      </c>
    </row>
    <row r="341" spans="2:6" ht="13.5" customHeight="1">
      <c r="B341" s="12" t="s">
        <v>322</v>
      </c>
      <c r="C341" s="12">
        <v>23</v>
      </c>
      <c r="D341" s="12">
        <v>22</v>
      </c>
      <c r="E341" s="12">
        <v>45</v>
      </c>
      <c r="F341" s="12">
        <v>16</v>
      </c>
    </row>
    <row r="342" spans="2:6" ht="13.5" customHeight="1">
      <c r="B342" s="12" t="s">
        <v>323</v>
      </c>
      <c r="C342" s="12">
        <v>93</v>
      </c>
      <c r="D342" s="12">
        <v>92</v>
      </c>
      <c r="E342" s="12">
        <v>185</v>
      </c>
      <c r="F342" s="12">
        <v>63</v>
      </c>
    </row>
    <row r="343" spans="2:6" ht="13.5" customHeight="1">
      <c r="B343" s="12" t="s">
        <v>324</v>
      </c>
      <c r="C343" s="12">
        <v>42</v>
      </c>
      <c r="D343" s="12">
        <v>39</v>
      </c>
      <c r="E343" s="12">
        <v>81</v>
      </c>
      <c r="F343" s="12">
        <v>32</v>
      </c>
    </row>
    <row r="344" spans="2:6" ht="13.5" customHeight="1">
      <c r="B344" s="12" t="s">
        <v>325</v>
      </c>
      <c r="C344" s="12">
        <v>64</v>
      </c>
      <c r="D344" s="12">
        <v>66</v>
      </c>
      <c r="E344" s="12">
        <v>130</v>
      </c>
      <c r="F344" s="12">
        <v>40</v>
      </c>
    </row>
    <row r="345" spans="2:6" ht="13.5" customHeight="1">
      <c r="B345" s="12" t="s">
        <v>326</v>
      </c>
      <c r="C345" s="12">
        <v>78</v>
      </c>
      <c r="D345" s="12">
        <v>77</v>
      </c>
      <c r="E345" s="12">
        <v>155</v>
      </c>
      <c r="F345" s="12">
        <v>47</v>
      </c>
    </row>
    <row r="346" spans="2:6" ht="13.5" customHeight="1">
      <c r="B346" s="12" t="s">
        <v>327</v>
      </c>
      <c r="C346" s="12">
        <v>63</v>
      </c>
      <c r="D346" s="12">
        <v>72</v>
      </c>
      <c r="E346" s="12">
        <v>135</v>
      </c>
      <c r="F346" s="12">
        <v>52</v>
      </c>
    </row>
    <row r="347" spans="2:6" ht="13.5" customHeight="1">
      <c r="B347" s="12" t="s">
        <v>328</v>
      </c>
      <c r="C347" s="12">
        <v>43</v>
      </c>
      <c r="D347" s="12">
        <v>45</v>
      </c>
      <c r="E347" s="12">
        <v>88</v>
      </c>
      <c r="F347" s="12">
        <v>38</v>
      </c>
    </row>
    <row r="348" spans="2:6" ht="13.5" customHeight="1">
      <c r="B348" s="12" t="s">
        <v>329</v>
      </c>
      <c r="C348" s="12">
        <v>21</v>
      </c>
      <c r="D348" s="12">
        <v>31</v>
      </c>
      <c r="E348" s="12">
        <v>52</v>
      </c>
      <c r="F348" s="12">
        <v>21</v>
      </c>
    </row>
    <row r="349" spans="2:6" ht="13.5" customHeight="1">
      <c r="B349" s="12" t="s">
        <v>330</v>
      </c>
      <c r="C349" s="12">
        <v>38</v>
      </c>
      <c r="D349" s="12">
        <v>43</v>
      </c>
      <c r="E349" s="12">
        <v>81</v>
      </c>
      <c r="F349" s="12">
        <v>26</v>
      </c>
    </row>
    <row r="350" spans="2:6" ht="13.5" customHeight="1">
      <c r="B350" s="12" t="s">
        <v>331</v>
      </c>
      <c r="C350" s="12">
        <v>13</v>
      </c>
      <c r="D350" s="12">
        <v>24</v>
      </c>
      <c r="E350" s="12">
        <v>37</v>
      </c>
      <c r="F350" s="12">
        <v>12</v>
      </c>
    </row>
    <row r="351" spans="1:6" ht="13.5" customHeight="1">
      <c r="A351" s="34"/>
      <c r="B351" s="34" t="s">
        <v>859</v>
      </c>
      <c r="C351" s="34">
        <f>SUM(C337:C350)</f>
        <v>1062</v>
      </c>
      <c r="D351" s="34">
        <f>SUM(D337:D350)</f>
        <v>1170</v>
      </c>
      <c r="E351" s="34">
        <f>SUM(E337:E350)</f>
        <v>2232</v>
      </c>
      <c r="F351" s="34">
        <f>SUM(F337:F350)</f>
        <v>775</v>
      </c>
    </row>
    <row r="352" ht="14.25" customHeight="1">
      <c r="A352" s="36" t="s">
        <v>332</v>
      </c>
    </row>
    <row r="353" spans="2:6" ht="13.5" customHeight="1">
      <c r="B353" s="12" t="s">
        <v>333</v>
      </c>
      <c r="C353" s="12">
        <v>749</v>
      </c>
      <c r="D353" s="12">
        <v>822</v>
      </c>
      <c r="E353" s="12">
        <v>1571</v>
      </c>
      <c r="F353" s="12">
        <v>593</v>
      </c>
    </row>
    <row r="354" spans="1:6" ht="13.5" customHeight="1">
      <c r="A354" s="34"/>
      <c r="B354" s="34" t="s">
        <v>859</v>
      </c>
      <c r="C354" s="34">
        <f>SUM(C353)</f>
        <v>749</v>
      </c>
      <c r="D354" s="34">
        <f>SUM(D353)</f>
        <v>822</v>
      </c>
      <c r="E354" s="34">
        <f>SUM(E353)</f>
        <v>1571</v>
      </c>
      <c r="F354" s="34">
        <f>SUM(F353)</f>
        <v>593</v>
      </c>
    </row>
    <row r="355" ht="14.25" customHeight="1">
      <c r="A355" s="36" t="s">
        <v>334</v>
      </c>
    </row>
    <row r="356" spans="2:6" ht="13.5" customHeight="1">
      <c r="B356" s="12" t="s">
        <v>335</v>
      </c>
      <c r="C356" s="12">
        <v>954</v>
      </c>
      <c r="D356" s="12">
        <v>970</v>
      </c>
      <c r="E356" s="12">
        <v>1924</v>
      </c>
      <c r="F356" s="12">
        <v>816</v>
      </c>
    </row>
    <row r="357" spans="2:6" ht="13.5" customHeight="1">
      <c r="B357" s="12" t="s">
        <v>336</v>
      </c>
      <c r="C357" s="12">
        <v>241</v>
      </c>
      <c r="D357" s="12">
        <v>278</v>
      </c>
      <c r="E357" s="12">
        <v>519</v>
      </c>
      <c r="F357" s="12">
        <v>144</v>
      </c>
    </row>
    <row r="358" spans="2:6" ht="13.5" customHeight="1">
      <c r="B358" s="12" t="s">
        <v>337</v>
      </c>
      <c r="C358" s="12">
        <v>195</v>
      </c>
      <c r="D358" s="12">
        <v>178</v>
      </c>
      <c r="E358" s="12">
        <v>373</v>
      </c>
      <c r="F358" s="12">
        <v>120</v>
      </c>
    </row>
    <row r="359" spans="2:6" ht="13.5" customHeight="1">
      <c r="B359" s="12" t="s">
        <v>338</v>
      </c>
      <c r="C359" s="12">
        <v>255</v>
      </c>
      <c r="D359" s="12">
        <v>308</v>
      </c>
      <c r="E359" s="12">
        <v>563</v>
      </c>
      <c r="F359" s="12">
        <v>172</v>
      </c>
    </row>
    <row r="360" spans="2:6" ht="13.5" customHeight="1">
      <c r="B360" s="12" t="s">
        <v>339</v>
      </c>
      <c r="C360" s="12">
        <v>567</v>
      </c>
      <c r="D360" s="12">
        <v>617</v>
      </c>
      <c r="E360" s="12">
        <v>1184</v>
      </c>
      <c r="F360" s="12">
        <v>377</v>
      </c>
    </row>
    <row r="361" spans="2:6" ht="13.5" customHeight="1">
      <c r="B361" s="12" t="s">
        <v>340</v>
      </c>
      <c r="C361" s="12">
        <v>466</v>
      </c>
      <c r="D361" s="12">
        <v>508</v>
      </c>
      <c r="E361" s="12">
        <v>974</v>
      </c>
      <c r="F361" s="12">
        <v>279</v>
      </c>
    </row>
    <row r="362" spans="2:6" ht="13.5" customHeight="1">
      <c r="B362" s="12" t="s">
        <v>341</v>
      </c>
      <c r="C362" s="12">
        <v>542</v>
      </c>
      <c r="D362" s="12">
        <v>626</v>
      </c>
      <c r="E362" s="12">
        <v>1168</v>
      </c>
      <c r="F362" s="12">
        <v>430</v>
      </c>
    </row>
    <row r="363" spans="1:6" ht="13.5" customHeight="1">
      <c r="A363" s="34"/>
      <c r="B363" s="34" t="s">
        <v>859</v>
      </c>
      <c r="C363" s="34">
        <f>SUM(C356:C362)</f>
        <v>3220</v>
      </c>
      <c r="D363" s="34">
        <f>SUM(D356:D362)</f>
        <v>3485</v>
      </c>
      <c r="E363" s="34">
        <f>SUM(E356:E362)</f>
        <v>6705</v>
      </c>
      <c r="F363" s="34">
        <f>SUM(F356:F362)</f>
        <v>2338</v>
      </c>
    </row>
    <row r="364" ht="14.25" customHeight="1">
      <c r="A364" s="36" t="s">
        <v>342</v>
      </c>
    </row>
    <row r="365" spans="2:6" ht="13.5" customHeight="1">
      <c r="B365" s="12" t="s">
        <v>343</v>
      </c>
      <c r="C365" s="12">
        <v>714</v>
      </c>
      <c r="D365" s="12">
        <v>752</v>
      </c>
      <c r="E365" s="12">
        <v>1466</v>
      </c>
      <c r="F365" s="12">
        <v>452</v>
      </c>
    </row>
    <row r="366" spans="2:6" ht="13.5" customHeight="1">
      <c r="B366" s="12" t="s">
        <v>344</v>
      </c>
      <c r="C366" s="12">
        <v>549</v>
      </c>
      <c r="D366" s="12">
        <v>602</v>
      </c>
      <c r="E366" s="12">
        <v>1151</v>
      </c>
      <c r="F366" s="12">
        <v>400</v>
      </c>
    </row>
    <row r="367" spans="2:6" ht="13.5" customHeight="1">
      <c r="B367" s="12" t="s">
        <v>345</v>
      </c>
      <c r="C367" s="12">
        <v>669</v>
      </c>
      <c r="D367" s="12">
        <v>708</v>
      </c>
      <c r="E367" s="12">
        <v>1377</v>
      </c>
      <c r="F367" s="12">
        <v>429</v>
      </c>
    </row>
    <row r="368" spans="1:6" ht="13.5" customHeight="1">
      <c r="A368" s="34"/>
      <c r="B368" s="34" t="s">
        <v>859</v>
      </c>
      <c r="C368" s="34">
        <f>SUM(C365:C367)</f>
        <v>1932</v>
      </c>
      <c r="D368" s="34">
        <f>SUM(D365:D367)</f>
        <v>2062</v>
      </c>
      <c r="E368" s="34">
        <f>SUM(E365:E367)</f>
        <v>3994</v>
      </c>
      <c r="F368" s="34">
        <f>SUM(F365:F367)</f>
        <v>1281</v>
      </c>
    </row>
    <row r="369" ht="14.25" customHeight="1">
      <c r="A369" s="36" t="s">
        <v>346</v>
      </c>
    </row>
    <row r="370" spans="2:6" ht="13.5" customHeight="1">
      <c r="B370" s="12" t="s">
        <v>347</v>
      </c>
      <c r="C370" s="12">
        <v>1061</v>
      </c>
      <c r="D370" s="12">
        <v>1113</v>
      </c>
      <c r="E370" s="12">
        <v>2174</v>
      </c>
      <c r="F370" s="12">
        <v>711</v>
      </c>
    </row>
    <row r="371" spans="1:6" ht="13.5">
      <c r="A371" s="34"/>
      <c r="B371" s="34" t="s">
        <v>859</v>
      </c>
      <c r="C371" s="34">
        <f>SUM(C370)</f>
        <v>1061</v>
      </c>
      <c r="D371" s="34">
        <f>SUM(D370)</f>
        <v>1113</v>
      </c>
      <c r="E371" s="34">
        <f>SUM(E370)</f>
        <v>2174</v>
      </c>
      <c r="F371" s="34">
        <f>SUM(F370)</f>
        <v>711</v>
      </c>
    </row>
    <row r="373" spans="1:6" ht="13.5">
      <c r="A373" s="35"/>
      <c r="B373" s="35" t="s">
        <v>860</v>
      </c>
      <c r="C373" s="35">
        <f>SUM(C129,C222,C233,C245,C282,C301,C315,C328,C335,C351,C354,C363,C368,C371)</f>
        <v>46185</v>
      </c>
      <c r="D373" s="35">
        <f>SUM(D129,D222,D233,D245,D282,D301,D315,D328,D335,D351,D354,D363,D368,D371)</f>
        <v>48536</v>
      </c>
      <c r="E373" s="35">
        <f>SUM(E129,E222,E233,E245,E282,E301,E315,E328,E335,E351,E354,E363,E368,E371)</f>
        <v>94721</v>
      </c>
      <c r="F373" s="35">
        <f>SUM(F129,F222,F233,F245,F282,F301,F315,F328,F335,F351,F354,F363,F368,F371)</f>
        <v>33557</v>
      </c>
    </row>
    <row r="376" spans="1:6" ht="18" customHeight="1">
      <c r="A376" s="10" t="s">
        <v>866</v>
      </c>
      <c r="B376" s="11"/>
      <c r="C376" s="11" t="s">
        <v>867</v>
      </c>
      <c r="D376" s="11" t="s">
        <v>868</v>
      </c>
      <c r="E376" s="11" t="s">
        <v>869</v>
      </c>
      <c r="F376" s="11" t="s">
        <v>870</v>
      </c>
    </row>
    <row r="377" spans="2:6" ht="18" customHeight="1">
      <c r="B377" s="13" t="s">
        <v>871</v>
      </c>
      <c r="C377" s="13">
        <f>SUM(C129,C222,C233,C245,C282,C301,C315,C328,C335)</f>
        <v>38161</v>
      </c>
      <c r="D377" s="13">
        <f>SUM(D129,D222,D233,D245,D282,D301,D315,D328,D335)</f>
        <v>39884</v>
      </c>
      <c r="E377" s="13">
        <f>SUM(E129,E222,E233,E245,E282,E301,E315,E328,E335)</f>
        <v>78045</v>
      </c>
      <c r="F377" s="13">
        <f>SUM(F129,F222,F233,F245,F282,F301,F315,F328,F335)</f>
        <v>27859</v>
      </c>
    </row>
    <row r="378" spans="2:6" ht="18" customHeight="1">
      <c r="B378" s="13" t="s">
        <v>872</v>
      </c>
      <c r="C378" s="13">
        <f>C351</f>
        <v>1062</v>
      </c>
      <c r="D378" s="13">
        <f>D351</f>
        <v>1170</v>
      </c>
      <c r="E378" s="13">
        <f>E351</f>
        <v>2232</v>
      </c>
      <c r="F378" s="13">
        <f>F351</f>
        <v>775</v>
      </c>
    </row>
    <row r="379" spans="2:6" ht="18" customHeight="1">
      <c r="B379" s="13" t="s">
        <v>873</v>
      </c>
      <c r="C379" s="13">
        <f>C354</f>
        <v>749</v>
      </c>
      <c r="D379" s="13">
        <f>D354</f>
        <v>822</v>
      </c>
      <c r="E379" s="13">
        <f>E354</f>
        <v>1571</v>
      </c>
      <c r="F379" s="13">
        <f>F354</f>
        <v>593</v>
      </c>
    </row>
    <row r="380" spans="2:6" ht="18" customHeight="1">
      <c r="B380" s="13" t="s">
        <v>874</v>
      </c>
      <c r="C380" s="13">
        <f>C363</f>
        <v>3220</v>
      </c>
      <c r="D380" s="13">
        <f>D363</f>
        <v>3485</v>
      </c>
      <c r="E380" s="13">
        <f>E363</f>
        <v>6705</v>
      </c>
      <c r="F380" s="13">
        <f>F363</f>
        <v>2338</v>
      </c>
    </row>
    <row r="381" spans="2:6" ht="18" customHeight="1">
      <c r="B381" s="13" t="s">
        <v>875</v>
      </c>
      <c r="C381" s="13">
        <f>C368</f>
        <v>1932</v>
      </c>
      <c r="D381" s="13">
        <f>D368</f>
        <v>2062</v>
      </c>
      <c r="E381" s="13">
        <f>E368</f>
        <v>3994</v>
      </c>
      <c r="F381" s="13">
        <f>F368</f>
        <v>1281</v>
      </c>
    </row>
    <row r="382" spans="2:6" ht="18" customHeight="1">
      <c r="B382" s="13" t="s">
        <v>876</v>
      </c>
      <c r="C382" s="13">
        <f>C371</f>
        <v>1061</v>
      </c>
      <c r="D382" s="13">
        <f>D371</f>
        <v>1113</v>
      </c>
      <c r="E382" s="13">
        <f>E371</f>
        <v>2174</v>
      </c>
      <c r="F382" s="13">
        <f>F371</f>
        <v>711</v>
      </c>
    </row>
    <row r="383" spans="2:6" ht="18" customHeight="1">
      <c r="B383" s="13" t="s">
        <v>877</v>
      </c>
      <c r="C383" s="13">
        <f>SUM(C377:C382)</f>
        <v>46185</v>
      </c>
      <c r="D383" s="13">
        <f>SUM(D377:D382)</f>
        <v>48536</v>
      </c>
      <c r="E383" s="13">
        <f>SUM(E377:E382)</f>
        <v>94721</v>
      </c>
      <c r="F383" s="13">
        <f>SUM(F377:F382)</f>
        <v>33557</v>
      </c>
    </row>
  </sheetData>
  <sheetProtection/>
  <mergeCells count="1">
    <mergeCell ref="D1:F1"/>
  </mergeCells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4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G1" sqref="G1:I1"/>
    </sheetView>
  </sheetViews>
  <sheetFormatPr defaultColWidth="9.00390625" defaultRowHeight="13.5"/>
  <cols>
    <col min="1" max="1" width="4.625" style="0" customWidth="1"/>
    <col min="2" max="2" width="9.125" style="59" customWidth="1"/>
    <col min="3" max="5" width="8.625" style="12" customWidth="1"/>
    <col min="6" max="6" width="4.625" style="0" customWidth="1"/>
    <col min="7" max="9" width="8.625" style="0" customWidth="1"/>
    <col min="10" max="10" width="3.625" style="0" customWidth="1"/>
    <col min="11" max="11" width="4.625" style="0" customWidth="1"/>
    <col min="12" max="12" width="9.125" style="0" customWidth="1"/>
    <col min="13" max="15" width="8.625" style="0" customWidth="1"/>
    <col min="16" max="16" width="4.625" style="0" customWidth="1"/>
    <col min="17" max="19" width="8.625" style="0" customWidth="1"/>
    <col min="20" max="20" width="3.625" style="0" customWidth="1"/>
  </cols>
  <sheetData>
    <row r="1" spans="1:12" ht="18.75" customHeight="1">
      <c r="A1" s="14" t="s">
        <v>941</v>
      </c>
      <c r="G1" s="65" t="s">
        <v>915</v>
      </c>
      <c r="H1" s="65"/>
      <c r="I1" s="65"/>
      <c r="L1" t="s">
        <v>891</v>
      </c>
    </row>
    <row r="2" ht="13.5" customHeight="1"/>
    <row r="3" spans="2:15" ht="13.5" customHeight="1">
      <c r="B3" s="3" t="s">
        <v>754</v>
      </c>
      <c r="C3" s="33" t="s">
        <v>0</v>
      </c>
      <c r="D3" s="33" t="s">
        <v>1</v>
      </c>
      <c r="E3" s="33" t="s">
        <v>2</v>
      </c>
      <c r="L3" s="3" t="s">
        <v>754</v>
      </c>
      <c r="M3" s="33" t="s">
        <v>0</v>
      </c>
      <c r="N3" s="33" t="s">
        <v>1</v>
      </c>
      <c r="O3" s="33" t="s">
        <v>2</v>
      </c>
    </row>
    <row r="4" spans="1:5" ht="15" customHeight="1">
      <c r="A4" s="5" t="s">
        <v>4</v>
      </c>
      <c r="B4" s="3"/>
      <c r="C4" s="33"/>
      <c r="D4" s="33"/>
      <c r="E4" s="33"/>
    </row>
    <row r="5" spans="2:5" ht="7.5" customHeight="1">
      <c r="B5" s="3"/>
      <c r="C5" s="33"/>
      <c r="D5" s="33"/>
      <c r="E5" s="33"/>
    </row>
    <row r="6" spans="1:15" ht="13.5" customHeight="1">
      <c r="A6" s="4" t="s">
        <v>5</v>
      </c>
      <c r="K6" s="4" t="s">
        <v>918</v>
      </c>
      <c r="M6" s="12"/>
      <c r="N6" s="12"/>
      <c r="O6" s="12"/>
    </row>
    <row r="7" spans="2:15" ht="13.5">
      <c r="B7" s="59">
        <v>0</v>
      </c>
      <c r="C7" s="12">
        <v>68</v>
      </c>
      <c r="D7" s="12">
        <v>72</v>
      </c>
      <c r="E7" s="12">
        <v>140</v>
      </c>
      <c r="L7">
        <v>0</v>
      </c>
      <c r="M7" s="12">
        <v>373</v>
      </c>
      <c r="N7" s="12">
        <v>371</v>
      </c>
      <c r="O7" s="12">
        <v>744</v>
      </c>
    </row>
    <row r="8" spans="2:15" ht="13.5">
      <c r="B8" s="59">
        <v>1</v>
      </c>
      <c r="C8" s="12">
        <v>73</v>
      </c>
      <c r="D8" s="12">
        <v>68</v>
      </c>
      <c r="E8" s="12">
        <v>141</v>
      </c>
      <c r="L8">
        <v>1</v>
      </c>
      <c r="M8" s="12">
        <v>383</v>
      </c>
      <c r="N8" s="12">
        <v>372</v>
      </c>
      <c r="O8" s="12">
        <v>755</v>
      </c>
    </row>
    <row r="9" spans="2:15" ht="13.5">
      <c r="B9" s="59">
        <v>2</v>
      </c>
      <c r="C9" s="12">
        <v>70</v>
      </c>
      <c r="D9" s="12">
        <v>76</v>
      </c>
      <c r="E9" s="12">
        <v>146</v>
      </c>
      <c r="L9">
        <v>2</v>
      </c>
      <c r="M9" s="12">
        <v>392</v>
      </c>
      <c r="N9" s="12">
        <v>358</v>
      </c>
      <c r="O9" s="12">
        <v>750</v>
      </c>
    </row>
    <row r="10" spans="2:15" ht="13.5">
      <c r="B10" s="59">
        <v>3</v>
      </c>
      <c r="C10" s="12">
        <v>64</v>
      </c>
      <c r="D10" s="12">
        <v>66</v>
      </c>
      <c r="E10" s="12">
        <v>130</v>
      </c>
      <c r="L10">
        <v>3</v>
      </c>
      <c r="M10" s="12">
        <v>370</v>
      </c>
      <c r="N10" s="12">
        <v>360</v>
      </c>
      <c r="O10" s="12">
        <v>730</v>
      </c>
    </row>
    <row r="11" spans="2:15" ht="13.5">
      <c r="B11" s="59">
        <v>4</v>
      </c>
      <c r="C11" s="12">
        <v>68</v>
      </c>
      <c r="D11" s="12">
        <v>49</v>
      </c>
      <c r="E11" s="12">
        <v>117</v>
      </c>
      <c r="L11">
        <v>4</v>
      </c>
      <c r="M11" s="12">
        <v>376</v>
      </c>
      <c r="N11" s="12">
        <v>369</v>
      </c>
      <c r="O11" s="12">
        <v>745</v>
      </c>
    </row>
    <row r="12" spans="2:15" ht="13.5">
      <c r="B12" s="59">
        <v>5</v>
      </c>
      <c r="C12" s="12">
        <v>81</v>
      </c>
      <c r="D12" s="12">
        <v>79</v>
      </c>
      <c r="E12" s="12">
        <v>160</v>
      </c>
      <c r="L12">
        <v>5</v>
      </c>
      <c r="M12" s="12">
        <v>413</v>
      </c>
      <c r="N12" s="12">
        <v>380</v>
      </c>
      <c r="O12" s="12">
        <v>793</v>
      </c>
    </row>
    <row r="13" spans="2:15" ht="13.5">
      <c r="B13" s="59">
        <v>6</v>
      </c>
      <c r="C13" s="12">
        <v>61</v>
      </c>
      <c r="D13" s="12">
        <v>71</v>
      </c>
      <c r="E13" s="12">
        <v>132</v>
      </c>
      <c r="L13">
        <v>6</v>
      </c>
      <c r="M13" s="12">
        <v>388</v>
      </c>
      <c r="N13" s="12">
        <v>389</v>
      </c>
      <c r="O13" s="12">
        <v>777</v>
      </c>
    </row>
    <row r="14" spans="2:15" ht="13.5">
      <c r="B14" s="59">
        <v>7</v>
      </c>
      <c r="C14" s="12">
        <v>68</v>
      </c>
      <c r="D14" s="12">
        <v>65</v>
      </c>
      <c r="E14" s="12">
        <v>133</v>
      </c>
      <c r="L14">
        <v>7</v>
      </c>
      <c r="M14" s="12">
        <v>399</v>
      </c>
      <c r="N14" s="12">
        <v>418</v>
      </c>
      <c r="O14" s="12">
        <v>817</v>
      </c>
    </row>
    <row r="15" spans="2:15" ht="13.5">
      <c r="B15" s="59">
        <v>8</v>
      </c>
      <c r="C15" s="12">
        <v>70</v>
      </c>
      <c r="D15" s="12">
        <v>92</v>
      </c>
      <c r="E15" s="12">
        <v>162</v>
      </c>
      <c r="L15">
        <v>8</v>
      </c>
      <c r="M15" s="12">
        <v>427</v>
      </c>
      <c r="N15" s="12">
        <v>379</v>
      </c>
      <c r="O15" s="12">
        <v>806</v>
      </c>
    </row>
    <row r="16" spans="2:15" ht="13.5">
      <c r="B16" s="59">
        <v>9</v>
      </c>
      <c r="C16" s="12">
        <v>70</v>
      </c>
      <c r="D16" s="12">
        <v>62</v>
      </c>
      <c r="E16" s="12">
        <v>132</v>
      </c>
      <c r="L16">
        <v>9</v>
      </c>
      <c r="M16" s="12">
        <v>409</v>
      </c>
      <c r="N16" s="12">
        <v>331</v>
      </c>
      <c r="O16" s="12">
        <v>740</v>
      </c>
    </row>
    <row r="17" spans="2:15" ht="13.5">
      <c r="B17" s="59">
        <v>10</v>
      </c>
      <c r="C17" s="12">
        <v>85</v>
      </c>
      <c r="D17" s="12">
        <v>89</v>
      </c>
      <c r="E17" s="12">
        <v>174</v>
      </c>
      <c r="L17">
        <v>10</v>
      </c>
      <c r="M17" s="12">
        <v>423</v>
      </c>
      <c r="N17" s="12">
        <v>404</v>
      </c>
      <c r="O17" s="12">
        <v>827</v>
      </c>
    </row>
    <row r="18" spans="2:20" ht="13.5">
      <c r="B18" s="59">
        <v>11</v>
      </c>
      <c r="C18" s="12">
        <v>63</v>
      </c>
      <c r="D18" s="12">
        <v>76</v>
      </c>
      <c r="E18" s="12">
        <v>139</v>
      </c>
      <c r="G18" s="22" t="s">
        <v>881</v>
      </c>
      <c r="H18" s="23"/>
      <c r="I18" s="23"/>
      <c r="J18" s="24"/>
      <c r="L18">
        <v>11</v>
      </c>
      <c r="M18" s="12">
        <v>396</v>
      </c>
      <c r="N18" s="12">
        <v>374</v>
      </c>
      <c r="O18" s="12">
        <v>770</v>
      </c>
      <c r="Q18" s="22" t="s">
        <v>881</v>
      </c>
      <c r="R18" s="23"/>
      <c r="S18" s="23"/>
      <c r="T18" s="24"/>
    </row>
    <row r="19" spans="2:20" ht="13.5">
      <c r="B19" s="59">
        <v>12</v>
      </c>
      <c r="C19" s="12">
        <v>91</v>
      </c>
      <c r="D19" s="12">
        <v>66</v>
      </c>
      <c r="E19" s="12">
        <v>157</v>
      </c>
      <c r="G19" s="25" t="s">
        <v>867</v>
      </c>
      <c r="H19" s="26" t="s">
        <v>868</v>
      </c>
      <c r="I19" s="26" t="s">
        <v>869</v>
      </c>
      <c r="J19" s="27"/>
      <c r="L19">
        <v>12</v>
      </c>
      <c r="M19" s="12">
        <v>448</v>
      </c>
      <c r="N19" s="12">
        <v>386</v>
      </c>
      <c r="O19" s="12">
        <v>834</v>
      </c>
      <c r="Q19" s="25" t="s">
        <v>867</v>
      </c>
      <c r="R19" s="26" t="s">
        <v>868</v>
      </c>
      <c r="S19" s="26" t="s">
        <v>869</v>
      </c>
      <c r="T19" s="27"/>
    </row>
    <row r="20" spans="2:20" ht="13.5">
      <c r="B20" s="59">
        <v>13</v>
      </c>
      <c r="C20" s="12">
        <v>84</v>
      </c>
      <c r="D20" s="12">
        <v>71</v>
      </c>
      <c r="E20" s="12">
        <v>155</v>
      </c>
      <c r="G20" s="28">
        <f>SUM(C7:C21)</f>
        <v>1105</v>
      </c>
      <c r="H20" s="29">
        <f>SUM(D7:D21)</f>
        <v>1062</v>
      </c>
      <c r="I20" s="29">
        <f>SUM(E7:E21)</f>
        <v>2167</v>
      </c>
      <c r="J20" s="27" t="s">
        <v>882</v>
      </c>
      <c r="L20">
        <v>13</v>
      </c>
      <c r="M20" s="12">
        <v>389</v>
      </c>
      <c r="N20" s="12">
        <v>383</v>
      </c>
      <c r="O20" s="12">
        <v>772</v>
      </c>
      <c r="Q20" s="28">
        <f>SUM(M7:M21)</f>
        <v>6008</v>
      </c>
      <c r="R20" s="29">
        <f>SUM(N7:N21)</f>
        <v>5638</v>
      </c>
      <c r="S20" s="29">
        <f>SUM(O7:O21)</f>
        <v>11646</v>
      </c>
      <c r="T20" s="27" t="s">
        <v>882</v>
      </c>
    </row>
    <row r="21" spans="2:20" ht="13.5">
      <c r="B21" s="59">
        <v>14</v>
      </c>
      <c r="C21" s="12">
        <v>89</v>
      </c>
      <c r="D21" s="12">
        <v>60</v>
      </c>
      <c r="E21" s="12">
        <v>149</v>
      </c>
      <c r="G21" s="30">
        <f>G20/C108*100</f>
        <v>14.898206822165298</v>
      </c>
      <c r="H21" s="31">
        <f>H20/D108*100</f>
        <v>13.358490566037737</v>
      </c>
      <c r="I21" s="31">
        <f>I20/E108*100</f>
        <v>14.101646385110952</v>
      </c>
      <c r="J21" s="32" t="s">
        <v>883</v>
      </c>
      <c r="L21">
        <v>14</v>
      </c>
      <c r="M21" s="12">
        <v>422</v>
      </c>
      <c r="N21" s="12">
        <v>364</v>
      </c>
      <c r="O21" s="12">
        <v>786</v>
      </c>
      <c r="Q21" s="30">
        <f>Q20/M108*100</f>
        <v>15.743822226880846</v>
      </c>
      <c r="R21" s="31">
        <f>R20/N108*100</f>
        <v>14.135994383712767</v>
      </c>
      <c r="S21" s="31">
        <f>S20/O108*100</f>
        <v>14.92216029213915</v>
      </c>
      <c r="T21" s="32" t="s">
        <v>883</v>
      </c>
    </row>
    <row r="22" spans="2:15" ht="13.5">
      <c r="B22" s="59">
        <v>15</v>
      </c>
      <c r="C22" s="12">
        <v>77</v>
      </c>
      <c r="D22" s="12">
        <v>77</v>
      </c>
      <c r="E22" s="12">
        <v>154</v>
      </c>
      <c r="L22">
        <v>15</v>
      </c>
      <c r="M22" s="12">
        <v>390</v>
      </c>
      <c r="N22" s="12">
        <v>361</v>
      </c>
      <c r="O22" s="12">
        <v>751</v>
      </c>
    </row>
    <row r="23" spans="2:15" ht="13.5">
      <c r="B23" s="59">
        <v>16</v>
      </c>
      <c r="C23" s="12">
        <v>63</v>
      </c>
      <c r="D23" s="12">
        <v>56</v>
      </c>
      <c r="E23" s="12">
        <v>119</v>
      </c>
      <c r="L23">
        <v>16</v>
      </c>
      <c r="M23" s="12">
        <v>372</v>
      </c>
      <c r="N23" s="12">
        <v>416</v>
      </c>
      <c r="O23" s="12">
        <v>788</v>
      </c>
    </row>
    <row r="24" spans="2:15" ht="13.5">
      <c r="B24" s="59">
        <v>17</v>
      </c>
      <c r="C24" s="12">
        <v>78</v>
      </c>
      <c r="D24" s="12">
        <v>66</v>
      </c>
      <c r="E24" s="12">
        <v>144</v>
      </c>
      <c r="L24">
        <v>17</v>
      </c>
      <c r="M24" s="12">
        <v>418</v>
      </c>
      <c r="N24" s="12">
        <v>390</v>
      </c>
      <c r="O24" s="12">
        <v>808</v>
      </c>
    </row>
    <row r="25" spans="2:15" ht="13.5">
      <c r="B25" s="59">
        <v>18</v>
      </c>
      <c r="C25" s="12">
        <v>63</v>
      </c>
      <c r="D25" s="12">
        <v>68</v>
      </c>
      <c r="E25" s="12">
        <v>131</v>
      </c>
      <c r="L25">
        <v>18</v>
      </c>
      <c r="M25" s="12">
        <v>382</v>
      </c>
      <c r="N25" s="12">
        <v>409</v>
      </c>
      <c r="O25" s="12">
        <v>791</v>
      </c>
    </row>
    <row r="26" spans="2:15" ht="13.5">
      <c r="B26" s="59">
        <v>19</v>
      </c>
      <c r="C26" s="12">
        <v>67</v>
      </c>
      <c r="D26" s="12">
        <v>69</v>
      </c>
      <c r="E26" s="12">
        <v>136</v>
      </c>
      <c r="L26">
        <v>19</v>
      </c>
      <c r="M26" s="12">
        <v>480</v>
      </c>
      <c r="N26" s="12">
        <v>451</v>
      </c>
      <c r="O26" s="12">
        <v>931</v>
      </c>
    </row>
    <row r="27" spans="2:15" ht="13.5">
      <c r="B27" s="59">
        <v>20</v>
      </c>
      <c r="C27" s="12">
        <v>101</v>
      </c>
      <c r="D27" s="12">
        <v>86</v>
      </c>
      <c r="E27" s="12">
        <v>187</v>
      </c>
      <c r="L27">
        <v>20</v>
      </c>
      <c r="M27" s="12">
        <v>489</v>
      </c>
      <c r="N27" s="12">
        <v>463</v>
      </c>
      <c r="O27" s="12">
        <v>952</v>
      </c>
    </row>
    <row r="28" spans="2:15" ht="13.5">
      <c r="B28" s="59">
        <v>21</v>
      </c>
      <c r="C28" s="12">
        <v>83</v>
      </c>
      <c r="D28" s="12">
        <v>100</v>
      </c>
      <c r="E28" s="12">
        <v>183</v>
      </c>
      <c r="L28">
        <v>21</v>
      </c>
      <c r="M28" s="12">
        <v>490</v>
      </c>
      <c r="N28" s="12">
        <v>526</v>
      </c>
      <c r="O28" s="12">
        <v>1016</v>
      </c>
    </row>
    <row r="29" spans="2:15" ht="13.5">
      <c r="B29" s="59">
        <v>22</v>
      </c>
      <c r="C29" s="12">
        <v>101</v>
      </c>
      <c r="D29" s="12">
        <v>85</v>
      </c>
      <c r="E29" s="12">
        <v>186</v>
      </c>
      <c r="L29">
        <v>22</v>
      </c>
      <c r="M29" s="12">
        <v>471</v>
      </c>
      <c r="N29" s="12">
        <v>503</v>
      </c>
      <c r="O29" s="12">
        <v>974</v>
      </c>
    </row>
    <row r="30" spans="2:15" ht="13.5">
      <c r="B30" s="59">
        <v>23</v>
      </c>
      <c r="C30" s="12">
        <v>98</v>
      </c>
      <c r="D30" s="12">
        <v>74</v>
      </c>
      <c r="E30" s="12">
        <v>172</v>
      </c>
      <c r="L30">
        <v>23</v>
      </c>
      <c r="M30" s="12">
        <v>474</v>
      </c>
      <c r="N30" s="12">
        <v>446</v>
      </c>
      <c r="O30" s="12">
        <v>920</v>
      </c>
    </row>
    <row r="31" spans="2:15" ht="13.5">
      <c r="B31" s="59">
        <v>24</v>
      </c>
      <c r="C31" s="12">
        <v>85</v>
      </c>
      <c r="D31" s="12">
        <v>82</v>
      </c>
      <c r="E31" s="12">
        <v>167</v>
      </c>
      <c r="L31">
        <v>24</v>
      </c>
      <c r="M31" s="12">
        <v>447</v>
      </c>
      <c r="N31" s="12">
        <v>475</v>
      </c>
      <c r="O31" s="12">
        <v>922</v>
      </c>
    </row>
    <row r="32" spans="2:15" ht="13.5">
      <c r="B32" s="59">
        <v>25</v>
      </c>
      <c r="C32" s="12">
        <v>94</v>
      </c>
      <c r="D32" s="12">
        <v>95</v>
      </c>
      <c r="E32" s="12">
        <v>189</v>
      </c>
      <c r="L32">
        <v>25</v>
      </c>
      <c r="M32" s="12">
        <v>522</v>
      </c>
      <c r="N32" s="12">
        <v>483</v>
      </c>
      <c r="O32" s="12">
        <v>1005</v>
      </c>
    </row>
    <row r="33" spans="2:15" ht="13.5">
      <c r="B33" s="59">
        <v>26</v>
      </c>
      <c r="C33" s="12">
        <v>71</v>
      </c>
      <c r="D33" s="12">
        <v>77</v>
      </c>
      <c r="E33" s="12">
        <v>148</v>
      </c>
      <c r="L33">
        <v>26</v>
      </c>
      <c r="M33" s="12">
        <v>518</v>
      </c>
      <c r="N33" s="12">
        <v>516</v>
      </c>
      <c r="O33" s="12">
        <v>1034</v>
      </c>
    </row>
    <row r="34" spans="2:15" ht="13.5">
      <c r="B34" s="59">
        <v>27</v>
      </c>
      <c r="C34" s="12">
        <v>98</v>
      </c>
      <c r="D34" s="12">
        <v>84</v>
      </c>
      <c r="E34" s="12">
        <v>182</v>
      </c>
      <c r="L34">
        <v>27</v>
      </c>
      <c r="M34" s="12">
        <v>462</v>
      </c>
      <c r="N34" s="12">
        <v>478</v>
      </c>
      <c r="O34" s="12">
        <v>940</v>
      </c>
    </row>
    <row r="35" spans="2:15" ht="13.5">
      <c r="B35" s="59">
        <v>28</v>
      </c>
      <c r="C35" s="12">
        <v>94</v>
      </c>
      <c r="D35" s="12">
        <v>83</v>
      </c>
      <c r="E35" s="12">
        <v>177</v>
      </c>
      <c r="L35">
        <v>28</v>
      </c>
      <c r="M35" s="12">
        <v>514</v>
      </c>
      <c r="N35" s="12">
        <v>502</v>
      </c>
      <c r="O35" s="12">
        <v>1016</v>
      </c>
    </row>
    <row r="36" spans="2:15" ht="13.5">
      <c r="B36" s="59">
        <v>29</v>
      </c>
      <c r="C36" s="12">
        <v>96</v>
      </c>
      <c r="D36" s="12">
        <v>88</v>
      </c>
      <c r="E36" s="12">
        <v>184</v>
      </c>
      <c r="L36">
        <v>29</v>
      </c>
      <c r="M36" s="12">
        <v>550</v>
      </c>
      <c r="N36" s="12">
        <v>520</v>
      </c>
      <c r="O36" s="12">
        <v>1070</v>
      </c>
    </row>
    <row r="37" spans="2:15" ht="13.5">
      <c r="B37" s="59">
        <v>30</v>
      </c>
      <c r="C37" s="12">
        <v>88</v>
      </c>
      <c r="D37" s="12">
        <v>96</v>
      </c>
      <c r="E37" s="12">
        <v>184</v>
      </c>
      <c r="L37">
        <v>30</v>
      </c>
      <c r="M37" s="12">
        <v>540</v>
      </c>
      <c r="N37" s="12">
        <v>558</v>
      </c>
      <c r="O37" s="12">
        <v>1098</v>
      </c>
    </row>
    <row r="38" spans="2:15" ht="13.5">
      <c r="B38" s="59">
        <v>31</v>
      </c>
      <c r="C38" s="12">
        <v>101</v>
      </c>
      <c r="D38" s="12">
        <v>89</v>
      </c>
      <c r="E38" s="12">
        <v>190</v>
      </c>
      <c r="L38">
        <v>31</v>
      </c>
      <c r="M38" s="12">
        <v>534</v>
      </c>
      <c r="N38" s="12">
        <v>524</v>
      </c>
      <c r="O38" s="12">
        <v>1058</v>
      </c>
    </row>
    <row r="39" spans="2:15" ht="13.5">
      <c r="B39" s="59">
        <v>32</v>
      </c>
      <c r="C39" s="12">
        <v>114</v>
      </c>
      <c r="D39" s="12">
        <v>125</v>
      </c>
      <c r="E39" s="12">
        <v>239</v>
      </c>
      <c r="L39">
        <v>32</v>
      </c>
      <c r="M39" s="12">
        <v>584</v>
      </c>
      <c r="N39" s="12">
        <v>604</v>
      </c>
      <c r="O39" s="12">
        <v>1188</v>
      </c>
    </row>
    <row r="40" spans="2:15" ht="13.5">
      <c r="B40" s="59">
        <v>33</v>
      </c>
      <c r="C40" s="12">
        <v>104</v>
      </c>
      <c r="D40" s="12">
        <v>98</v>
      </c>
      <c r="E40" s="12">
        <v>202</v>
      </c>
      <c r="L40">
        <v>33</v>
      </c>
      <c r="M40" s="12">
        <v>612</v>
      </c>
      <c r="N40" s="12">
        <v>548</v>
      </c>
      <c r="O40" s="12">
        <v>1160</v>
      </c>
    </row>
    <row r="41" spans="2:15" ht="13.5">
      <c r="B41" s="59">
        <v>34</v>
      </c>
      <c r="C41" s="12">
        <v>127</v>
      </c>
      <c r="D41" s="12">
        <v>115</v>
      </c>
      <c r="E41" s="12">
        <v>242</v>
      </c>
      <c r="L41">
        <v>34</v>
      </c>
      <c r="M41" s="12">
        <v>603</v>
      </c>
      <c r="N41" s="12">
        <v>588</v>
      </c>
      <c r="O41" s="12">
        <v>1191</v>
      </c>
    </row>
    <row r="42" spans="2:15" ht="13.5">
      <c r="B42" s="59">
        <v>35</v>
      </c>
      <c r="C42" s="12">
        <v>131</v>
      </c>
      <c r="D42" s="12">
        <v>133</v>
      </c>
      <c r="E42" s="12">
        <v>264</v>
      </c>
      <c r="L42">
        <v>35</v>
      </c>
      <c r="M42" s="12">
        <v>637</v>
      </c>
      <c r="N42" s="12">
        <v>598</v>
      </c>
      <c r="O42" s="12">
        <v>1235</v>
      </c>
    </row>
    <row r="43" spans="2:15" ht="13.5">
      <c r="B43" s="59">
        <v>36</v>
      </c>
      <c r="C43" s="12">
        <v>145</v>
      </c>
      <c r="D43" s="12">
        <v>111</v>
      </c>
      <c r="E43" s="12">
        <v>256</v>
      </c>
      <c r="L43">
        <v>36</v>
      </c>
      <c r="M43" s="12">
        <v>659</v>
      </c>
      <c r="N43" s="12">
        <v>596</v>
      </c>
      <c r="O43" s="12">
        <v>1255</v>
      </c>
    </row>
    <row r="44" spans="2:15" ht="13.5">
      <c r="B44" s="59">
        <v>37</v>
      </c>
      <c r="C44" s="12">
        <v>93</v>
      </c>
      <c r="D44" s="12">
        <v>101</v>
      </c>
      <c r="E44" s="12">
        <v>194</v>
      </c>
      <c r="L44">
        <v>37</v>
      </c>
      <c r="M44" s="12">
        <v>521</v>
      </c>
      <c r="N44" s="12">
        <v>551</v>
      </c>
      <c r="O44" s="12">
        <v>1072</v>
      </c>
    </row>
    <row r="45" spans="2:15" ht="13.5">
      <c r="B45" s="59">
        <v>38</v>
      </c>
      <c r="C45" s="12">
        <v>94</v>
      </c>
      <c r="D45" s="12">
        <v>118</v>
      </c>
      <c r="E45" s="12">
        <v>212</v>
      </c>
      <c r="L45">
        <v>38</v>
      </c>
      <c r="M45" s="12">
        <v>549</v>
      </c>
      <c r="N45" s="12">
        <v>605</v>
      </c>
      <c r="O45" s="12">
        <v>1154</v>
      </c>
    </row>
    <row r="46" spans="2:15" ht="13.5">
      <c r="B46" s="59">
        <v>39</v>
      </c>
      <c r="C46" s="12">
        <v>98</v>
      </c>
      <c r="D46" s="12">
        <v>89</v>
      </c>
      <c r="E46" s="12">
        <v>187</v>
      </c>
      <c r="L46">
        <v>39</v>
      </c>
      <c r="M46" s="12">
        <v>515</v>
      </c>
      <c r="N46" s="12">
        <v>491</v>
      </c>
      <c r="O46" s="12">
        <v>1006</v>
      </c>
    </row>
    <row r="47" spans="2:15" ht="13.5">
      <c r="B47" s="59">
        <v>40</v>
      </c>
      <c r="C47" s="12">
        <v>114</v>
      </c>
      <c r="D47" s="12">
        <v>117</v>
      </c>
      <c r="E47" s="12">
        <v>231</v>
      </c>
      <c r="L47">
        <v>40</v>
      </c>
      <c r="M47" s="12">
        <v>515</v>
      </c>
      <c r="N47" s="12">
        <v>528</v>
      </c>
      <c r="O47" s="12">
        <v>1043</v>
      </c>
    </row>
    <row r="48" spans="2:15" ht="13.5">
      <c r="B48" s="59">
        <v>41</v>
      </c>
      <c r="C48" s="12">
        <v>107</v>
      </c>
      <c r="D48" s="12">
        <v>109</v>
      </c>
      <c r="E48" s="12">
        <v>216</v>
      </c>
      <c r="L48">
        <v>41</v>
      </c>
      <c r="M48" s="12">
        <v>584</v>
      </c>
      <c r="N48" s="12">
        <v>525</v>
      </c>
      <c r="O48" s="12">
        <v>1109</v>
      </c>
    </row>
    <row r="49" spans="2:15" ht="13.5">
      <c r="B49" s="59">
        <v>42</v>
      </c>
      <c r="C49" s="12">
        <v>68</v>
      </c>
      <c r="D49" s="12">
        <v>70</v>
      </c>
      <c r="E49" s="12">
        <v>138</v>
      </c>
      <c r="L49">
        <v>42</v>
      </c>
      <c r="M49" s="12">
        <v>354</v>
      </c>
      <c r="N49" s="12">
        <v>378</v>
      </c>
      <c r="O49" s="12">
        <v>732</v>
      </c>
    </row>
    <row r="50" spans="2:15" ht="13.5">
      <c r="B50" s="59">
        <v>43</v>
      </c>
      <c r="C50" s="12">
        <v>101</v>
      </c>
      <c r="D50" s="12">
        <v>97</v>
      </c>
      <c r="E50" s="12">
        <v>198</v>
      </c>
      <c r="L50">
        <v>43</v>
      </c>
      <c r="M50" s="12">
        <v>513</v>
      </c>
      <c r="N50" s="12">
        <v>519</v>
      </c>
      <c r="O50" s="12">
        <v>1032</v>
      </c>
    </row>
    <row r="51" spans="2:15" ht="13.5">
      <c r="B51" s="59">
        <v>44</v>
      </c>
      <c r="C51" s="12">
        <v>88</v>
      </c>
      <c r="D51" s="12">
        <v>96</v>
      </c>
      <c r="E51" s="12">
        <v>184</v>
      </c>
      <c r="L51">
        <v>44</v>
      </c>
      <c r="M51" s="12">
        <v>470</v>
      </c>
      <c r="N51" s="12">
        <v>467</v>
      </c>
      <c r="O51" s="12">
        <v>937</v>
      </c>
    </row>
    <row r="52" spans="2:15" ht="13.5">
      <c r="B52" s="59">
        <v>45</v>
      </c>
      <c r="C52" s="12">
        <v>75</v>
      </c>
      <c r="D52" s="12">
        <v>92</v>
      </c>
      <c r="E52" s="12">
        <v>167</v>
      </c>
      <c r="L52">
        <v>45</v>
      </c>
      <c r="M52" s="12">
        <v>444</v>
      </c>
      <c r="N52" s="12">
        <v>474</v>
      </c>
      <c r="O52" s="12">
        <v>918</v>
      </c>
    </row>
    <row r="53" spans="2:15" ht="13.5">
      <c r="B53" s="59">
        <v>46</v>
      </c>
      <c r="C53" s="12">
        <v>73</v>
      </c>
      <c r="D53" s="12">
        <v>108</v>
      </c>
      <c r="E53" s="12">
        <v>181</v>
      </c>
      <c r="L53">
        <v>46</v>
      </c>
      <c r="M53" s="12">
        <v>429</v>
      </c>
      <c r="N53" s="12">
        <v>516</v>
      </c>
      <c r="O53" s="12">
        <v>945</v>
      </c>
    </row>
    <row r="54" spans="2:15" ht="13.5">
      <c r="B54" s="59">
        <v>47</v>
      </c>
      <c r="C54" s="12">
        <v>97</v>
      </c>
      <c r="D54" s="12">
        <v>79</v>
      </c>
      <c r="E54" s="12">
        <v>176</v>
      </c>
      <c r="L54">
        <v>47</v>
      </c>
      <c r="M54" s="12">
        <v>436</v>
      </c>
      <c r="N54" s="12">
        <v>479</v>
      </c>
      <c r="O54" s="12">
        <v>915</v>
      </c>
    </row>
    <row r="55" spans="2:15" ht="13.5">
      <c r="B55" s="59">
        <v>48</v>
      </c>
      <c r="C55" s="12">
        <v>90</v>
      </c>
      <c r="D55" s="12">
        <v>86</v>
      </c>
      <c r="E55" s="12">
        <v>176</v>
      </c>
      <c r="L55">
        <v>48</v>
      </c>
      <c r="M55" s="12">
        <v>449</v>
      </c>
      <c r="N55" s="12">
        <v>463</v>
      </c>
      <c r="O55" s="12">
        <v>912</v>
      </c>
    </row>
    <row r="56" spans="2:15" ht="13.5">
      <c r="B56" s="59">
        <v>49</v>
      </c>
      <c r="C56" s="12">
        <v>87</v>
      </c>
      <c r="D56" s="12">
        <v>92</v>
      </c>
      <c r="E56" s="12">
        <v>179</v>
      </c>
      <c r="L56">
        <v>49</v>
      </c>
      <c r="M56" s="12">
        <v>445</v>
      </c>
      <c r="N56" s="12">
        <v>454</v>
      </c>
      <c r="O56" s="12">
        <v>899</v>
      </c>
    </row>
    <row r="57" spans="2:15" ht="13.5">
      <c r="B57" s="59">
        <v>50</v>
      </c>
      <c r="C57" s="12">
        <v>92</v>
      </c>
      <c r="D57" s="12">
        <v>81</v>
      </c>
      <c r="E57" s="12">
        <v>173</v>
      </c>
      <c r="L57">
        <v>50</v>
      </c>
      <c r="M57" s="12">
        <v>486</v>
      </c>
      <c r="N57" s="12">
        <v>475</v>
      </c>
      <c r="O57" s="12">
        <v>961</v>
      </c>
    </row>
    <row r="58" spans="2:15" ht="13.5">
      <c r="B58" s="59">
        <v>51</v>
      </c>
      <c r="C58" s="12">
        <v>92</v>
      </c>
      <c r="D58" s="12">
        <v>87</v>
      </c>
      <c r="E58" s="12">
        <v>179</v>
      </c>
      <c r="L58">
        <v>51</v>
      </c>
      <c r="M58" s="12">
        <v>446</v>
      </c>
      <c r="N58" s="12">
        <v>473</v>
      </c>
      <c r="O58" s="12">
        <v>919</v>
      </c>
    </row>
    <row r="59" spans="2:15" ht="13.5">
      <c r="B59" s="59">
        <v>52</v>
      </c>
      <c r="C59" s="12">
        <v>91</v>
      </c>
      <c r="D59" s="12">
        <v>108</v>
      </c>
      <c r="E59" s="12">
        <v>199</v>
      </c>
      <c r="L59">
        <v>52</v>
      </c>
      <c r="M59" s="12">
        <v>494</v>
      </c>
      <c r="N59" s="12">
        <v>557</v>
      </c>
      <c r="O59" s="12">
        <v>1051</v>
      </c>
    </row>
    <row r="60" spans="2:15" ht="13.5">
      <c r="B60" s="59">
        <v>53</v>
      </c>
      <c r="C60" s="12">
        <v>81</v>
      </c>
      <c r="D60" s="12">
        <v>87</v>
      </c>
      <c r="E60" s="12">
        <v>168</v>
      </c>
      <c r="L60">
        <v>53</v>
      </c>
      <c r="M60" s="12">
        <v>463</v>
      </c>
      <c r="N60" s="12">
        <v>500</v>
      </c>
      <c r="O60" s="12">
        <v>963</v>
      </c>
    </row>
    <row r="61" spans="2:15" ht="13.5">
      <c r="B61" s="59">
        <v>54</v>
      </c>
      <c r="C61" s="12">
        <v>92</v>
      </c>
      <c r="D61" s="12">
        <v>100</v>
      </c>
      <c r="E61" s="12">
        <v>192</v>
      </c>
      <c r="L61">
        <v>54</v>
      </c>
      <c r="M61" s="12">
        <v>487</v>
      </c>
      <c r="N61" s="12">
        <v>556</v>
      </c>
      <c r="O61" s="12">
        <v>1043</v>
      </c>
    </row>
    <row r="62" spans="2:15" ht="13.5">
      <c r="B62" s="59">
        <v>55</v>
      </c>
      <c r="C62" s="12">
        <v>94</v>
      </c>
      <c r="D62" s="12">
        <v>91</v>
      </c>
      <c r="E62" s="12">
        <v>185</v>
      </c>
      <c r="L62">
        <v>55</v>
      </c>
      <c r="M62" s="12">
        <v>540</v>
      </c>
      <c r="N62" s="12">
        <v>532</v>
      </c>
      <c r="O62" s="12">
        <v>1072</v>
      </c>
    </row>
    <row r="63" spans="2:15" ht="13.5">
      <c r="B63" s="59">
        <v>56</v>
      </c>
      <c r="C63" s="12">
        <v>81</v>
      </c>
      <c r="D63" s="12">
        <v>94</v>
      </c>
      <c r="E63" s="12">
        <v>175</v>
      </c>
      <c r="L63">
        <v>56</v>
      </c>
      <c r="M63" s="12">
        <v>555</v>
      </c>
      <c r="N63" s="12">
        <v>530</v>
      </c>
      <c r="O63" s="12">
        <v>1085</v>
      </c>
    </row>
    <row r="64" spans="2:15" ht="13.5">
      <c r="B64" s="59">
        <v>57</v>
      </c>
      <c r="C64" s="12">
        <v>96</v>
      </c>
      <c r="D64" s="12">
        <v>111</v>
      </c>
      <c r="E64" s="12">
        <v>207</v>
      </c>
      <c r="L64">
        <v>57</v>
      </c>
      <c r="M64" s="12">
        <v>482</v>
      </c>
      <c r="N64" s="12">
        <v>605</v>
      </c>
      <c r="O64" s="12">
        <v>1087</v>
      </c>
    </row>
    <row r="65" spans="2:15" ht="13.5">
      <c r="B65" s="59">
        <v>58</v>
      </c>
      <c r="C65" s="12">
        <v>116</v>
      </c>
      <c r="D65" s="12">
        <v>131</v>
      </c>
      <c r="E65" s="12">
        <v>247</v>
      </c>
      <c r="L65">
        <v>58</v>
      </c>
      <c r="M65" s="12">
        <v>620</v>
      </c>
      <c r="N65" s="12">
        <v>664</v>
      </c>
      <c r="O65" s="12">
        <v>1284</v>
      </c>
    </row>
    <row r="66" spans="2:15" ht="13.5">
      <c r="B66" s="59">
        <v>59</v>
      </c>
      <c r="C66" s="12">
        <v>129</v>
      </c>
      <c r="D66" s="12">
        <v>139</v>
      </c>
      <c r="E66" s="12">
        <v>268</v>
      </c>
      <c r="L66">
        <v>59</v>
      </c>
      <c r="M66" s="12">
        <v>719</v>
      </c>
      <c r="N66" s="12">
        <v>707</v>
      </c>
      <c r="O66" s="12">
        <v>1426</v>
      </c>
    </row>
    <row r="67" spans="2:15" ht="13.5">
      <c r="B67" s="59">
        <v>60</v>
      </c>
      <c r="C67" s="12">
        <v>139</v>
      </c>
      <c r="D67" s="12">
        <v>146</v>
      </c>
      <c r="E67" s="12">
        <v>285</v>
      </c>
      <c r="L67">
        <v>60</v>
      </c>
      <c r="M67" s="12">
        <v>771</v>
      </c>
      <c r="N67" s="12">
        <v>709</v>
      </c>
      <c r="O67" s="12">
        <v>1480</v>
      </c>
    </row>
    <row r="68" spans="2:20" ht="13.5">
      <c r="B68" s="59">
        <v>61</v>
      </c>
      <c r="C68" s="12">
        <v>119</v>
      </c>
      <c r="D68" s="12">
        <v>165</v>
      </c>
      <c r="E68" s="12">
        <v>284</v>
      </c>
      <c r="G68" s="22" t="s">
        <v>884</v>
      </c>
      <c r="H68" s="23"/>
      <c r="I68" s="23"/>
      <c r="J68" s="24"/>
      <c r="L68">
        <v>61</v>
      </c>
      <c r="M68" s="12">
        <v>691</v>
      </c>
      <c r="N68" s="12">
        <v>711</v>
      </c>
      <c r="O68" s="12">
        <v>1402</v>
      </c>
      <c r="Q68" s="22" t="s">
        <v>884</v>
      </c>
      <c r="R68" s="23"/>
      <c r="S68" s="23"/>
      <c r="T68" s="24"/>
    </row>
    <row r="69" spans="2:20" ht="13.5">
      <c r="B69" s="59">
        <v>62</v>
      </c>
      <c r="C69" s="12">
        <v>101</v>
      </c>
      <c r="D69" s="12">
        <v>80</v>
      </c>
      <c r="E69" s="12">
        <v>181</v>
      </c>
      <c r="G69" s="25" t="s">
        <v>867</v>
      </c>
      <c r="H69" s="26" t="s">
        <v>868</v>
      </c>
      <c r="I69" s="26" t="s">
        <v>869</v>
      </c>
      <c r="J69" s="27"/>
      <c r="L69">
        <v>62</v>
      </c>
      <c r="M69" s="12">
        <v>468</v>
      </c>
      <c r="N69" s="12">
        <v>436</v>
      </c>
      <c r="O69" s="12">
        <v>904</v>
      </c>
      <c r="Q69" s="25" t="s">
        <v>867</v>
      </c>
      <c r="R69" s="26" t="s">
        <v>868</v>
      </c>
      <c r="S69" s="26" t="s">
        <v>869</v>
      </c>
      <c r="T69" s="27"/>
    </row>
    <row r="70" spans="2:20" ht="13.5">
      <c r="B70" s="59">
        <v>63</v>
      </c>
      <c r="C70" s="12">
        <v>83</v>
      </c>
      <c r="D70" s="12">
        <v>79</v>
      </c>
      <c r="E70" s="12">
        <v>162</v>
      </c>
      <c r="G70" s="28">
        <f>SUM(C22:C71)</f>
        <v>4780</v>
      </c>
      <c r="H70" s="29">
        <f>SUM(D22:D71)</f>
        <v>4810</v>
      </c>
      <c r="I70" s="29">
        <f>SUM(E22:E71)</f>
        <v>9590</v>
      </c>
      <c r="J70" s="27" t="s">
        <v>882</v>
      </c>
      <c r="L70">
        <v>63</v>
      </c>
      <c r="M70" s="12">
        <v>402</v>
      </c>
      <c r="N70" s="12">
        <v>377</v>
      </c>
      <c r="O70" s="12">
        <v>779</v>
      </c>
      <c r="Q70" s="28">
        <f>SUM(M22:M71)</f>
        <v>25538</v>
      </c>
      <c r="R70" s="29">
        <f>SUM(N22:N71)</f>
        <v>25730</v>
      </c>
      <c r="S70" s="29">
        <f>SUM(O22:O71)</f>
        <v>51268</v>
      </c>
      <c r="T70" s="27" t="s">
        <v>882</v>
      </c>
    </row>
    <row r="71" spans="2:20" ht="13.5">
      <c r="B71" s="59">
        <v>64</v>
      </c>
      <c r="C71" s="12">
        <v>110</v>
      </c>
      <c r="D71" s="12">
        <v>100</v>
      </c>
      <c r="E71" s="12">
        <v>210</v>
      </c>
      <c r="G71" s="30">
        <f>G70/C108*100</f>
        <v>64.44654172846164</v>
      </c>
      <c r="H71" s="31">
        <f>H70/D108*100</f>
        <v>60.50314465408805</v>
      </c>
      <c r="I71" s="31">
        <f>I70/E108*100</f>
        <v>62.40645539142318</v>
      </c>
      <c r="J71" s="32" t="s">
        <v>883</v>
      </c>
      <c r="L71">
        <v>64</v>
      </c>
      <c r="M71" s="12">
        <v>542</v>
      </c>
      <c r="N71" s="12">
        <v>493</v>
      </c>
      <c r="O71" s="12">
        <v>1035</v>
      </c>
      <c r="Q71" s="30">
        <f>Q70/M108*100</f>
        <v>66.92172636985404</v>
      </c>
      <c r="R71" s="31">
        <f>R70/N108*100</f>
        <v>64.51208504663524</v>
      </c>
      <c r="S71" s="31">
        <f>S70/O108*100</f>
        <v>65.69030687423923</v>
      </c>
      <c r="T71" s="32" t="s">
        <v>883</v>
      </c>
    </row>
    <row r="72" spans="2:15" ht="13.5">
      <c r="B72" s="59">
        <v>65</v>
      </c>
      <c r="C72" s="12">
        <v>96</v>
      </c>
      <c r="D72" s="12">
        <v>101</v>
      </c>
      <c r="E72" s="12">
        <v>197</v>
      </c>
      <c r="L72">
        <v>65</v>
      </c>
      <c r="M72" s="12">
        <v>488</v>
      </c>
      <c r="N72" s="12">
        <v>473</v>
      </c>
      <c r="O72" s="12">
        <v>961</v>
      </c>
    </row>
    <row r="73" spans="2:15" ht="13.5">
      <c r="B73" s="59">
        <v>66</v>
      </c>
      <c r="C73" s="12">
        <v>84</v>
      </c>
      <c r="D73" s="12">
        <v>114</v>
      </c>
      <c r="E73" s="12">
        <v>198</v>
      </c>
      <c r="L73">
        <v>66</v>
      </c>
      <c r="M73" s="12">
        <v>467</v>
      </c>
      <c r="N73" s="12">
        <v>482</v>
      </c>
      <c r="O73" s="12">
        <v>949</v>
      </c>
    </row>
    <row r="74" spans="2:15" ht="13.5">
      <c r="B74" s="59">
        <v>67</v>
      </c>
      <c r="C74" s="12">
        <v>123</v>
      </c>
      <c r="D74" s="12">
        <v>115</v>
      </c>
      <c r="E74" s="12">
        <v>238</v>
      </c>
      <c r="L74">
        <v>67</v>
      </c>
      <c r="M74" s="12">
        <v>457</v>
      </c>
      <c r="N74" s="12">
        <v>479</v>
      </c>
      <c r="O74" s="12">
        <v>936</v>
      </c>
    </row>
    <row r="75" spans="2:15" ht="13.5">
      <c r="B75" s="59">
        <v>68</v>
      </c>
      <c r="C75" s="12">
        <v>92</v>
      </c>
      <c r="D75" s="12">
        <v>125</v>
      </c>
      <c r="E75" s="12">
        <v>217</v>
      </c>
      <c r="L75">
        <v>68</v>
      </c>
      <c r="M75" s="12">
        <v>424</v>
      </c>
      <c r="N75" s="12">
        <v>459</v>
      </c>
      <c r="O75" s="12">
        <v>883</v>
      </c>
    </row>
    <row r="76" spans="2:15" ht="13.5">
      <c r="B76" s="59">
        <v>69</v>
      </c>
      <c r="C76" s="12">
        <v>79</v>
      </c>
      <c r="D76" s="12">
        <v>90</v>
      </c>
      <c r="E76" s="12">
        <v>169</v>
      </c>
      <c r="L76">
        <v>69</v>
      </c>
      <c r="M76" s="12">
        <v>363</v>
      </c>
      <c r="N76" s="12">
        <v>392</v>
      </c>
      <c r="O76" s="12">
        <v>755</v>
      </c>
    </row>
    <row r="77" spans="2:15" ht="13.5">
      <c r="B77" s="59">
        <v>70</v>
      </c>
      <c r="C77" s="12">
        <v>76</v>
      </c>
      <c r="D77" s="12">
        <v>90</v>
      </c>
      <c r="E77" s="12">
        <v>166</v>
      </c>
      <c r="L77">
        <v>70</v>
      </c>
      <c r="M77" s="12">
        <v>329</v>
      </c>
      <c r="N77" s="12">
        <v>364</v>
      </c>
      <c r="O77" s="12">
        <v>693</v>
      </c>
    </row>
    <row r="78" spans="2:15" ht="13.5">
      <c r="B78" s="59">
        <v>71</v>
      </c>
      <c r="C78" s="12">
        <v>105</v>
      </c>
      <c r="D78" s="12">
        <v>89</v>
      </c>
      <c r="E78" s="12">
        <v>194</v>
      </c>
      <c r="L78">
        <v>71</v>
      </c>
      <c r="M78" s="12">
        <v>378</v>
      </c>
      <c r="N78" s="12">
        <v>395</v>
      </c>
      <c r="O78" s="12">
        <v>773</v>
      </c>
    </row>
    <row r="79" spans="2:15" ht="13.5">
      <c r="B79" s="59">
        <v>72</v>
      </c>
      <c r="C79" s="12">
        <v>84</v>
      </c>
      <c r="D79" s="12">
        <v>104</v>
      </c>
      <c r="E79" s="12">
        <v>188</v>
      </c>
      <c r="L79">
        <v>72</v>
      </c>
      <c r="M79" s="12">
        <v>344</v>
      </c>
      <c r="N79" s="12">
        <v>407</v>
      </c>
      <c r="O79" s="12">
        <v>751</v>
      </c>
    </row>
    <row r="80" spans="2:15" ht="13.5">
      <c r="B80" s="59">
        <v>73</v>
      </c>
      <c r="C80" s="12">
        <v>79</v>
      </c>
      <c r="D80" s="12">
        <v>102</v>
      </c>
      <c r="E80" s="12">
        <v>181</v>
      </c>
      <c r="L80">
        <v>73</v>
      </c>
      <c r="M80" s="12">
        <v>319</v>
      </c>
      <c r="N80" s="12">
        <v>388</v>
      </c>
      <c r="O80" s="12">
        <v>707</v>
      </c>
    </row>
    <row r="81" spans="2:15" ht="13.5">
      <c r="B81" s="59">
        <v>74</v>
      </c>
      <c r="C81" s="12">
        <v>76</v>
      </c>
      <c r="D81" s="12">
        <v>98</v>
      </c>
      <c r="E81" s="12">
        <v>174</v>
      </c>
      <c r="L81">
        <v>74</v>
      </c>
      <c r="M81" s="12">
        <v>301</v>
      </c>
      <c r="N81" s="12">
        <v>375</v>
      </c>
      <c r="O81" s="12">
        <v>676</v>
      </c>
    </row>
    <row r="82" spans="2:15" ht="13.5">
      <c r="B82" s="59">
        <v>75</v>
      </c>
      <c r="C82" s="12">
        <v>57</v>
      </c>
      <c r="D82" s="12">
        <v>87</v>
      </c>
      <c r="E82" s="12">
        <v>144</v>
      </c>
      <c r="L82">
        <v>75</v>
      </c>
      <c r="M82" s="12">
        <v>294</v>
      </c>
      <c r="N82" s="12">
        <v>345</v>
      </c>
      <c r="O82" s="12">
        <v>639</v>
      </c>
    </row>
    <row r="83" spans="2:15" ht="13.5">
      <c r="B83" s="59">
        <v>76</v>
      </c>
      <c r="C83" s="12">
        <v>73</v>
      </c>
      <c r="D83" s="12">
        <v>79</v>
      </c>
      <c r="E83" s="12">
        <v>152</v>
      </c>
      <c r="L83">
        <v>76</v>
      </c>
      <c r="M83" s="12">
        <v>288</v>
      </c>
      <c r="N83" s="12">
        <v>336</v>
      </c>
      <c r="O83" s="12">
        <v>624</v>
      </c>
    </row>
    <row r="84" spans="2:15" ht="13.5">
      <c r="B84" s="59">
        <v>77</v>
      </c>
      <c r="C84" s="12">
        <v>70</v>
      </c>
      <c r="D84" s="12">
        <v>87</v>
      </c>
      <c r="E84" s="12">
        <v>157</v>
      </c>
      <c r="L84">
        <v>77</v>
      </c>
      <c r="M84" s="12">
        <v>280</v>
      </c>
      <c r="N84" s="12">
        <v>305</v>
      </c>
      <c r="O84" s="12">
        <v>585</v>
      </c>
    </row>
    <row r="85" spans="2:15" ht="13.5">
      <c r="B85" s="59">
        <v>78</v>
      </c>
      <c r="C85" s="12">
        <v>58</v>
      </c>
      <c r="D85" s="12">
        <v>82</v>
      </c>
      <c r="E85" s="12">
        <v>140</v>
      </c>
      <c r="L85">
        <v>78</v>
      </c>
      <c r="M85" s="12">
        <v>231</v>
      </c>
      <c r="N85" s="12">
        <v>351</v>
      </c>
      <c r="O85" s="12">
        <v>582</v>
      </c>
    </row>
    <row r="86" spans="2:15" ht="13.5">
      <c r="B86" s="59">
        <v>79</v>
      </c>
      <c r="C86" s="12">
        <v>60</v>
      </c>
      <c r="D86" s="12">
        <v>74</v>
      </c>
      <c r="E86" s="12">
        <v>134</v>
      </c>
      <c r="L86">
        <v>79</v>
      </c>
      <c r="M86" s="12">
        <v>258</v>
      </c>
      <c r="N86" s="12">
        <v>314</v>
      </c>
      <c r="O86" s="12">
        <v>572</v>
      </c>
    </row>
    <row r="87" spans="2:15" ht="13.5">
      <c r="B87" s="59">
        <v>80</v>
      </c>
      <c r="C87" s="12">
        <v>41</v>
      </c>
      <c r="D87" s="12">
        <v>83</v>
      </c>
      <c r="E87" s="12">
        <v>124</v>
      </c>
      <c r="L87">
        <v>80</v>
      </c>
      <c r="M87" s="12">
        <v>227</v>
      </c>
      <c r="N87" s="12">
        <v>320</v>
      </c>
      <c r="O87" s="12">
        <v>547</v>
      </c>
    </row>
    <row r="88" spans="2:15" ht="13.5">
      <c r="B88" s="59">
        <v>81</v>
      </c>
      <c r="C88" s="12">
        <v>45</v>
      </c>
      <c r="D88" s="12">
        <v>66</v>
      </c>
      <c r="E88" s="12">
        <v>111</v>
      </c>
      <c r="L88">
        <v>81</v>
      </c>
      <c r="M88" s="12">
        <v>192</v>
      </c>
      <c r="N88" s="12">
        <v>302</v>
      </c>
      <c r="O88" s="12">
        <v>494</v>
      </c>
    </row>
    <row r="89" spans="2:15" ht="13.5">
      <c r="B89" s="59">
        <v>82</v>
      </c>
      <c r="C89" s="12">
        <v>59</v>
      </c>
      <c r="D89" s="12">
        <v>55</v>
      </c>
      <c r="E89" s="12">
        <v>114</v>
      </c>
      <c r="L89">
        <v>82</v>
      </c>
      <c r="M89" s="12">
        <v>195</v>
      </c>
      <c r="N89" s="12">
        <v>251</v>
      </c>
      <c r="O89" s="12">
        <v>446</v>
      </c>
    </row>
    <row r="90" spans="2:15" ht="13.5">
      <c r="B90" s="59">
        <v>83</v>
      </c>
      <c r="C90" s="12">
        <v>36</v>
      </c>
      <c r="D90" s="12">
        <v>59</v>
      </c>
      <c r="E90" s="12">
        <v>95</v>
      </c>
      <c r="L90">
        <v>83</v>
      </c>
      <c r="M90" s="12">
        <v>151</v>
      </c>
      <c r="N90" s="12">
        <v>236</v>
      </c>
      <c r="O90" s="12">
        <v>387</v>
      </c>
    </row>
    <row r="91" spans="2:15" ht="13.5">
      <c r="B91" s="59">
        <v>84</v>
      </c>
      <c r="C91" s="12">
        <v>35</v>
      </c>
      <c r="D91" s="12">
        <v>61</v>
      </c>
      <c r="E91" s="12">
        <v>96</v>
      </c>
      <c r="L91">
        <v>84</v>
      </c>
      <c r="M91" s="12">
        <v>150</v>
      </c>
      <c r="N91" s="12">
        <v>272</v>
      </c>
      <c r="O91" s="12">
        <v>422</v>
      </c>
    </row>
    <row r="92" spans="2:15" ht="13.5">
      <c r="B92" s="59">
        <v>85</v>
      </c>
      <c r="C92" s="12">
        <v>19</v>
      </c>
      <c r="D92" s="12">
        <v>43</v>
      </c>
      <c r="E92" s="12">
        <v>62</v>
      </c>
      <c r="L92">
        <v>85</v>
      </c>
      <c r="M92" s="12">
        <v>89</v>
      </c>
      <c r="N92" s="12">
        <v>184</v>
      </c>
      <c r="O92" s="12">
        <v>273</v>
      </c>
    </row>
    <row r="93" spans="2:15" ht="13.5">
      <c r="B93" s="59">
        <v>86</v>
      </c>
      <c r="C93" s="12">
        <v>22</v>
      </c>
      <c r="D93" s="12">
        <v>49</v>
      </c>
      <c r="E93" s="12">
        <v>71</v>
      </c>
      <c r="L93">
        <v>86</v>
      </c>
      <c r="M93" s="12">
        <v>93</v>
      </c>
      <c r="N93" s="12">
        <v>191</v>
      </c>
      <c r="O93" s="12">
        <v>284</v>
      </c>
    </row>
    <row r="94" spans="2:15" ht="13.5">
      <c r="B94" s="59">
        <v>87</v>
      </c>
      <c r="C94" s="12">
        <v>11</v>
      </c>
      <c r="D94" s="12">
        <v>39</v>
      </c>
      <c r="E94" s="12">
        <v>50</v>
      </c>
      <c r="L94">
        <v>87</v>
      </c>
      <c r="M94" s="12">
        <v>53</v>
      </c>
      <c r="N94" s="12">
        <v>156</v>
      </c>
      <c r="O94" s="12">
        <v>209</v>
      </c>
    </row>
    <row r="95" spans="2:15" ht="13.5">
      <c r="B95" s="59">
        <v>88</v>
      </c>
      <c r="C95" s="12">
        <v>14</v>
      </c>
      <c r="D95" s="12">
        <v>32</v>
      </c>
      <c r="E95" s="12">
        <v>46</v>
      </c>
      <c r="L95">
        <v>88</v>
      </c>
      <c r="M95" s="12">
        <v>63</v>
      </c>
      <c r="N95" s="12">
        <v>133</v>
      </c>
      <c r="O95" s="12">
        <v>196</v>
      </c>
    </row>
    <row r="96" spans="2:15" ht="13.5">
      <c r="B96" s="59">
        <v>89</v>
      </c>
      <c r="C96" s="12">
        <v>5</v>
      </c>
      <c r="D96" s="12">
        <v>31</v>
      </c>
      <c r="E96" s="12">
        <v>36</v>
      </c>
      <c r="L96">
        <v>89</v>
      </c>
      <c r="M96" s="12">
        <v>37</v>
      </c>
      <c r="N96" s="12">
        <v>142</v>
      </c>
      <c r="O96" s="12">
        <v>179</v>
      </c>
    </row>
    <row r="97" spans="2:15" ht="13.5">
      <c r="B97" s="59">
        <v>90</v>
      </c>
      <c r="C97" s="12">
        <v>13</v>
      </c>
      <c r="D97" s="12">
        <v>18</v>
      </c>
      <c r="E97" s="12">
        <v>31</v>
      </c>
      <c r="L97">
        <v>90</v>
      </c>
      <c r="M97" s="12">
        <v>39</v>
      </c>
      <c r="N97" s="12">
        <v>91</v>
      </c>
      <c r="O97" s="12">
        <v>130</v>
      </c>
    </row>
    <row r="98" spans="2:15" ht="13.5">
      <c r="B98" s="59">
        <v>91</v>
      </c>
      <c r="C98" s="12">
        <v>5</v>
      </c>
      <c r="D98" s="12">
        <v>29</v>
      </c>
      <c r="E98" s="12">
        <v>34</v>
      </c>
      <c r="L98">
        <v>91</v>
      </c>
      <c r="M98" s="12">
        <v>33</v>
      </c>
      <c r="N98" s="12">
        <v>92</v>
      </c>
      <c r="O98" s="12">
        <v>125</v>
      </c>
    </row>
    <row r="99" spans="2:15" ht="13.5">
      <c r="B99" s="59">
        <v>92</v>
      </c>
      <c r="C99" s="12">
        <v>7</v>
      </c>
      <c r="D99" s="12">
        <v>17</v>
      </c>
      <c r="E99" s="12">
        <v>24</v>
      </c>
      <c r="L99">
        <v>92</v>
      </c>
      <c r="M99" s="12">
        <v>24</v>
      </c>
      <c r="N99" s="12">
        <v>81</v>
      </c>
      <c r="O99" s="12">
        <v>105</v>
      </c>
    </row>
    <row r="100" spans="2:15" ht="13.5">
      <c r="B100" s="59">
        <v>93</v>
      </c>
      <c r="C100" s="12">
        <v>3</v>
      </c>
      <c r="D100" s="12">
        <v>17</v>
      </c>
      <c r="E100" s="12">
        <v>20</v>
      </c>
      <c r="L100">
        <v>93</v>
      </c>
      <c r="M100" s="12">
        <v>18</v>
      </c>
      <c r="N100" s="12">
        <v>52</v>
      </c>
      <c r="O100" s="12">
        <v>70</v>
      </c>
    </row>
    <row r="101" spans="2:15" ht="13.5">
      <c r="B101" s="59">
        <v>94</v>
      </c>
      <c r="C101" s="12">
        <v>1</v>
      </c>
      <c r="D101" s="12">
        <v>13</v>
      </c>
      <c r="E101" s="12">
        <v>14</v>
      </c>
      <c r="L101">
        <v>94</v>
      </c>
      <c r="M101" s="12">
        <v>10</v>
      </c>
      <c r="N101" s="12">
        <v>49</v>
      </c>
      <c r="O101" s="12">
        <v>59</v>
      </c>
    </row>
    <row r="102" spans="2:15" ht="13.5">
      <c r="B102" s="59">
        <v>95</v>
      </c>
      <c r="C102" s="12">
        <v>3</v>
      </c>
      <c r="D102" s="12">
        <v>9</v>
      </c>
      <c r="E102" s="12">
        <v>12</v>
      </c>
      <c r="L102">
        <v>95</v>
      </c>
      <c r="M102" s="12">
        <v>9</v>
      </c>
      <c r="N102" s="12">
        <v>34</v>
      </c>
      <c r="O102" s="12">
        <v>43</v>
      </c>
    </row>
    <row r="103" spans="2:15" ht="13.5">
      <c r="B103" s="59">
        <v>96</v>
      </c>
      <c r="C103" s="12">
        <v>0</v>
      </c>
      <c r="D103" s="12">
        <v>5</v>
      </c>
      <c r="E103" s="12">
        <v>5</v>
      </c>
      <c r="L103">
        <v>96</v>
      </c>
      <c r="M103" s="12">
        <v>1</v>
      </c>
      <c r="N103" s="12">
        <v>30</v>
      </c>
      <c r="O103" s="12">
        <v>31</v>
      </c>
    </row>
    <row r="104" spans="2:20" ht="13.5">
      <c r="B104" s="59">
        <v>97</v>
      </c>
      <c r="C104" s="12">
        <v>0</v>
      </c>
      <c r="D104" s="12">
        <v>7</v>
      </c>
      <c r="E104" s="12">
        <v>7</v>
      </c>
      <c r="G104" s="22" t="s">
        <v>885</v>
      </c>
      <c r="H104" s="23"/>
      <c r="I104" s="23"/>
      <c r="J104" s="24"/>
      <c r="L104">
        <v>97</v>
      </c>
      <c r="M104" s="12">
        <v>3</v>
      </c>
      <c r="N104" s="12">
        <v>10</v>
      </c>
      <c r="O104" s="12">
        <v>13</v>
      </c>
      <c r="Q104" s="22" t="s">
        <v>885</v>
      </c>
      <c r="R104" s="23"/>
      <c r="S104" s="23"/>
      <c r="T104" s="24"/>
    </row>
    <row r="105" spans="2:20" ht="13.5">
      <c r="B105" s="59">
        <v>98</v>
      </c>
      <c r="C105" s="12">
        <v>1</v>
      </c>
      <c r="D105" s="12">
        <v>4</v>
      </c>
      <c r="E105" s="12">
        <v>5</v>
      </c>
      <c r="G105" s="25" t="s">
        <v>867</v>
      </c>
      <c r="H105" s="26" t="s">
        <v>868</v>
      </c>
      <c r="I105" s="26" t="s">
        <v>869</v>
      </c>
      <c r="J105" s="27"/>
      <c r="L105">
        <v>98</v>
      </c>
      <c r="M105" s="12">
        <v>3</v>
      </c>
      <c r="N105" s="12">
        <v>11</v>
      </c>
      <c r="O105" s="12">
        <v>14</v>
      </c>
      <c r="Q105" s="25" t="s">
        <v>867</v>
      </c>
      <c r="R105" s="26" t="s">
        <v>868</v>
      </c>
      <c r="S105" s="26" t="s">
        <v>869</v>
      </c>
      <c r="T105" s="27"/>
    </row>
    <row r="106" spans="2:20" ht="13.5">
      <c r="B106" s="59">
        <v>99</v>
      </c>
      <c r="C106" s="12">
        <v>0</v>
      </c>
      <c r="D106" s="12">
        <v>1</v>
      </c>
      <c r="E106" s="12">
        <v>1</v>
      </c>
      <c r="G106" s="28">
        <f>SUM(C72:C107)</f>
        <v>1532</v>
      </c>
      <c r="H106" s="29">
        <f>SUM(D72:D107)</f>
        <v>2078</v>
      </c>
      <c r="I106" s="29">
        <f>SUM(E72:E107)</f>
        <v>3610</v>
      </c>
      <c r="J106" s="27" t="s">
        <v>882</v>
      </c>
      <c r="L106">
        <v>99</v>
      </c>
      <c r="M106" s="12">
        <v>1</v>
      </c>
      <c r="N106" s="12">
        <v>3</v>
      </c>
      <c r="O106" s="12">
        <v>4</v>
      </c>
      <c r="Q106" s="28">
        <f>SUM(M72:M107)</f>
        <v>6615</v>
      </c>
      <c r="R106" s="29">
        <f>SUM(N72:N107)</f>
        <v>8516</v>
      </c>
      <c r="S106" s="29">
        <f>SUM(O72:O107)</f>
        <v>15131</v>
      </c>
      <c r="T106" s="27" t="s">
        <v>882</v>
      </c>
    </row>
    <row r="107" spans="2:20" ht="13.5">
      <c r="B107" s="2" t="s">
        <v>943</v>
      </c>
      <c r="C107" s="12">
        <v>0</v>
      </c>
      <c r="D107" s="12">
        <v>3</v>
      </c>
      <c r="E107" s="12">
        <v>3</v>
      </c>
      <c r="G107" s="30">
        <f>G106/C108*100</f>
        <v>20.655251449373065</v>
      </c>
      <c r="H107" s="31">
        <f>H106/D108*100</f>
        <v>26.138364779874212</v>
      </c>
      <c r="I107" s="31">
        <f>I106/E108*100</f>
        <v>23.491898223465867</v>
      </c>
      <c r="J107" s="32" t="s">
        <v>883</v>
      </c>
      <c r="L107" s="2" t="s">
        <v>755</v>
      </c>
      <c r="M107" s="12">
        <v>3</v>
      </c>
      <c r="N107" s="12">
        <v>11</v>
      </c>
      <c r="O107" s="12">
        <v>14</v>
      </c>
      <c r="Q107" s="30">
        <f>Q106/M108*100</f>
        <v>17.334451403265113</v>
      </c>
      <c r="R107" s="31">
        <f>R106/N108*100</f>
        <v>21.35192056965199</v>
      </c>
      <c r="S107" s="31">
        <f>S106/O108*100</f>
        <v>19.38753283362163</v>
      </c>
      <c r="T107" s="32" t="s">
        <v>883</v>
      </c>
    </row>
    <row r="108" spans="1:15" ht="13.5">
      <c r="A108" s="6"/>
      <c r="B108" s="60" t="s">
        <v>859</v>
      </c>
      <c r="C108" s="34">
        <f>SUM(C7:C107)</f>
        <v>7417</v>
      </c>
      <c r="D108" s="34">
        <f>SUM(D7:D107)</f>
        <v>7950</v>
      </c>
      <c r="E108" s="34">
        <f>SUM(E7:E107)</f>
        <v>15367</v>
      </c>
      <c r="K108" s="8"/>
      <c r="L108" s="58" t="s">
        <v>859</v>
      </c>
      <c r="M108" s="34">
        <f>SUM(M7:M107)</f>
        <v>38161</v>
      </c>
      <c r="N108" s="34">
        <f>SUM(N7:N107)</f>
        <v>39884</v>
      </c>
      <c r="O108" s="34">
        <f>SUM(O7:O107)</f>
        <v>78045</v>
      </c>
    </row>
    <row r="109" ht="14.25">
      <c r="A109" s="4" t="s">
        <v>124</v>
      </c>
    </row>
    <row r="110" spans="2:5" ht="13.5">
      <c r="B110" s="59">
        <v>0</v>
      </c>
      <c r="C110" s="12">
        <v>43</v>
      </c>
      <c r="D110" s="12">
        <v>38</v>
      </c>
      <c r="E110" s="12">
        <v>81</v>
      </c>
    </row>
    <row r="111" spans="2:5" ht="13.5">
      <c r="B111" s="59">
        <v>1</v>
      </c>
      <c r="C111" s="12">
        <v>61</v>
      </c>
      <c r="D111" s="12">
        <v>46</v>
      </c>
      <c r="E111" s="12">
        <v>107</v>
      </c>
    </row>
    <row r="112" spans="2:5" ht="13.5">
      <c r="B112" s="59">
        <v>2</v>
      </c>
      <c r="C112" s="12">
        <v>50</v>
      </c>
      <c r="D112" s="12">
        <v>54</v>
      </c>
      <c r="E112" s="12">
        <v>104</v>
      </c>
    </row>
    <row r="113" spans="2:5" ht="13.5">
      <c r="B113" s="59">
        <v>3</v>
      </c>
      <c r="C113" s="12">
        <v>55</v>
      </c>
      <c r="D113" s="12">
        <v>56</v>
      </c>
      <c r="E113" s="12">
        <v>111</v>
      </c>
    </row>
    <row r="114" spans="2:5" ht="13.5">
      <c r="B114" s="59">
        <v>4</v>
      </c>
      <c r="C114" s="12">
        <v>52</v>
      </c>
      <c r="D114" s="12">
        <v>54</v>
      </c>
      <c r="E114" s="12">
        <v>106</v>
      </c>
    </row>
    <row r="115" spans="2:5" ht="13.5">
      <c r="B115" s="59">
        <v>5</v>
      </c>
      <c r="C115" s="12">
        <v>57</v>
      </c>
      <c r="D115" s="12">
        <v>55</v>
      </c>
      <c r="E115" s="12">
        <v>112</v>
      </c>
    </row>
    <row r="116" spans="2:5" ht="13.5">
      <c r="B116" s="59">
        <v>6</v>
      </c>
      <c r="C116" s="12">
        <v>72</v>
      </c>
      <c r="D116" s="12">
        <v>63</v>
      </c>
      <c r="E116" s="12">
        <v>135</v>
      </c>
    </row>
    <row r="117" spans="2:5" ht="13.5">
      <c r="B117" s="59">
        <v>7</v>
      </c>
      <c r="C117" s="12">
        <v>57</v>
      </c>
      <c r="D117" s="12">
        <v>72</v>
      </c>
      <c r="E117" s="12">
        <v>129</v>
      </c>
    </row>
    <row r="118" spans="2:5" ht="13.5">
      <c r="B118" s="59">
        <v>8</v>
      </c>
      <c r="C118" s="12">
        <v>75</v>
      </c>
      <c r="D118" s="12">
        <v>61</v>
      </c>
      <c r="E118" s="12">
        <v>136</v>
      </c>
    </row>
    <row r="119" spans="2:5" ht="13.5">
      <c r="B119" s="59">
        <v>9</v>
      </c>
      <c r="C119" s="12">
        <v>65</v>
      </c>
      <c r="D119" s="12">
        <v>51</v>
      </c>
      <c r="E119" s="12">
        <v>116</v>
      </c>
    </row>
    <row r="120" spans="2:5" ht="13.5">
      <c r="B120" s="59">
        <v>10</v>
      </c>
      <c r="C120" s="12">
        <v>59</v>
      </c>
      <c r="D120" s="12">
        <v>65</v>
      </c>
      <c r="E120" s="12">
        <v>124</v>
      </c>
    </row>
    <row r="121" spans="2:10" ht="13.5">
      <c r="B121" s="59">
        <v>11</v>
      </c>
      <c r="C121" s="12">
        <v>73</v>
      </c>
      <c r="D121" s="12">
        <v>61</v>
      </c>
      <c r="E121" s="12">
        <v>134</v>
      </c>
      <c r="G121" s="22" t="s">
        <v>881</v>
      </c>
      <c r="H121" s="23"/>
      <c r="I121" s="23"/>
      <c r="J121" s="24"/>
    </row>
    <row r="122" spans="2:10" ht="13.5">
      <c r="B122" s="59">
        <v>12</v>
      </c>
      <c r="C122" s="12">
        <v>67</v>
      </c>
      <c r="D122" s="12">
        <v>61</v>
      </c>
      <c r="E122" s="12">
        <v>128</v>
      </c>
      <c r="G122" s="25" t="s">
        <v>867</v>
      </c>
      <c r="H122" s="26" t="s">
        <v>868</v>
      </c>
      <c r="I122" s="26" t="s">
        <v>869</v>
      </c>
      <c r="J122" s="27"/>
    </row>
    <row r="123" spans="2:10" ht="13.5">
      <c r="B123" s="59">
        <v>13</v>
      </c>
      <c r="C123" s="12">
        <v>60</v>
      </c>
      <c r="D123" s="12">
        <v>69</v>
      </c>
      <c r="E123" s="12">
        <v>129</v>
      </c>
      <c r="G123" s="28">
        <f>SUM(C110:C124)</f>
        <v>904</v>
      </c>
      <c r="H123" s="29">
        <f>SUM(D110:D124)</f>
        <v>877</v>
      </c>
      <c r="I123" s="29">
        <f>SUM(E110:E124)</f>
        <v>1781</v>
      </c>
      <c r="J123" s="27" t="s">
        <v>882</v>
      </c>
    </row>
    <row r="124" spans="2:10" ht="13.5">
      <c r="B124" s="59">
        <v>14</v>
      </c>
      <c r="C124" s="12">
        <v>58</v>
      </c>
      <c r="D124" s="12">
        <v>71</v>
      </c>
      <c r="E124" s="12">
        <v>129</v>
      </c>
      <c r="G124" s="30">
        <f>G123/C211*100</f>
        <v>13.701121551985452</v>
      </c>
      <c r="H124" s="31">
        <f>H123/D211*100</f>
        <v>12.578886976477339</v>
      </c>
      <c r="I124" s="31">
        <f>I123/E211*100</f>
        <v>13.124539425202652</v>
      </c>
      <c r="J124" s="32" t="s">
        <v>883</v>
      </c>
    </row>
    <row r="125" spans="2:5" ht="13.5">
      <c r="B125" s="59">
        <v>15</v>
      </c>
      <c r="C125" s="12">
        <v>73</v>
      </c>
      <c r="D125" s="12">
        <v>61</v>
      </c>
      <c r="E125" s="12">
        <v>134</v>
      </c>
    </row>
    <row r="126" spans="2:5" ht="13.5">
      <c r="B126" s="59">
        <v>16</v>
      </c>
      <c r="C126" s="12">
        <v>61</v>
      </c>
      <c r="D126" s="12">
        <v>80</v>
      </c>
      <c r="E126" s="12">
        <v>141</v>
      </c>
    </row>
    <row r="127" spans="2:5" ht="13.5">
      <c r="B127" s="59">
        <v>17</v>
      </c>
      <c r="C127" s="12">
        <v>77</v>
      </c>
      <c r="D127" s="12">
        <v>65</v>
      </c>
      <c r="E127" s="12">
        <v>142</v>
      </c>
    </row>
    <row r="128" spans="2:5" ht="13.5">
      <c r="B128" s="59">
        <v>18</v>
      </c>
      <c r="C128" s="12">
        <v>70</v>
      </c>
      <c r="D128" s="12">
        <v>66</v>
      </c>
      <c r="E128" s="12">
        <v>136</v>
      </c>
    </row>
    <row r="129" spans="2:5" ht="13.5">
      <c r="B129" s="59">
        <v>19</v>
      </c>
      <c r="C129" s="12">
        <v>79</v>
      </c>
      <c r="D129" s="12">
        <v>88</v>
      </c>
      <c r="E129" s="12">
        <v>167</v>
      </c>
    </row>
    <row r="130" spans="2:5" ht="13.5">
      <c r="B130" s="59">
        <v>20</v>
      </c>
      <c r="C130" s="12">
        <v>80</v>
      </c>
      <c r="D130" s="12">
        <v>74</v>
      </c>
      <c r="E130" s="12">
        <v>154</v>
      </c>
    </row>
    <row r="131" spans="2:5" ht="13.5">
      <c r="B131" s="59">
        <v>21</v>
      </c>
      <c r="C131" s="12">
        <v>88</v>
      </c>
      <c r="D131" s="12">
        <v>73</v>
      </c>
      <c r="E131" s="12">
        <v>161</v>
      </c>
    </row>
    <row r="132" spans="2:5" ht="13.5">
      <c r="B132" s="59">
        <v>22</v>
      </c>
      <c r="C132" s="12">
        <v>68</v>
      </c>
      <c r="D132" s="12">
        <v>89</v>
      </c>
      <c r="E132" s="12">
        <v>157</v>
      </c>
    </row>
    <row r="133" spans="2:5" ht="13.5">
      <c r="B133" s="59">
        <v>23</v>
      </c>
      <c r="C133" s="12">
        <v>68</v>
      </c>
      <c r="D133" s="12">
        <v>78</v>
      </c>
      <c r="E133" s="12">
        <v>146</v>
      </c>
    </row>
    <row r="134" spans="2:5" ht="13.5">
      <c r="B134" s="59">
        <v>24</v>
      </c>
      <c r="C134" s="12">
        <v>80</v>
      </c>
      <c r="D134" s="12">
        <v>66</v>
      </c>
      <c r="E134" s="12">
        <v>146</v>
      </c>
    </row>
    <row r="135" spans="2:5" ht="13.5">
      <c r="B135" s="59">
        <v>25</v>
      </c>
      <c r="C135" s="12">
        <v>79</v>
      </c>
      <c r="D135" s="12">
        <v>75</v>
      </c>
      <c r="E135" s="12">
        <v>154</v>
      </c>
    </row>
    <row r="136" spans="2:5" ht="13.5">
      <c r="B136" s="59">
        <v>26</v>
      </c>
      <c r="C136" s="12">
        <v>81</v>
      </c>
      <c r="D136" s="12">
        <v>81</v>
      </c>
      <c r="E136" s="12">
        <v>162</v>
      </c>
    </row>
    <row r="137" spans="2:5" ht="13.5">
      <c r="B137" s="59">
        <v>27</v>
      </c>
      <c r="C137" s="12">
        <v>70</v>
      </c>
      <c r="D137" s="12">
        <v>71</v>
      </c>
      <c r="E137" s="12">
        <v>141</v>
      </c>
    </row>
    <row r="138" spans="2:5" ht="13.5">
      <c r="B138" s="59">
        <v>28</v>
      </c>
      <c r="C138" s="12">
        <v>69</v>
      </c>
      <c r="D138" s="12">
        <v>67</v>
      </c>
      <c r="E138" s="12">
        <v>136</v>
      </c>
    </row>
    <row r="139" spans="2:5" ht="13.5">
      <c r="B139" s="59">
        <v>29</v>
      </c>
      <c r="C139" s="12">
        <v>88</v>
      </c>
      <c r="D139" s="12">
        <v>73</v>
      </c>
      <c r="E139" s="12">
        <v>161</v>
      </c>
    </row>
    <row r="140" spans="2:5" ht="13.5">
      <c r="B140" s="59">
        <v>30</v>
      </c>
      <c r="C140" s="12">
        <v>79</v>
      </c>
      <c r="D140" s="12">
        <v>78</v>
      </c>
      <c r="E140" s="12">
        <v>157</v>
      </c>
    </row>
    <row r="141" spans="2:5" ht="13.5">
      <c r="B141" s="59">
        <v>31</v>
      </c>
      <c r="C141" s="12">
        <v>81</v>
      </c>
      <c r="D141" s="12">
        <v>85</v>
      </c>
      <c r="E141" s="12">
        <v>166</v>
      </c>
    </row>
    <row r="142" spans="2:5" ht="13.5">
      <c r="B142" s="59">
        <v>32</v>
      </c>
      <c r="C142" s="12">
        <v>99</v>
      </c>
      <c r="D142" s="12">
        <v>83</v>
      </c>
      <c r="E142" s="12">
        <v>182</v>
      </c>
    </row>
    <row r="143" spans="2:5" ht="13.5">
      <c r="B143" s="59">
        <v>33</v>
      </c>
      <c r="C143" s="12">
        <v>94</v>
      </c>
      <c r="D143" s="12">
        <v>72</v>
      </c>
      <c r="E143" s="12">
        <v>166</v>
      </c>
    </row>
    <row r="144" spans="2:5" ht="13.5">
      <c r="B144" s="59">
        <v>34</v>
      </c>
      <c r="C144" s="12">
        <v>91</v>
      </c>
      <c r="D144" s="12">
        <v>78</v>
      </c>
      <c r="E144" s="12">
        <v>169</v>
      </c>
    </row>
    <row r="145" spans="2:5" ht="13.5">
      <c r="B145" s="59">
        <v>35</v>
      </c>
      <c r="C145" s="12">
        <v>94</v>
      </c>
      <c r="D145" s="12">
        <v>82</v>
      </c>
      <c r="E145" s="12">
        <v>176</v>
      </c>
    </row>
    <row r="146" spans="2:5" ht="13.5">
      <c r="B146" s="59">
        <v>36</v>
      </c>
      <c r="C146" s="12">
        <v>105</v>
      </c>
      <c r="D146" s="12">
        <v>109</v>
      </c>
      <c r="E146" s="12">
        <v>214</v>
      </c>
    </row>
    <row r="147" spans="2:5" ht="13.5">
      <c r="B147" s="59">
        <v>37</v>
      </c>
      <c r="C147" s="12">
        <v>89</v>
      </c>
      <c r="D147" s="12">
        <v>106</v>
      </c>
      <c r="E147" s="12">
        <v>195</v>
      </c>
    </row>
    <row r="148" spans="2:5" ht="13.5">
      <c r="B148" s="59">
        <v>38</v>
      </c>
      <c r="C148" s="12">
        <v>98</v>
      </c>
      <c r="D148" s="12">
        <v>101</v>
      </c>
      <c r="E148" s="12">
        <v>199</v>
      </c>
    </row>
    <row r="149" spans="2:5" ht="13.5">
      <c r="B149" s="59">
        <v>39</v>
      </c>
      <c r="C149" s="12">
        <v>90</v>
      </c>
      <c r="D149" s="12">
        <v>75</v>
      </c>
      <c r="E149" s="12">
        <v>165</v>
      </c>
    </row>
    <row r="150" spans="2:5" ht="13.5">
      <c r="B150" s="59">
        <v>40</v>
      </c>
      <c r="C150" s="12">
        <v>79</v>
      </c>
      <c r="D150" s="12">
        <v>93</v>
      </c>
      <c r="E150" s="12">
        <v>172</v>
      </c>
    </row>
    <row r="151" spans="2:5" ht="13.5">
      <c r="B151" s="59">
        <v>41</v>
      </c>
      <c r="C151" s="12">
        <v>99</v>
      </c>
      <c r="D151" s="12">
        <v>85</v>
      </c>
      <c r="E151" s="12">
        <v>184</v>
      </c>
    </row>
    <row r="152" spans="2:5" ht="13.5">
      <c r="B152" s="59">
        <v>42</v>
      </c>
      <c r="C152" s="12">
        <v>54</v>
      </c>
      <c r="D152" s="12">
        <v>66</v>
      </c>
      <c r="E152" s="12">
        <v>120</v>
      </c>
    </row>
    <row r="153" spans="2:5" ht="13.5">
      <c r="B153" s="59">
        <v>43</v>
      </c>
      <c r="C153" s="12">
        <v>79</v>
      </c>
      <c r="D153" s="12">
        <v>84</v>
      </c>
      <c r="E153" s="12">
        <v>163</v>
      </c>
    </row>
    <row r="154" spans="2:5" ht="13.5">
      <c r="B154" s="59">
        <v>44</v>
      </c>
      <c r="C154" s="12">
        <v>96</v>
      </c>
      <c r="D154" s="12">
        <v>83</v>
      </c>
      <c r="E154" s="12">
        <v>179</v>
      </c>
    </row>
    <row r="155" spans="2:5" ht="13.5">
      <c r="B155" s="59">
        <v>45</v>
      </c>
      <c r="C155" s="12">
        <v>72</v>
      </c>
      <c r="D155" s="12">
        <v>91</v>
      </c>
      <c r="E155" s="12">
        <v>163</v>
      </c>
    </row>
    <row r="156" spans="2:5" ht="13.5">
      <c r="B156" s="59">
        <v>46</v>
      </c>
      <c r="C156" s="12">
        <v>93</v>
      </c>
      <c r="D156" s="12">
        <v>81</v>
      </c>
      <c r="E156" s="12">
        <v>174</v>
      </c>
    </row>
    <row r="157" spans="2:5" ht="13.5">
      <c r="B157" s="59">
        <v>47</v>
      </c>
      <c r="C157" s="12">
        <v>71</v>
      </c>
      <c r="D157" s="12">
        <v>94</v>
      </c>
      <c r="E157" s="12">
        <v>165</v>
      </c>
    </row>
    <row r="158" spans="2:5" ht="13.5">
      <c r="B158" s="59">
        <v>48</v>
      </c>
      <c r="C158" s="12">
        <v>75</v>
      </c>
      <c r="D158" s="12">
        <v>80</v>
      </c>
      <c r="E158" s="12">
        <v>155</v>
      </c>
    </row>
    <row r="159" spans="2:5" ht="13.5">
      <c r="B159" s="59">
        <v>49</v>
      </c>
      <c r="C159" s="12">
        <v>64</v>
      </c>
      <c r="D159" s="12">
        <v>64</v>
      </c>
      <c r="E159" s="12">
        <v>128</v>
      </c>
    </row>
    <row r="160" spans="2:5" ht="13.5">
      <c r="B160" s="59">
        <v>50</v>
      </c>
      <c r="C160" s="12">
        <v>85</v>
      </c>
      <c r="D160" s="12">
        <v>74</v>
      </c>
      <c r="E160" s="12">
        <v>159</v>
      </c>
    </row>
    <row r="161" spans="2:5" ht="13.5">
      <c r="B161" s="59">
        <v>51</v>
      </c>
      <c r="C161" s="12">
        <v>71</v>
      </c>
      <c r="D161" s="12">
        <v>79</v>
      </c>
      <c r="E161" s="12">
        <v>150</v>
      </c>
    </row>
    <row r="162" spans="2:5" ht="13.5">
      <c r="B162" s="59">
        <v>52</v>
      </c>
      <c r="C162" s="12">
        <v>80</v>
      </c>
      <c r="D162" s="12">
        <v>94</v>
      </c>
      <c r="E162" s="12">
        <v>174</v>
      </c>
    </row>
    <row r="163" spans="2:5" ht="13.5">
      <c r="B163" s="59">
        <v>53</v>
      </c>
      <c r="C163" s="12">
        <v>84</v>
      </c>
      <c r="D163" s="12">
        <v>85</v>
      </c>
      <c r="E163" s="12">
        <v>169</v>
      </c>
    </row>
    <row r="164" spans="2:5" ht="13.5">
      <c r="B164" s="59">
        <v>54</v>
      </c>
      <c r="C164" s="12">
        <v>69</v>
      </c>
      <c r="D164" s="12">
        <v>81</v>
      </c>
      <c r="E164" s="12">
        <v>150</v>
      </c>
    </row>
    <row r="165" spans="2:5" ht="13.5">
      <c r="B165" s="59">
        <v>55</v>
      </c>
      <c r="C165" s="12">
        <v>96</v>
      </c>
      <c r="D165" s="12">
        <v>89</v>
      </c>
      <c r="E165" s="12">
        <v>185</v>
      </c>
    </row>
    <row r="166" spans="2:5" ht="13.5">
      <c r="B166" s="59">
        <v>56</v>
      </c>
      <c r="C166" s="12">
        <v>91</v>
      </c>
      <c r="D166" s="12">
        <v>92</v>
      </c>
      <c r="E166" s="12">
        <v>183</v>
      </c>
    </row>
    <row r="167" spans="2:5" ht="13.5">
      <c r="B167" s="59">
        <v>57</v>
      </c>
      <c r="C167" s="12">
        <v>66</v>
      </c>
      <c r="D167" s="12">
        <v>92</v>
      </c>
      <c r="E167" s="12">
        <v>158</v>
      </c>
    </row>
    <row r="168" spans="2:5" ht="13.5">
      <c r="B168" s="59">
        <v>58</v>
      </c>
      <c r="C168" s="12">
        <v>99</v>
      </c>
      <c r="D168" s="12">
        <v>109</v>
      </c>
      <c r="E168" s="12">
        <v>208</v>
      </c>
    </row>
    <row r="169" spans="2:5" ht="13.5">
      <c r="B169" s="59">
        <v>59</v>
      </c>
      <c r="C169" s="12">
        <v>118</v>
      </c>
      <c r="D169" s="12">
        <v>124</v>
      </c>
      <c r="E169" s="12">
        <v>242</v>
      </c>
    </row>
    <row r="170" spans="2:5" ht="13.5">
      <c r="B170" s="59">
        <v>60</v>
      </c>
      <c r="C170" s="12">
        <v>156</v>
      </c>
      <c r="D170" s="12">
        <v>126</v>
      </c>
      <c r="E170" s="12">
        <v>282</v>
      </c>
    </row>
    <row r="171" spans="2:10" ht="13.5">
      <c r="B171" s="59">
        <v>61</v>
      </c>
      <c r="C171" s="12">
        <v>113</v>
      </c>
      <c r="D171" s="12">
        <v>127</v>
      </c>
      <c r="E171" s="12">
        <v>240</v>
      </c>
      <c r="G171" s="22" t="s">
        <v>884</v>
      </c>
      <c r="H171" s="23"/>
      <c r="I171" s="23"/>
      <c r="J171" s="24"/>
    </row>
    <row r="172" spans="2:10" ht="13.5">
      <c r="B172" s="59">
        <v>62</v>
      </c>
      <c r="C172" s="12">
        <v>82</v>
      </c>
      <c r="D172" s="12">
        <v>96</v>
      </c>
      <c r="E172" s="12">
        <v>178</v>
      </c>
      <c r="G172" s="25" t="s">
        <v>867</v>
      </c>
      <c r="H172" s="26" t="s">
        <v>868</v>
      </c>
      <c r="I172" s="26" t="s">
        <v>869</v>
      </c>
      <c r="J172" s="27"/>
    </row>
    <row r="173" spans="2:10" ht="13.5">
      <c r="B173" s="59">
        <v>63</v>
      </c>
      <c r="C173" s="12">
        <v>78</v>
      </c>
      <c r="D173" s="12">
        <v>83</v>
      </c>
      <c r="E173" s="12">
        <v>161</v>
      </c>
      <c r="G173" s="28">
        <f>SUM(C125:C174)</f>
        <v>4234</v>
      </c>
      <c r="H173" s="29">
        <f>SUM(D125:D174)</f>
        <v>4244</v>
      </c>
      <c r="I173" s="29">
        <f>SUM(E125:E174)</f>
        <v>8478</v>
      </c>
      <c r="J173" s="27" t="s">
        <v>882</v>
      </c>
    </row>
    <row r="174" spans="2:10" ht="13.5">
      <c r="B174" s="59">
        <v>64</v>
      </c>
      <c r="C174" s="12">
        <v>113</v>
      </c>
      <c r="D174" s="12">
        <v>96</v>
      </c>
      <c r="E174" s="12">
        <v>209</v>
      </c>
      <c r="G174" s="30">
        <f>G173/C211*100</f>
        <v>64.17096089724159</v>
      </c>
      <c r="H174" s="31">
        <f>H173/D211*100</f>
        <v>60.872059667240386</v>
      </c>
      <c r="I174" s="31">
        <f>I173/E211*100</f>
        <v>62.47605011053795</v>
      </c>
      <c r="J174" s="32" t="s">
        <v>883</v>
      </c>
    </row>
    <row r="175" spans="2:5" ht="13.5">
      <c r="B175" s="59">
        <v>65</v>
      </c>
      <c r="C175" s="12">
        <v>91</v>
      </c>
      <c r="D175" s="12">
        <v>96</v>
      </c>
      <c r="E175" s="12">
        <v>187</v>
      </c>
    </row>
    <row r="176" spans="2:5" ht="13.5">
      <c r="B176" s="59">
        <v>66</v>
      </c>
      <c r="C176" s="12">
        <v>99</v>
      </c>
      <c r="D176" s="12">
        <v>107</v>
      </c>
      <c r="E176" s="12">
        <v>206</v>
      </c>
    </row>
    <row r="177" spans="2:5" ht="13.5">
      <c r="B177" s="59">
        <v>67</v>
      </c>
      <c r="C177" s="12">
        <v>82</v>
      </c>
      <c r="D177" s="12">
        <v>95</v>
      </c>
      <c r="E177" s="12">
        <v>177</v>
      </c>
    </row>
    <row r="178" spans="2:5" ht="13.5">
      <c r="B178" s="59">
        <v>68</v>
      </c>
      <c r="C178" s="12">
        <v>89</v>
      </c>
      <c r="D178" s="12">
        <v>114</v>
      </c>
      <c r="E178" s="12">
        <v>203</v>
      </c>
    </row>
    <row r="179" spans="2:5" ht="13.5">
      <c r="B179" s="59">
        <v>69</v>
      </c>
      <c r="C179" s="12">
        <v>71</v>
      </c>
      <c r="D179" s="12">
        <v>83</v>
      </c>
      <c r="E179" s="12">
        <v>154</v>
      </c>
    </row>
    <row r="180" spans="2:5" ht="13.5">
      <c r="B180" s="59">
        <v>70</v>
      </c>
      <c r="C180" s="12">
        <v>79</v>
      </c>
      <c r="D180" s="12">
        <v>85</v>
      </c>
      <c r="E180" s="12">
        <v>164</v>
      </c>
    </row>
    <row r="181" spans="2:5" ht="13.5">
      <c r="B181" s="59">
        <v>71</v>
      </c>
      <c r="C181" s="12">
        <v>88</v>
      </c>
      <c r="D181" s="12">
        <v>88</v>
      </c>
      <c r="E181" s="12">
        <v>176</v>
      </c>
    </row>
    <row r="182" spans="2:5" ht="13.5">
      <c r="B182" s="59">
        <v>72</v>
      </c>
      <c r="C182" s="12">
        <v>89</v>
      </c>
      <c r="D182" s="12">
        <v>96</v>
      </c>
      <c r="E182" s="12">
        <v>185</v>
      </c>
    </row>
    <row r="183" spans="2:5" ht="13.5">
      <c r="B183" s="59">
        <v>73</v>
      </c>
      <c r="C183" s="12">
        <v>63</v>
      </c>
      <c r="D183" s="12">
        <v>69</v>
      </c>
      <c r="E183" s="12">
        <v>132</v>
      </c>
    </row>
    <row r="184" spans="2:5" ht="13.5">
      <c r="B184" s="59">
        <v>74</v>
      </c>
      <c r="C184" s="12">
        <v>71</v>
      </c>
      <c r="D184" s="12">
        <v>79</v>
      </c>
      <c r="E184" s="12">
        <v>150</v>
      </c>
    </row>
    <row r="185" spans="2:5" ht="13.5">
      <c r="B185" s="59">
        <v>75</v>
      </c>
      <c r="C185" s="12">
        <v>77</v>
      </c>
      <c r="D185" s="12">
        <v>76</v>
      </c>
      <c r="E185" s="12">
        <v>153</v>
      </c>
    </row>
    <row r="186" spans="2:5" ht="13.5">
      <c r="B186" s="59">
        <v>76</v>
      </c>
      <c r="C186" s="12">
        <v>69</v>
      </c>
      <c r="D186" s="12">
        <v>81</v>
      </c>
      <c r="E186" s="12">
        <v>150</v>
      </c>
    </row>
    <row r="187" spans="2:5" ht="13.5">
      <c r="B187" s="59">
        <v>77</v>
      </c>
      <c r="C187" s="12">
        <v>62</v>
      </c>
      <c r="D187" s="12">
        <v>75</v>
      </c>
      <c r="E187" s="12">
        <v>137</v>
      </c>
    </row>
    <row r="188" spans="2:5" ht="13.5">
      <c r="B188" s="59">
        <v>78</v>
      </c>
      <c r="C188" s="12">
        <v>60</v>
      </c>
      <c r="D188" s="12">
        <v>78</v>
      </c>
      <c r="E188" s="12">
        <v>138</v>
      </c>
    </row>
    <row r="189" spans="2:5" ht="13.5">
      <c r="B189" s="59">
        <v>79</v>
      </c>
      <c r="C189" s="12">
        <v>57</v>
      </c>
      <c r="D189" s="12">
        <v>65</v>
      </c>
      <c r="E189" s="12">
        <v>122</v>
      </c>
    </row>
    <row r="190" spans="2:5" ht="13.5">
      <c r="B190" s="59">
        <v>80</v>
      </c>
      <c r="C190" s="12">
        <v>64</v>
      </c>
      <c r="D190" s="12">
        <v>72</v>
      </c>
      <c r="E190" s="12">
        <v>136</v>
      </c>
    </row>
    <row r="191" spans="2:5" ht="13.5">
      <c r="B191" s="59">
        <v>81</v>
      </c>
      <c r="C191" s="12">
        <v>40</v>
      </c>
      <c r="D191" s="12">
        <v>73</v>
      </c>
      <c r="E191" s="12">
        <v>113</v>
      </c>
    </row>
    <row r="192" spans="2:5" ht="13.5">
      <c r="B192" s="59">
        <v>82</v>
      </c>
      <c r="C192" s="12">
        <v>42</v>
      </c>
      <c r="D192" s="12">
        <v>59</v>
      </c>
      <c r="E192" s="12">
        <v>101</v>
      </c>
    </row>
    <row r="193" spans="2:5" ht="13.5">
      <c r="B193" s="59">
        <v>83</v>
      </c>
      <c r="C193" s="12">
        <v>28</v>
      </c>
      <c r="D193" s="12">
        <v>38</v>
      </c>
      <c r="E193" s="12">
        <v>66</v>
      </c>
    </row>
    <row r="194" spans="2:5" ht="13.5">
      <c r="B194" s="59">
        <v>84</v>
      </c>
      <c r="C194" s="12">
        <v>26</v>
      </c>
      <c r="D194" s="12">
        <v>60</v>
      </c>
      <c r="E194" s="12">
        <v>86</v>
      </c>
    </row>
    <row r="195" spans="2:5" ht="13.5">
      <c r="B195" s="59">
        <v>85</v>
      </c>
      <c r="C195" s="12">
        <v>17</v>
      </c>
      <c r="D195" s="12">
        <v>35</v>
      </c>
      <c r="E195" s="12">
        <v>52</v>
      </c>
    </row>
    <row r="196" spans="2:5" ht="13.5">
      <c r="B196" s="59">
        <v>86</v>
      </c>
      <c r="C196" s="12">
        <v>25</v>
      </c>
      <c r="D196" s="12">
        <v>36</v>
      </c>
      <c r="E196" s="12">
        <v>61</v>
      </c>
    </row>
    <row r="197" spans="2:5" ht="13.5">
      <c r="B197" s="59">
        <v>87</v>
      </c>
      <c r="C197" s="12">
        <v>17</v>
      </c>
      <c r="D197" s="12">
        <v>33</v>
      </c>
      <c r="E197" s="12">
        <v>50</v>
      </c>
    </row>
    <row r="198" spans="2:5" ht="13.5">
      <c r="B198" s="59">
        <v>88</v>
      </c>
      <c r="C198" s="12">
        <v>13</v>
      </c>
      <c r="D198" s="12">
        <v>24</v>
      </c>
      <c r="E198" s="12">
        <v>37</v>
      </c>
    </row>
    <row r="199" spans="2:5" ht="13.5">
      <c r="B199" s="59">
        <v>89</v>
      </c>
      <c r="C199" s="12">
        <v>10</v>
      </c>
      <c r="D199" s="12">
        <v>43</v>
      </c>
      <c r="E199" s="12">
        <v>53</v>
      </c>
    </row>
    <row r="200" spans="2:5" ht="13.5">
      <c r="B200" s="59">
        <v>90</v>
      </c>
      <c r="C200" s="12">
        <v>9</v>
      </c>
      <c r="D200" s="12">
        <v>20</v>
      </c>
      <c r="E200" s="12">
        <v>29</v>
      </c>
    </row>
    <row r="201" spans="2:5" ht="13.5">
      <c r="B201" s="59">
        <v>91</v>
      </c>
      <c r="C201" s="12">
        <v>7</v>
      </c>
      <c r="D201" s="12">
        <v>16</v>
      </c>
      <c r="E201" s="12">
        <v>23</v>
      </c>
    </row>
    <row r="202" spans="2:5" ht="13.5">
      <c r="B202" s="59">
        <v>92</v>
      </c>
      <c r="C202" s="12">
        <v>8</v>
      </c>
      <c r="D202" s="12">
        <v>20</v>
      </c>
      <c r="E202" s="12">
        <v>28</v>
      </c>
    </row>
    <row r="203" spans="2:5" ht="13.5">
      <c r="B203" s="59">
        <v>93</v>
      </c>
      <c r="C203" s="12">
        <v>1</v>
      </c>
      <c r="D203" s="12">
        <v>10</v>
      </c>
      <c r="E203" s="12">
        <v>11</v>
      </c>
    </row>
    <row r="204" spans="2:5" ht="13.5">
      <c r="B204" s="59">
        <v>94</v>
      </c>
      <c r="C204" s="12">
        <v>3</v>
      </c>
      <c r="D204" s="12">
        <v>7</v>
      </c>
      <c r="E204" s="12">
        <v>10</v>
      </c>
    </row>
    <row r="205" spans="2:5" ht="13.5">
      <c r="B205" s="59">
        <v>95</v>
      </c>
      <c r="C205" s="12">
        <v>0</v>
      </c>
      <c r="D205" s="12">
        <v>6</v>
      </c>
      <c r="E205" s="12">
        <v>6</v>
      </c>
    </row>
    <row r="206" spans="2:5" ht="13.5">
      <c r="B206" s="59">
        <v>96</v>
      </c>
      <c r="C206" s="12">
        <v>0</v>
      </c>
      <c r="D206" s="12">
        <v>10</v>
      </c>
      <c r="E206" s="12">
        <v>10</v>
      </c>
    </row>
    <row r="207" spans="2:10" ht="13.5">
      <c r="B207" s="59">
        <v>97</v>
      </c>
      <c r="C207" s="12">
        <v>1</v>
      </c>
      <c r="D207" s="12">
        <v>0</v>
      </c>
      <c r="E207" s="12">
        <v>1</v>
      </c>
      <c r="G207" s="22" t="s">
        <v>885</v>
      </c>
      <c r="H207" s="23"/>
      <c r="I207" s="23"/>
      <c r="J207" s="24"/>
    </row>
    <row r="208" spans="2:10" ht="13.5">
      <c r="B208" s="59">
        <v>98</v>
      </c>
      <c r="C208" s="12">
        <v>1</v>
      </c>
      <c r="D208" s="12">
        <v>0</v>
      </c>
      <c r="E208" s="12">
        <v>1</v>
      </c>
      <c r="G208" s="25" t="s">
        <v>867</v>
      </c>
      <c r="H208" s="26" t="s">
        <v>868</v>
      </c>
      <c r="I208" s="26" t="s">
        <v>869</v>
      </c>
      <c r="J208" s="27"/>
    </row>
    <row r="209" spans="2:10" ht="13.5">
      <c r="B209" s="59">
        <v>99</v>
      </c>
      <c r="C209" s="12">
        <v>0</v>
      </c>
      <c r="D209" s="12">
        <v>0</v>
      </c>
      <c r="E209" s="12">
        <v>0</v>
      </c>
      <c r="G209" s="28">
        <f>SUM(C175:C210)</f>
        <v>1460</v>
      </c>
      <c r="H209" s="29">
        <f>SUM(D175:D210)</f>
        <v>1851</v>
      </c>
      <c r="I209" s="29">
        <f>SUM(E175:E210)</f>
        <v>3311</v>
      </c>
      <c r="J209" s="27" t="s">
        <v>882</v>
      </c>
    </row>
    <row r="210" spans="2:10" ht="13.5">
      <c r="B210" s="2" t="s">
        <v>755</v>
      </c>
      <c r="C210" s="12">
        <v>1</v>
      </c>
      <c r="D210" s="12">
        <v>2</v>
      </c>
      <c r="E210" s="12">
        <v>3</v>
      </c>
      <c r="G210" s="30">
        <f>G209/C211*100</f>
        <v>22.12791755077296</v>
      </c>
      <c r="H210" s="31">
        <f>H209/D211*100</f>
        <v>26.549053356282272</v>
      </c>
      <c r="I210" s="31">
        <f>I209/E211*100</f>
        <v>24.399410464259397</v>
      </c>
      <c r="J210" s="32" t="s">
        <v>883</v>
      </c>
    </row>
    <row r="211" spans="1:5" ht="13.5">
      <c r="A211" s="6"/>
      <c r="B211" s="60" t="s">
        <v>859</v>
      </c>
      <c r="C211" s="34">
        <f>SUM(C110:C210)</f>
        <v>6598</v>
      </c>
      <c r="D211" s="34">
        <f>SUM(D110:D210)</f>
        <v>6972</v>
      </c>
      <c r="E211" s="34">
        <f>SUM(E110:E210)</f>
        <v>13570</v>
      </c>
    </row>
    <row r="212" ht="14.25">
      <c r="A212" s="4" t="s">
        <v>214</v>
      </c>
    </row>
    <row r="213" spans="2:5" ht="13.5">
      <c r="B213" s="59">
        <v>0</v>
      </c>
      <c r="C213" s="12">
        <v>39</v>
      </c>
      <c r="D213" s="12">
        <v>36</v>
      </c>
      <c r="E213" s="12">
        <v>75</v>
      </c>
    </row>
    <row r="214" spans="2:5" ht="13.5">
      <c r="B214" s="59">
        <v>1</v>
      </c>
      <c r="C214" s="12">
        <v>39</v>
      </c>
      <c r="D214" s="12">
        <v>46</v>
      </c>
      <c r="E214" s="12">
        <v>85</v>
      </c>
    </row>
    <row r="215" spans="2:5" ht="13.5">
      <c r="B215" s="59">
        <v>2</v>
      </c>
      <c r="C215" s="12">
        <v>46</v>
      </c>
      <c r="D215" s="12">
        <v>31</v>
      </c>
      <c r="E215" s="12">
        <v>77</v>
      </c>
    </row>
    <row r="216" spans="2:5" ht="13.5">
      <c r="B216" s="59">
        <v>3</v>
      </c>
      <c r="C216" s="12">
        <v>39</v>
      </c>
      <c r="D216" s="12">
        <v>32</v>
      </c>
      <c r="E216" s="12">
        <v>71</v>
      </c>
    </row>
    <row r="217" spans="2:5" ht="13.5">
      <c r="B217" s="59">
        <v>4</v>
      </c>
      <c r="C217" s="12">
        <v>38</v>
      </c>
      <c r="D217" s="12">
        <v>39</v>
      </c>
      <c r="E217" s="12">
        <v>77</v>
      </c>
    </row>
    <row r="218" spans="2:5" ht="13.5">
      <c r="B218" s="59">
        <v>5</v>
      </c>
      <c r="C218" s="12">
        <v>35</v>
      </c>
      <c r="D218" s="12">
        <v>32</v>
      </c>
      <c r="E218" s="12">
        <v>67</v>
      </c>
    </row>
    <row r="219" spans="2:5" ht="13.5">
      <c r="B219" s="59">
        <v>6</v>
      </c>
      <c r="C219" s="12">
        <v>27</v>
      </c>
      <c r="D219" s="12">
        <v>32</v>
      </c>
      <c r="E219" s="12">
        <v>59</v>
      </c>
    </row>
    <row r="220" spans="2:5" ht="13.5">
      <c r="B220" s="59">
        <v>7</v>
      </c>
      <c r="C220" s="12">
        <v>35</v>
      </c>
      <c r="D220" s="12">
        <v>39</v>
      </c>
      <c r="E220" s="12">
        <v>74</v>
      </c>
    </row>
    <row r="221" spans="2:5" ht="13.5">
      <c r="B221" s="59">
        <v>8</v>
      </c>
      <c r="C221" s="12">
        <v>47</v>
      </c>
      <c r="D221" s="12">
        <v>33</v>
      </c>
      <c r="E221" s="12">
        <v>80</v>
      </c>
    </row>
    <row r="222" spans="2:5" ht="13.5">
      <c r="B222" s="59">
        <v>9</v>
      </c>
      <c r="C222" s="12">
        <v>41</v>
      </c>
      <c r="D222" s="12">
        <v>40</v>
      </c>
      <c r="E222" s="12">
        <v>81</v>
      </c>
    </row>
    <row r="223" spans="2:5" ht="13.5">
      <c r="B223" s="59">
        <v>10</v>
      </c>
      <c r="C223" s="12">
        <v>38</v>
      </c>
      <c r="D223" s="12">
        <v>35</v>
      </c>
      <c r="E223" s="12">
        <v>73</v>
      </c>
    </row>
    <row r="224" spans="2:10" ht="13.5">
      <c r="B224" s="59">
        <v>11</v>
      </c>
      <c r="C224" s="12">
        <v>39</v>
      </c>
      <c r="D224" s="12">
        <v>36</v>
      </c>
      <c r="E224" s="12">
        <v>75</v>
      </c>
      <c r="G224" s="22" t="s">
        <v>881</v>
      </c>
      <c r="H224" s="23"/>
      <c r="I224" s="23"/>
      <c r="J224" s="24"/>
    </row>
    <row r="225" spans="2:10" ht="13.5">
      <c r="B225" s="59">
        <v>12</v>
      </c>
      <c r="C225" s="12">
        <v>43</v>
      </c>
      <c r="D225" s="12">
        <v>41</v>
      </c>
      <c r="E225" s="12">
        <v>84</v>
      </c>
      <c r="G225" s="25" t="s">
        <v>867</v>
      </c>
      <c r="H225" s="26" t="s">
        <v>868</v>
      </c>
      <c r="I225" s="26" t="s">
        <v>869</v>
      </c>
      <c r="J225" s="27"/>
    </row>
    <row r="226" spans="2:10" ht="13.5">
      <c r="B226" s="59">
        <v>13</v>
      </c>
      <c r="C226" s="12">
        <v>36</v>
      </c>
      <c r="D226" s="12">
        <v>36</v>
      </c>
      <c r="E226" s="12">
        <v>72</v>
      </c>
      <c r="G226" s="28">
        <f>SUM(C213:C227)</f>
        <v>592</v>
      </c>
      <c r="H226" s="29">
        <f>SUM(D213:D227)</f>
        <v>538</v>
      </c>
      <c r="I226" s="29">
        <f>SUM(E213:E227)</f>
        <v>1130</v>
      </c>
      <c r="J226" s="27" t="s">
        <v>882</v>
      </c>
    </row>
    <row r="227" spans="2:10" ht="13.5">
      <c r="B227" s="59">
        <v>14</v>
      </c>
      <c r="C227" s="12">
        <v>50</v>
      </c>
      <c r="D227" s="12">
        <v>30</v>
      </c>
      <c r="E227" s="12">
        <v>80</v>
      </c>
      <c r="G227" s="30">
        <f>G226/C314*100</f>
        <v>16.842105263157894</v>
      </c>
      <c r="H227" s="31">
        <f>H226/D314*100</f>
        <v>15.040536762650266</v>
      </c>
      <c r="I227" s="31">
        <f>I226/E314*100</f>
        <v>15.933446136491822</v>
      </c>
      <c r="J227" s="32" t="s">
        <v>883</v>
      </c>
    </row>
    <row r="228" spans="2:5" ht="13.5">
      <c r="B228" s="59">
        <v>15</v>
      </c>
      <c r="C228" s="12">
        <v>35</v>
      </c>
      <c r="D228" s="12">
        <v>32</v>
      </c>
      <c r="E228" s="12">
        <v>67</v>
      </c>
    </row>
    <row r="229" spans="2:5" ht="13.5">
      <c r="B229" s="59">
        <v>16</v>
      </c>
      <c r="C229" s="12">
        <v>35</v>
      </c>
      <c r="D229" s="12">
        <v>52</v>
      </c>
      <c r="E229" s="12">
        <v>87</v>
      </c>
    </row>
    <row r="230" spans="2:5" ht="13.5">
      <c r="B230" s="59">
        <v>17</v>
      </c>
      <c r="C230" s="12">
        <v>32</v>
      </c>
      <c r="D230" s="12">
        <v>36</v>
      </c>
      <c r="E230" s="12">
        <v>68</v>
      </c>
    </row>
    <row r="231" spans="2:5" ht="13.5">
      <c r="B231" s="59">
        <v>18</v>
      </c>
      <c r="C231" s="12">
        <v>33</v>
      </c>
      <c r="D231" s="12">
        <v>42</v>
      </c>
      <c r="E231" s="12">
        <v>75</v>
      </c>
    </row>
    <row r="232" spans="2:5" ht="13.5">
      <c r="B232" s="59">
        <v>19</v>
      </c>
      <c r="C232" s="12">
        <v>48</v>
      </c>
      <c r="D232" s="12">
        <v>40</v>
      </c>
      <c r="E232" s="12">
        <v>88</v>
      </c>
    </row>
    <row r="233" spans="2:5" ht="13.5">
      <c r="B233" s="59">
        <v>20</v>
      </c>
      <c r="C233" s="12">
        <v>25</v>
      </c>
      <c r="D233" s="12">
        <v>39</v>
      </c>
      <c r="E233" s="12">
        <v>64</v>
      </c>
    </row>
    <row r="234" spans="2:5" ht="13.5">
      <c r="B234" s="59">
        <v>21</v>
      </c>
      <c r="C234" s="12">
        <v>40</v>
      </c>
      <c r="D234" s="12">
        <v>48</v>
      </c>
      <c r="E234" s="12">
        <v>88</v>
      </c>
    </row>
    <row r="235" spans="2:5" ht="13.5">
      <c r="B235" s="59">
        <v>22</v>
      </c>
      <c r="C235" s="12">
        <v>42</v>
      </c>
      <c r="D235" s="12">
        <v>39</v>
      </c>
      <c r="E235" s="12">
        <v>81</v>
      </c>
    </row>
    <row r="236" spans="2:5" ht="13.5">
      <c r="B236" s="59">
        <v>23</v>
      </c>
      <c r="C236" s="12">
        <v>55</v>
      </c>
      <c r="D236" s="12">
        <v>33</v>
      </c>
      <c r="E236" s="12">
        <v>88</v>
      </c>
    </row>
    <row r="237" spans="2:5" ht="13.5">
      <c r="B237" s="59">
        <v>24</v>
      </c>
      <c r="C237" s="12">
        <v>35</v>
      </c>
      <c r="D237" s="12">
        <v>39</v>
      </c>
      <c r="E237" s="12">
        <v>74</v>
      </c>
    </row>
    <row r="238" spans="2:5" ht="13.5">
      <c r="B238" s="59">
        <v>25</v>
      </c>
      <c r="C238" s="12">
        <v>55</v>
      </c>
      <c r="D238" s="12">
        <v>48</v>
      </c>
      <c r="E238" s="12">
        <v>103</v>
      </c>
    </row>
    <row r="239" spans="2:5" ht="13.5">
      <c r="B239" s="59">
        <v>26</v>
      </c>
      <c r="C239" s="12">
        <v>49</v>
      </c>
      <c r="D239" s="12">
        <v>48</v>
      </c>
      <c r="E239" s="12">
        <v>97</v>
      </c>
    </row>
    <row r="240" spans="2:5" ht="13.5">
      <c r="B240" s="59">
        <v>27</v>
      </c>
      <c r="C240" s="12">
        <v>40</v>
      </c>
      <c r="D240" s="12">
        <v>55</v>
      </c>
      <c r="E240" s="12">
        <v>95</v>
      </c>
    </row>
    <row r="241" spans="2:5" ht="13.5">
      <c r="B241" s="59">
        <v>28</v>
      </c>
      <c r="C241" s="12">
        <v>44</v>
      </c>
      <c r="D241" s="12">
        <v>44</v>
      </c>
      <c r="E241" s="12">
        <v>88</v>
      </c>
    </row>
    <row r="242" spans="2:5" ht="13.5">
      <c r="B242" s="59">
        <v>29</v>
      </c>
      <c r="C242" s="12">
        <v>48</v>
      </c>
      <c r="D242" s="12">
        <v>46</v>
      </c>
      <c r="E242" s="12">
        <v>94</v>
      </c>
    </row>
    <row r="243" spans="2:5" ht="13.5">
      <c r="B243" s="59">
        <v>30</v>
      </c>
      <c r="C243" s="12">
        <v>58</v>
      </c>
      <c r="D243" s="12">
        <v>55</v>
      </c>
      <c r="E243" s="12">
        <v>113</v>
      </c>
    </row>
    <row r="244" spans="2:5" ht="13.5">
      <c r="B244" s="59">
        <v>31</v>
      </c>
      <c r="C244" s="12">
        <v>46</v>
      </c>
      <c r="D244" s="12">
        <v>54</v>
      </c>
      <c r="E244" s="12">
        <v>100</v>
      </c>
    </row>
    <row r="245" spans="2:5" ht="13.5">
      <c r="B245" s="59">
        <v>32</v>
      </c>
      <c r="C245" s="12">
        <v>42</v>
      </c>
      <c r="D245" s="12">
        <v>46</v>
      </c>
      <c r="E245" s="12">
        <v>88</v>
      </c>
    </row>
    <row r="246" spans="2:5" ht="13.5">
      <c r="B246" s="59">
        <v>33</v>
      </c>
      <c r="C246" s="12">
        <v>64</v>
      </c>
      <c r="D246" s="12">
        <v>53</v>
      </c>
      <c r="E246" s="12">
        <v>117</v>
      </c>
    </row>
    <row r="247" spans="2:5" ht="13.5">
      <c r="B247" s="59">
        <v>34</v>
      </c>
      <c r="C247" s="12">
        <v>66</v>
      </c>
      <c r="D247" s="12">
        <v>60</v>
      </c>
      <c r="E247" s="12">
        <v>126</v>
      </c>
    </row>
    <row r="248" spans="2:5" ht="13.5">
      <c r="B248" s="59">
        <v>35</v>
      </c>
      <c r="C248" s="12">
        <v>64</v>
      </c>
      <c r="D248" s="12">
        <v>61</v>
      </c>
      <c r="E248" s="12">
        <v>125</v>
      </c>
    </row>
    <row r="249" spans="2:5" ht="13.5">
      <c r="B249" s="59">
        <v>36</v>
      </c>
      <c r="C249" s="12">
        <v>54</v>
      </c>
      <c r="D249" s="12">
        <v>55</v>
      </c>
      <c r="E249" s="12">
        <v>109</v>
      </c>
    </row>
    <row r="250" spans="2:5" ht="13.5">
      <c r="B250" s="59">
        <v>37</v>
      </c>
      <c r="C250" s="12">
        <v>54</v>
      </c>
      <c r="D250" s="12">
        <v>49</v>
      </c>
      <c r="E250" s="12">
        <v>103</v>
      </c>
    </row>
    <row r="251" spans="2:5" ht="13.5">
      <c r="B251" s="59">
        <v>38</v>
      </c>
      <c r="C251" s="12">
        <v>45</v>
      </c>
      <c r="D251" s="12">
        <v>52</v>
      </c>
      <c r="E251" s="12">
        <v>97</v>
      </c>
    </row>
    <row r="252" spans="2:5" ht="13.5">
      <c r="B252" s="59">
        <v>39</v>
      </c>
      <c r="C252" s="12">
        <v>45</v>
      </c>
      <c r="D252" s="12">
        <v>55</v>
      </c>
      <c r="E252" s="12">
        <v>100</v>
      </c>
    </row>
    <row r="253" spans="2:5" ht="13.5">
      <c r="B253" s="59">
        <v>40</v>
      </c>
      <c r="C253" s="12">
        <v>44</v>
      </c>
      <c r="D253" s="12">
        <v>45</v>
      </c>
      <c r="E253" s="12">
        <v>89</v>
      </c>
    </row>
    <row r="254" spans="2:5" ht="13.5">
      <c r="B254" s="59">
        <v>41</v>
      </c>
      <c r="C254" s="12">
        <v>62</v>
      </c>
      <c r="D254" s="12">
        <v>58</v>
      </c>
      <c r="E254" s="12">
        <v>120</v>
      </c>
    </row>
    <row r="255" spans="2:5" ht="13.5">
      <c r="B255" s="59">
        <v>42</v>
      </c>
      <c r="C255" s="12">
        <v>31</v>
      </c>
      <c r="D255" s="12">
        <v>38</v>
      </c>
      <c r="E255" s="12">
        <v>69</v>
      </c>
    </row>
    <row r="256" spans="2:5" ht="13.5">
      <c r="B256" s="59">
        <v>43</v>
      </c>
      <c r="C256" s="12">
        <v>47</v>
      </c>
      <c r="D256" s="12">
        <v>36</v>
      </c>
      <c r="E256" s="12">
        <v>83</v>
      </c>
    </row>
    <row r="257" spans="2:5" ht="13.5">
      <c r="B257" s="59">
        <v>44</v>
      </c>
      <c r="C257" s="12">
        <v>39</v>
      </c>
      <c r="D257" s="12">
        <v>34</v>
      </c>
      <c r="E257" s="12">
        <v>73</v>
      </c>
    </row>
    <row r="258" spans="2:5" ht="13.5">
      <c r="B258" s="59">
        <v>45</v>
      </c>
      <c r="C258" s="12">
        <v>45</v>
      </c>
      <c r="D258" s="12">
        <v>41</v>
      </c>
      <c r="E258" s="12">
        <v>86</v>
      </c>
    </row>
    <row r="259" spans="2:5" ht="13.5">
      <c r="B259" s="59">
        <v>46</v>
      </c>
      <c r="C259" s="12">
        <v>40</v>
      </c>
      <c r="D259" s="12">
        <v>41</v>
      </c>
      <c r="E259" s="12">
        <v>81</v>
      </c>
    </row>
    <row r="260" spans="2:5" ht="13.5">
      <c r="B260" s="59">
        <v>47</v>
      </c>
      <c r="C260" s="12">
        <v>42</v>
      </c>
      <c r="D260" s="12">
        <v>42</v>
      </c>
      <c r="E260" s="12">
        <v>84</v>
      </c>
    </row>
    <row r="261" spans="2:5" ht="13.5">
      <c r="B261" s="59">
        <v>48</v>
      </c>
      <c r="C261" s="12">
        <v>38</v>
      </c>
      <c r="D261" s="12">
        <v>35</v>
      </c>
      <c r="E261" s="12">
        <v>73</v>
      </c>
    </row>
    <row r="262" spans="2:5" ht="13.5">
      <c r="B262" s="59">
        <v>49</v>
      </c>
      <c r="C262" s="12">
        <v>42</v>
      </c>
      <c r="D262" s="12">
        <v>43</v>
      </c>
      <c r="E262" s="12">
        <v>85</v>
      </c>
    </row>
    <row r="263" spans="2:5" ht="13.5">
      <c r="B263" s="59">
        <v>50</v>
      </c>
      <c r="C263" s="12">
        <v>45</v>
      </c>
      <c r="D263" s="12">
        <v>55</v>
      </c>
      <c r="E263" s="12">
        <v>100</v>
      </c>
    </row>
    <row r="264" spans="2:5" ht="13.5">
      <c r="B264" s="59">
        <v>51</v>
      </c>
      <c r="C264" s="12">
        <v>45</v>
      </c>
      <c r="D264" s="12">
        <v>48</v>
      </c>
      <c r="E264" s="12">
        <v>93</v>
      </c>
    </row>
    <row r="265" spans="2:5" ht="13.5">
      <c r="B265" s="59">
        <v>52</v>
      </c>
      <c r="C265" s="12">
        <v>50</v>
      </c>
      <c r="D265" s="12">
        <v>57</v>
      </c>
      <c r="E265" s="12">
        <v>107</v>
      </c>
    </row>
    <row r="266" spans="2:5" ht="13.5">
      <c r="B266" s="59">
        <v>53</v>
      </c>
      <c r="C266" s="12">
        <v>60</v>
      </c>
      <c r="D266" s="12">
        <v>47</v>
      </c>
      <c r="E266" s="12">
        <v>107</v>
      </c>
    </row>
    <row r="267" spans="2:5" ht="13.5">
      <c r="B267" s="59">
        <v>54</v>
      </c>
      <c r="C267" s="12">
        <v>44</v>
      </c>
      <c r="D267" s="12">
        <v>51</v>
      </c>
      <c r="E267" s="12">
        <v>95</v>
      </c>
    </row>
    <row r="268" spans="2:5" ht="13.5">
      <c r="B268" s="59">
        <v>55</v>
      </c>
      <c r="C268" s="12">
        <v>38</v>
      </c>
      <c r="D268" s="12">
        <v>61</v>
      </c>
      <c r="E268" s="12">
        <v>99</v>
      </c>
    </row>
    <row r="269" spans="2:5" ht="13.5">
      <c r="B269" s="59">
        <v>56</v>
      </c>
      <c r="C269" s="12">
        <v>54</v>
      </c>
      <c r="D269" s="12">
        <v>56</v>
      </c>
      <c r="E269" s="12">
        <v>110</v>
      </c>
    </row>
    <row r="270" spans="2:5" ht="13.5">
      <c r="B270" s="59">
        <v>57</v>
      </c>
      <c r="C270" s="12">
        <v>32</v>
      </c>
      <c r="D270" s="12">
        <v>59</v>
      </c>
      <c r="E270" s="12">
        <v>91</v>
      </c>
    </row>
    <row r="271" spans="2:5" ht="13.5">
      <c r="B271" s="59">
        <v>58</v>
      </c>
      <c r="C271" s="12">
        <v>55</v>
      </c>
      <c r="D271" s="12">
        <v>51</v>
      </c>
      <c r="E271" s="12">
        <v>106</v>
      </c>
    </row>
    <row r="272" spans="2:5" ht="13.5">
      <c r="B272" s="59">
        <v>59</v>
      </c>
      <c r="C272" s="12">
        <v>75</v>
      </c>
      <c r="D272" s="12">
        <v>65</v>
      </c>
      <c r="E272" s="12">
        <v>140</v>
      </c>
    </row>
    <row r="273" spans="2:5" ht="13.5">
      <c r="B273" s="59">
        <v>60</v>
      </c>
      <c r="C273" s="12">
        <v>70</v>
      </c>
      <c r="D273" s="12">
        <v>59</v>
      </c>
      <c r="E273" s="12">
        <v>129</v>
      </c>
    </row>
    <row r="274" spans="2:10" ht="13.5">
      <c r="B274" s="59">
        <v>61</v>
      </c>
      <c r="C274" s="12">
        <v>68</v>
      </c>
      <c r="D274" s="12">
        <v>61</v>
      </c>
      <c r="E274" s="12">
        <v>129</v>
      </c>
      <c r="G274" s="22" t="s">
        <v>884</v>
      </c>
      <c r="H274" s="23"/>
      <c r="I274" s="23"/>
      <c r="J274" s="24"/>
    </row>
    <row r="275" spans="2:10" ht="13.5">
      <c r="B275" s="59">
        <v>62</v>
      </c>
      <c r="C275" s="12">
        <v>53</v>
      </c>
      <c r="D275" s="12">
        <v>47</v>
      </c>
      <c r="E275" s="12">
        <v>100</v>
      </c>
      <c r="G275" s="25" t="s">
        <v>867</v>
      </c>
      <c r="H275" s="26" t="s">
        <v>868</v>
      </c>
      <c r="I275" s="26" t="s">
        <v>869</v>
      </c>
      <c r="J275" s="27"/>
    </row>
    <row r="276" spans="2:10" ht="13.5">
      <c r="B276" s="59">
        <v>63</v>
      </c>
      <c r="C276" s="12">
        <v>45</v>
      </c>
      <c r="D276" s="12">
        <v>37</v>
      </c>
      <c r="E276" s="12">
        <v>82</v>
      </c>
      <c r="G276" s="28">
        <f>SUM(C228:C277)</f>
        <v>2368</v>
      </c>
      <c r="H276" s="29">
        <f>SUM(D228:D277)</f>
        <v>2393</v>
      </c>
      <c r="I276" s="29">
        <f>SUM(E228:E277)</f>
        <v>4761</v>
      </c>
      <c r="J276" s="27" t="s">
        <v>882</v>
      </c>
    </row>
    <row r="277" spans="2:10" ht="13.5">
      <c r="B277" s="59">
        <v>64</v>
      </c>
      <c r="C277" s="12">
        <v>50</v>
      </c>
      <c r="D277" s="12">
        <v>45</v>
      </c>
      <c r="E277" s="12">
        <v>95</v>
      </c>
      <c r="G277" s="30">
        <f>G276/C314*100</f>
        <v>67.36842105263158</v>
      </c>
      <c r="H277" s="31">
        <f>H276/D314*100</f>
        <v>66.89963656695555</v>
      </c>
      <c r="I277" s="31">
        <f>I276/E314*100</f>
        <v>67.13197969543148</v>
      </c>
      <c r="J277" s="32" t="s">
        <v>883</v>
      </c>
    </row>
    <row r="278" spans="2:5" ht="13.5">
      <c r="B278" s="59">
        <v>65</v>
      </c>
      <c r="C278" s="12">
        <v>46</v>
      </c>
      <c r="D278" s="12">
        <v>44</v>
      </c>
      <c r="E278" s="12">
        <v>90</v>
      </c>
    </row>
    <row r="279" spans="2:5" ht="13.5">
      <c r="B279" s="59">
        <v>66</v>
      </c>
      <c r="C279" s="12">
        <v>42</v>
      </c>
      <c r="D279" s="12">
        <v>37</v>
      </c>
      <c r="E279" s="12">
        <v>79</v>
      </c>
    </row>
    <row r="280" spans="2:5" ht="13.5">
      <c r="B280" s="59">
        <v>67</v>
      </c>
      <c r="C280" s="12">
        <v>39</v>
      </c>
      <c r="D280" s="12">
        <v>41</v>
      </c>
      <c r="E280" s="12">
        <v>80</v>
      </c>
    </row>
    <row r="281" spans="2:5" ht="13.5">
      <c r="B281" s="59">
        <v>68</v>
      </c>
      <c r="C281" s="12">
        <v>44</v>
      </c>
      <c r="D281" s="12">
        <v>38</v>
      </c>
      <c r="E281" s="12">
        <v>82</v>
      </c>
    </row>
    <row r="282" spans="2:5" ht="13.5">
      <c r="B282" s="59">
        <v>69</v>
      </c>
      <c r="C282" s="12">
        <v>32</v>
      </c>
      <c r="D282" s="12">
        <v>27</v>
      </c>
      <c r="E282" s="12">
        <v>59</v>
      </c>
    </row>
    <row r="283" spans="2:5" ht="13.5">
      <c r="B283" s="59">
        <v>70</v>
      </c>
      <c r="C283" s="12">
        <v>26</v>
      </c>
      <c r="D283" s="12">
        <v>27</v>
      </c>
      <c r="E283" s="12">
        <v>53</v>
      </c>
    </row>
    <row r="284" spans="2:5" ht="13.5">
      <c r="B284" s="59">
        <v>71</v>
      </c>
      <c r="C284" s="12">
        <v>28</v>
      </c>
      <c r="D284" s="12">
        <v>34</v>
      </c>
      <c r="E284" s="12">
        <v>62</v>
      </c>
    </row>
    <row r="285" spans="2:5" ht="13.5">
      <c r="B285" s="59">
        <v>72</v>
      </c>
      <c r="C285" s="12">
        <v>28</v>
      </c>
      <c r="D285" s="12">
        <v>29</v>
      </c>
      <c r="E285" s="12">
        <v>57</v>
      </c>
    </row>
    <row r="286" spans="2:5" ht="13.5">
      <c r="B286" s="59">
        <v>73</v>
      </c>
      <c r="C286" s="12">
        <v>28</v>
      </c>
      <c r="D286" s="12">
        <v>36</v>
      </c>
      <c r="E286" s="12">
        <v>64</v>
      </c>
    </row>
    <row r="287" spans="2:5" ht="13.5">
      <c r="B287" s="59">
        <v>74</v>
      </c>
      <c r="C287" s="12">
        <v>26</v>
      </c>
      <c r="D287" s="12">
        <v>27</v>
      </c>
      <c r="E287" s="12">
        <v>53</v>
      </c>
    </row>
    <row r="288" spans="2:5" ht="13.5">
      <c r="B288" s="59">
        <v>75</v>
      </c>
      <c r="C288" s="12">
        <v>21</v>
      </c>
      <c r="D288" s="12">
        <v>29</v>
      </c>
      <c r="E288" s="12">
        <v>50</v>
      </c>
    </row>
    <row r="289" spans="2:5" ht="13.5">
      <c r="B289" s="59">
        <v>76</v>
      </c>
      <c r="C289" s="12">
        <v>18</v>
      </c>
      <c r="D289" s="12">
        <v>25</v>
      </c>
      <c r="E289" s="12">
        <v>43</v>
      </c>
    </row>
    <row r="290" spans="2:5" ht="13.5">
      <c r="B290" s="59">
        <v>77</v>
      </c>
      <c r="C290" s="12">
        <v>27</v>
      </c>
      <c r="D290" s="12">
        <v>21</v>
      </c>
      <c r="E290" s="12">
        <v>48</v>
      </c>
    </row>
    <row r="291" spans="2:5" ht="13.5">
      <c r="B291" s="59">
        <v>78</v>
      </c>
      <c r="C291" s="12">
        <v>15</v>
      </c>
      <c r="D291" s="12">
        <v>19</v>
      </c>
      <c r="E291" s="12">
        <v>34</v>
      </c>
    </row>
    <row r="292" spans="2:5" ht="13.5">
      <c r="B292" s="59">
        <v>79</v>
      </c>
      <c r="C292" s="12">
        <v>21</v>
      </c>
      <c r="D292" s="12">
        <v>23</v>
      </c>
      <c r="E292" s="12">
        <v>44</v>
      </c>
    </row>
    <row r="293" spans="2:5" ht="13.5">
      <c r="B293" s="59">
        <v>80</v>
      </c>
      <c r="C293" s="12">
        <v>24</v>
      </c>
      <c r="D293" s="12">
        <v>19</v>
      </c>
      <c r="E293" s="12">
        <v>43</v>
      </c>
    </row>
    <row r="294" spans="2:5" ht="13.5">
      <c r="B294" s="59">
        <v>81</v>
      </c>
      <c r="C294" s="12">
        <v>13</v>
      </c>
      <c r="D294" s="12">
        <v>33</v>
      </c>
      <c r="E294" s="12">
        <v>46</v>
      </c>
    </row>
    <row r="295" spans="2:5" ht="13.5">
      <c r="B295" s="59">
        <v>82</v>
      </c>
      <c r="C295" s="12">
        <v>17</v>
      </c>
      <c r="D295" s="12">
        <v>15</v>
      </c>
      <c r="E295" s="12">
        <v>32</v>
      </c>
    </row>
    <row r="296" spans="2:5" ht="13.5">
      <c r="B296" s="59">
        <v>83</v>
      </c>
      <c r="C296" s="12">
        <v>16</v>
      </c>
      <c r="D296" s="12">
        <v>17</v>
      </c>
      <c r="E296" s="12">
        <v>33</v>
      </c>
    </row>
    <row r="297" spans="2:5" ht="13.5">
      <c r="B297" s="59">
        <v>84</v>
      </c>
      <c r="C297" s="12">
        <v>9</v>
      </c>
      <c r="D297" s="12">
        <v>20</v>
      </c>
      <c r="E297" s="12">
        <v>29</v>
      </c>
    </row>
    <row r="298" spans="2:5" ht="13.5">
      <c r="B298" s="59">
        <v>85</v>
      </c>
      <c r="C298" s="12">
        <v>6</v>
      </c>
      <c r="D298" s="12">
        <v>13</v>
      </c>
      <c r="E298" s="12">
        <v>19</v>
      </c>
    </row>
    <row r="299" spans="2:5" ht="13.5">
      <c r="B299" s="59">
        <v>86</v>
      </c>
      <c r="C299" s="12">
        <v>3</v>
      </c>
      <c r="D299" s="12">
        <v>18</v>
      </c>
      <c r="E299" s="12">
        <v>21</v>
      </c>
    </row>
    <row r="300" spans="2:5" ht="13.5">
      <c r="B300" s="59">
        <v>87</v>
      </c>
      <c r="C300" s="12">
        <v>2</v>
      </c>
      <c r="D300" s="12">
        <v>10</v>
      </c>
      <c r="E300" s="12">
        <v>12</v>
      </c>
    </row>
    <row r="301" spans="2:5" ht="13.5">
      <c r="B301" s="59">
        <v>88</v>
      </c>
      <c r="C301" s="12">
        <v>10</v>
      </c>
      <c r="D301" s="12">
        <v>7</v>
      </c>
      <c r="E301" s="12">
        <v>17</v>
      </c>
    </row>
    <row r="302" spans="2:5" ht="13.5">
      <c r="B302" s="59">
        <v>89</v>
      </c>
      <c r="C302" s="12">
        <v>2</v>
      </c>
      <c r="D302" s="12">
        <v>10</v>
      </c>
      <c r="E302" s="12">
        <v>12</v>
      </c>
    </row>
    <row r="303" spans="2:5" ht="13.5">
      <c r="B303" s="59">
        <v>90</v>
      </c>
      <c r="C303" s="12">
        <v>3</v>
      </c>
      <c r="D303" s="12">
        <v>5</v>
      </c>
      <c r="E303" s="12">
        <v>8</v>
      </c>
    </row>
    <row r="304" spans="2:5" ht="13.5">
      <c r="B304" s="59">
        <v>91</v>
      </c>
      <c r="C304" s="12">
        <v>4</v>
      </c>
      <c r="D304" s="12">
        <v>7</v>
      </c>
      <c r="E304" s="12">
        <v>11</v>
      </c>
    </row>
    <row r="305" spans="2:5" ht="13.5">
      <c r="B305" s="59">
        <v>92</v>
      </c>
      <c r="C305" s="12">
        <v>1</v>
      </c>
      <c r="D305" s="12">
        <v>2</v>
      </c>
      <c r="E305" s="12">
        <v>3</v>
      </c>
    </row>
    <row r="306" spans="2:5" ht="13.5">
      <c r="B306" s="59">
        <v>93</v>
      </c>
      <c r="C306" s="12">
        <v>3</v>
      </c>
      <c r="D306" s="12">
        <v>3</v>
      </c>
      <c r="E306" s="12">
        <v>6</v>
      </c>
    </row>
    <row r="307" spans="2:5" ht="13.5">
      <c r="B307" s="59">
        <v>94</v>
      </c>
      <c r="C307" s="12">
        <v>0</v>
      </c>
      <c r="D307" s="12">
        <v>5</v>
      </c>
      <c r="E307" s="12">
        <v>5</v>
      </c>
    </row>
    <row r="308" spans="2:5" ht="13.5">
      <c r="B308" s="59">
        <v>95</v>
      </c>
      <c r="C308" s="12">
        <v>1</v>
      </c>
      <c r="D308" s="12">
        <v>4</v>
      </c>
      <c r="E308" s="12">
        <v>5</v>
      </c>
    </row>
    <row r="309" spans="2:5" ht="13.5">
      <c r="B309" s="59">
        <v>96</v>
      </c>
      <c r="C309" s="12">
        <v>0</v>
      </c>
      <c r="D309" s="12">
        <v>1</v>
      </c>
      <c r="E309" s="12">
        <v>1</v>
      </c>
    </row>
    <row r="310" spans="2:10" ht="13.5">
      <c r="B310" s="59">
        <v>97</v>
      </c>
      <c r="C310" s="12">
        <v>0</v>
      </c>
      <c r="D310" s="12">
        <v>0</v>
      </c>
      <c r="E310" s="12">
        <v>0</v>
      </c>
      <c r="G310" s="22" t="s">
        <v>885</v>
      </c>
      <c r="H310" s="23"/>
      <c r="I310" s="23"/>
      <c r="J310" s="24"/>
    </row>
    <row r="311" spans="2:10" ht="13.5">
      <c r="B311" s="59">
        <v>98</v>
      </c>
      <c r="C311" s="12">
        <v>0</v>
      </c>
      <c r="D311" s="12">
        <v>0</v>
      </c>
      <c r="E311" s="12">
        <v>0</v>
      </c>
      <c r="G311" s="25" t="s">
        <v>867</v>
      </c>
      <c r="H311" s="26" t="s">
        <v>868</v>
      </c>
      <c r="I311" s="26" t="s">
        <v>869</v>
      </c>
      <c r="J311" s="27"/>
    </row>
    <row r="312" spans="2:10" ht="13.5">
      <c r="B312" s="59">
        <v>99</v>
      </c>
      <c r="C312" s="12">
        <v>0</v>
      </c>
      <c r="D312" s="12">
        <v>0</v>
      </c>
      <c r="E312" s="12">
        <v>0</v>
      </c>
      <c r="G312" s="28">
        <f>SUM(C278:C313)</f>
        <v>555</v>
      </c>
      <c r="H312" s="29">
        <f>SUM(D278:D313)</f>
        <v>646</v>
      </c>
      <c r="I312" s="29">
        <f>SUM(E278:E313)</f>
        <v>1201</v>
      </c>
      <c r="J312" s="27" t="s">
        <v>882</v>
      </c>
    </row>
    <row r="313" spans="2:10" ht="13.5">
      <c r="B313" s="2" t="s">
        <v>755</v>
      </c>
      <c r="C313" s="12">
        <v>0</v>
      </c>
      <c r="D313" s="12">
        <v>0</v>
      </c>
      <c r="E313" s="12">
        <v>0</v>
      </c>
      <c r="G313" s="30">
        <f>G312/C314*100</f>
        <v>15.789473684210526</v>
      </c>
      <c r="H313" s="31">
        <f>H312/D314*100</f>
        <v>18.059826670394187</v>
      </c>
      <c r="I313" s="31">
        <f>I312/E314*100</f>
        <v>16.934574168076704</v>
      </c>
      <c r="J313" s="32" t="s">
        <v>883</v>
      </c>
    </row>
    <row r="314" spans="1:5" ht="13.5">
      <c r="A314" s="6"/>
      <c r="B314" s="60" t="s">
        <v>859</v>
      </c>
      <c r="C314" s="34">
        <f>SUM(C213:C313)</f>
        <v>3515</v>
      </c>
      <c r="D314" s="34">
        <f>SUM(D213:D313)</f>
        <v>3577</v>
      </c>
      <c r="E314" s="34">
        <f>SUM(E213:E313)</f>
        <v>7092</v>
      </c>
    </row>
    <row r="315" ht="14.25">
      <c r="A315" s="4" t="s">
        <v>224</v>
      </c>
    </row>
    <row r="316" spans="2:5" ht="13.5">
      <c r="B316" s="59">
        <v>0</v>
      </c>
      <c r="C316" s="12">
        <v>33</v>
      </c>
      <c r="D316" s="12">
        <v>23</v>
      </c>
      <c r="E316" s="12">
        <v>56</v>
      </c>
    </row>
    <row r="317" spans="2:5" ht="13.5">
      <c r="B317" s="59">
        <v>1</v>
      </c>
      <c r="C317" s="12">
        <v>21</v>
      </c>
      <c r="D317" s="12">
        <v>27</v>
      </c>
      <c r="E317" s="12">
        <v>48</v>
      </c>
    </row>
    <row r="318" spans="2:5" ht="13.5">
      <c r="B318" s="59">
        <v>2</v>
      </c>
      <c r="C318" s="12">
        <v>17</v>
      </c>
      <c r="D318" s="12">
        <v>24</v>
      </c>
      <c r="E318" s="12">
        <v>41</v>
      </c>
    </row>
    <row r="319" spans="2:5" ht="13.5">
      <c r="B319" s="59">
        <v>3</v>
      </c>
      <c r="C319" s="12">
        <v>26</v>
      </c>
      <c r="D319" s="12">
        <v>17</v>
      </c>
      <c r="E319" s="12">
        <v>43</v>
      </c>
    </row>
    <row r="320" spans="2:5" ht="13.5">
      <c r="B320" s="59">
        <v>4</v>
      </c>
      <c r="C320" s="12">
        <v>20</v>
      </c>
      <c r="D320" s="12">
        <v>27</v>
      </c>
      <c r="E320" s="12">
        <v>47</v>
      </c>
    </row>
    <row r="321" spans="2:5" ht="13.5">
      <c r="B321" s="59">
        <v>5</v>
      </c>
      <c r="C321" s="12">
        <v>17</v>
      </c>
      <c r="D321" s="12">
        <v>19</v>
      </c>
      <c r="E321" s="12">
        <v>36</v>
      </c>
    </row>
    <row r="322" spans="2:5" ht="13.5">
      <c r="B322" s="59">
        <v>6</v>
      </c>
      <c r="C322" s="12">
        <v>21</v>
      </c>
      <c r="D322" s="12">
        <v>20</v>
      </c>
      <c r="E322" s="12">
        <v>41</v>
      </c>
    </row>
    <row r="323" spans="2:5" ht="13.5">
      <c r="B323" s="59">
        <v>7</v>
      </c>
      <c r="C323" s="12">
        <v>21</v>
      </c>
      <c r="D323" s="12">
        <v>20</v>
      </c>
      <c r="E323" s="12">
        <v>41</v>
      </c>
    </row>
    <row r="324" spans="2:5" ht="13.5">
      <c r="B324" s="59">
        <v>8</v>
      </c>
      <c r="C324" s="12">
        <v>18</v>
      </c>
      <c r="D324" s="12">
        <v>12</v>
      </c>
      <c r="E324" s="12">
        <v>30</v>
      </c>
    </row>
    <row r="325" spans="2:5" ht="13.5">
      <c r="B325" s="59">
        <v>9</v>
      </c>
      <c r="C325" s="12">
        <v>17</v>
      </c>
      <c r="D325" s="12">
        <v>15</v>
      </c>
      <c r="E325" s="12">
        <v>32</v>
      </c>
    </row>
    <row r="326" spans="2:5" ht="13.5">
      <c r="B326" s="59">
        <v>10</v>
      </c>
      <c r="C326" s="12">
        <v>23</v>
      </c>
      <c r="D326" s="12">
        <v>12</v>
      </c>
      <c r="E326" s="12">
        <v>35</v>
      </c>
    </row>
    <row r="327" spans="2:10" ht="13.5">
      <c r="B327" s="59">
        <v>11</v>
      </c>
      <c r="C327" s="12">
        <v>16</v>
      </c>
      <c r="D327" s="12">
        <v>10</v>
      </c>
      <c r="E327" s="12">
        <v>26</v>
      </c>
      <c r="G327" s="22" t="s">
        <v>881</v>
      </c>
      <c r="H327" s="23"/>
      <c r="I327" s="23"/>
      <c r="J327" s="24"/>
    </row>
    <row r="328" spans="2:10" ht="13.5">
      <c r="B328" s="59">
        <v>12</v>
      </c>
      <c r="C328" s="12">
        <v>21</v>
      </c>
      <c r="D328" s="12">
        <v>19</v>
      </c>
      <c r="E328" s="12">
        <v>40</v>
      </c>
      <c r="G328" s="25" t="s">
        <v>867</v>
      </c>
      <c r="H328" s="26" t="s">
        <v>868</v>
      </c>
      <c r="I328" s="26" t="s">
        <v>869</v>
      </c>
      <c r="J328" s="27"/>
    </row>
    <row r="329" spans="2:10" ht="13.5">
      <c r="B329" s="59">
        <v>13</v>
      </c>
      <c r="C329" s="12">
        <v>23</v>
      </c>
      <c r="D329" s="12">
        <v>23</v>
      </c>
      <c r="E329" s="12">
        <v>46</v>
      </c>
      <c r="G329" s="28">
        <f>SUM(C316:C330)</f>
        <v>323</v>
      </c>
      <c r="H329" s="29">
        <f>SUM(D316:D330)</f>
        <v>287</v>
      </c>
      <c r="I329" s="29">
        <f>SUM(E316:E330)</f>
        <v>610</v>
      </c>
      <c r="J329" s="27" t="s">
        <v>882</v>
      </c>
    </row>
    <row r="330" spans="2:10" ht="13.5">
      <c r="B330" s="59">
        <v>14</v>
      </c>
      <c r="C330" s="12">
        <v>29</v>
      </c>
      <c r="D330" s="12">
        <v>19</v>
      </c>
      <c r="E330" s="12">
        <v>48</v>
      </c>
      <c r="G330" s="30">
        <f>G329/C417*100</f>
        <v>14.086349760139555</v>
      </c>
      <c r="H330" s="31">
        <f>H329/D417*100</f>
        <v>12.440398786302557</v>
      </c>
      <c r="I330" s="31">
        <f>I329/E417*100</f>
        <v>13.260869565217392</v>
      </c>
      <c r="J330" s="32" t="s">
        <v>883</v>
      </c>
    </row>
    <row r="331" spans="2:5" ht="13.5">
      <c r="B331" s="59">
        <v>15</v>
      </c>
      <c r="C331" s="12">
        <v>18</v>
      </c>
      <c r="D331" s="12">
        <v>15</v>
      </c>
      <c r="E331" s="12">
        <v>33</v>
      </c>
    </row>
    <row r="332" spans="2:5" ht="13.5">
      <c r="B332" s="59">
        <v>16</v>
      </c>
      <c r="C332" s="12">
        <v>9</v>
      </c>
      <c r="D332" s="12">
        <v>22</v>
      </c>
      <c r="E332" s="12">
        <v>31</v>
      </c>
    </row>
    <row r="333" spans="2:5" ht="13.5">
      <c r="B333" s="59">
        <v>17</v>
      </c>
      <c r="C333" s="12">
        <v>22</v>
      </c>
      <c r="D333" s="12">
        <v>28</v>
      </c>
      <c r="E333" s="12">
        <v>50</v>
      </c>
    </row>
    <row r="334" spans="2:5" ht="13.5">
      <c r="B334" s="59">
        <v>18</v>
      </c>
      <c r="C334" s="12">
        <v>24</v>
      </c>
      <c r="D334" s="12">
        <v>16</v>
      </c>
      <c r="E334" s="12">
        <v>40</v>
      </c>
    </row>
    <row r="335" spans="2:5" ht="13.5">
      <c r="B335" s="59">
        <v>19</v>
      </c>
      <c r="C335" s="12">
        <v>36</v>
      </c>
      <c r="D335" s="12">
        <v>27</v>
      </c>
      <c r="E335" s="12">
        <v>63</v>
      </c>
    </row>
    <row r="336" spans="2:5" ht="13.5">
      <c r="B336" s="59">
        <v>20</v>
      </c>
      <c r="C336" s="12">
        <v>24</v>
      </c>
      <c r="D336" s="12">
        <v>26</v>
      </c>
      <c r="E336" s="12">
        <v>50</v>
      </c>
    </row>
    <row r="337" spans="2:5" ht="13.5">
      <c r="B337" s="59">
        <v>21</v>
      </c>
      <c r="C337" s="12">
        <v>45</v>
      </c>
      <c r="D337" s="12">
        <v>33</v>
      </c>
      <c r="E337" s="12">
        <v>78</v>
      </c>
    </row>
    <row r="338" spans="2:5" ht="13.5">
      <c r="B338" s="59">
        <v>22</v>
      </c>
      <c r="C338" s="12">
        <v>35</v>
      </c>
      <c r="D338" s="12">
        <v>37</v>
      </c>
      <c r="E338" s="12">
        <v>72</v>
      </c>
    </row>
    <row r="339" spans="2:5" ht="13.5">
      <c r="B339" s="59">
        <v>23</v>
      </c>
      <c r="C339" s="12">
        <v>32</v>
      </c>
      <c r="D339" s="12">
        <v>33</v>
      </c>
      <c r="E339" s="12">
        <v>65</v>
      </c>
    </row>
    <row r="340" spans="2:5" ht="13.5">
      <c r="B340" s="59">
        <v>24</v>
      </c>
      <c r="C340" s="12">
        <v>35</v>
      </c>
      <c r="D340" s="12">
        <v>27</v>
      </c>
      <c r="E340" s="12">
        <v>62</v>
      </c>
    </row>
    <row r="341" spans="2:5" ht="13.5">
      <c r="B341" s="59">
        <v>25</v>
      </c>
      <c r="C341" s="12">
        <v>36</v>
      </c>
      <c r="D341" s="12">
        <v>38</v>
      </c>
      <c r="E341" s="12">
        <v>74</v>
      </c>
    </row>
    <row r="342" spans="2:5" ht="13.5">
      <c r="B342" s="59">
        <v>26</v>
      </c>
      <c r="C342" s="12">
        <v>48</v>
      </c>
      <c r="D342" s="12">
        <v>40</v>
      </c>
      <c r="E342" s="12">
        <v>88</v>
      </c>
    </row>
    <row r="343" spans="2:5" ht="13.5">
      <c r="B343" s="59">
        <v>27</v>
      </c>
      <c r="C343" s="12">
        <v>34</v>
      </c>
      <c r="D343" s="12">
        <v>43</v>
      </c>
      <c r="E343" s="12">
        <v>77</v>
      </c>
    </row>
    <row r="344" spans="2:5" ht="13.5">
      <c r="B344" s="59">
        <v>28</v>
      </c>
      <c r="C344" s="12">
        <v>34</v>
      </c>
      <c r="D344" s="12">
        <v>39</v>
      </c>
      <c r="E344" s="12">
        <v>73</v>
      </c>
    </row>
    <row r="345" spans="2:5" ht="13.5">
      <c r="B345" s="59">
        <v>29</v>
      </c>
      <c r="C345" s="12">
        <v>39</v>
      </c>
      <c r="D345" s="12">
        <v>42</v>
      </c>
      <c r="E345" s="12">
        <v>81</v>
      </c>
    </row>
    <row r="346" spans="2:5" ht="13.5">
      <c r="B346" s="59">
        <v>30</v>
      </c>
      <c r="C346" s="12">
        <v>36</v>
      </c>
      <c r="D346" s="12">
        <v>37</v>
      </c>
      <c r="E346" s="12">
        <v>73</v>
      </c>
    </row>
    <row r="347" spans="2:5" ht="13.5">
      <c r="B347" s="59">
        <v>31</v>
      </c>
      <c r="C347" s="12">
        <v>39</v>
      </c>
      <c r="D347" s="12">
        <v>35</v>
      </c>
      <c r="E347" s="12">
        <v>74</v>
      </c>
    </row>
    <row r="348" spans="2:5" ht="13.5">
      <c r="B348" s="59">
        <v>32</v>
      </c>
      <c r="C348" s="12">
        <v>43</v>
      </c>
      <c r="D348" s="12">
        <v>38</v>
      </c>
      <c r="E348" s="12">
        <v>81</v>
      </c>
    </row>
    <row r="349" spans="2:5" ht="13.5">
      <c r="B349" s="59">
        <v>33</v>
      </c>
      <c r="C349" s="12">
        <v>38</v>
      </c>
      <c r="D349" s="12">
        <v>34</v>
      </c>
      <c r="E349" s="12">
        <v>72</v>
      </c>
    </row>
    <row r="350" spans="2:5" ht="13.5">
      <c r="B350" s="59">
        <v>34</v>
      </c>
      <c r="C350" s="12">
        <v>38</v>
      </c>
      <c r="D350" s="12">
        <v>39</v>
      </c>
      <c r="E350" s="12">
        <v>77</v>
      </c>
    </row>
    <row r="351" spans="2:5" ht="13.5">
      <c r="B351" s="59">
        <v>35</v>
      </c>
      <c r="C351" s="12">
        <v>37</v>
      </c>
      <c r="D351" s="12">
        <v>39</v>
      </c>
      <c r="E351" s="12">
        <v>76</v>
      </c>
    </row>
    <row r="352" spans="2:5" ht="13.5">
      <c r="B352" s="59">
        <v>36</v>
      </c>
      <c r="C352" s="12">
        <v>46</v>
      </c>
      <c r="D352" s="12">
        <v>36</v>
      </c>
      <c r="E352" s="12">
        <v>82</v>
      </c>
    </row>
    <row r="353" spans="2:5" ht="13.5">
      <c r="B353" s="59">
        <v>37</v>
      </c>
      <c r="C353" s="12">
        <v>34</v>
      </c>
      <c r="D353" s="12">
        <v>27</v>
      </c>
      <c r="E353" s="12">
        <v>61</v>
      </c>
    </row>
    <row r="354" spans="2:5" ht="13.5">
      <c r="B354" s="59">
        <v>38</v>
      </c>
      <c r="C354" s="12">
        <v>35</v>
      </c>
      <c r="D354" s="12">
        <v>31</v>
      </c>
      <c r="E354" s="12">
        <v>66</v>
      </c>
    </row>
    <row r="355" spans="2:5" ht="13.5">
      <c r="B355" s="59">
        <v>39</v>
      </c>
      <c r="C355" s="12">
        <v>28</v>
      </c>
      <c r="D355" s="12">
        <v>26</v>
      </c>
      <c r="E355" s="12">
        <v>54</v>
      </c>
    </row>
    <row r="356" spans="2:5" ht="13.5">
      <c r="B356" s="59">
        <v>40</v>
      </c>
      <c r="C356" s="12">
        <v>33</v>
      </c>
      <c r="D356" s="12">
        <v>29</v>
      </c>
      <c r="E356" s="12">
        <v>62</v>
      </c>
    </row>
    <row r="357" spans="2:5" ht="13.5">
      <c r="B357" s="59">
        <v>41</v>
      </c>
      <c r="C357" s="12">
        <v>26</v>
      </c>
      <c r="D357" s="12">
        <v>28</v>
      </c>
      <c r="E357" s="12">
        <v>54</v>
      </c>
    </row>
    <row r="358" spans="2:5" ht="13.5">
      <c r="B358" s="59">
        <v>42</v>
      </c>
      <c r="C358" s="12">
        <v>18</v>
      </c>
      <c r="D358" s="12">
        <v>15</v>
      </c>
      <c r="E358" s="12">
        <v>33</v>
      </c>
    </row>
    <row r="359" spans="2:5" ht="13.5">
      <c r="B359" s="59">
        <v>43</v>
      </c>
      <c r="C359" s="12">
        <v>29</v>
      </c>
      <c r="D359" s="12">
        <v>24</v>
      </c>
      <c r="E359" s="12">
        <v>53</v>
      </c>
    </row>
    <row r="360" spans="2:5" ht="13.5">
      <c r="B360" s="59">
        <v>44</v>
      </c>
      <c r="C360" s="12">
        <v>30</v>
      </c>
      <c r="D360" s="12">
        <v>29</v>
      </c>
      <c r="E360" s="12">
        <v>59</v>
      </c>
    </row>
    <row r="361" spans="2:5" ht="13.5">
      <c r="B361" s="59">
        <v>45</v>
      </c>
      <c r="C361" s="12">
        <v>18</v>
      </c>
      <c r="D361" s="12">
        <v>12</v>
      </c>
      <c r="E361" s="12">
        <v>30</v>
      </c>
    </row>
    <row r="362" spans="2:5" ht="13.5">
      <c r="B362" s="59">
        <v>46</v>
      </c>
      <c r="C362" s="12">
        <v>23</v>
      </c>
      <c r="D362" s="12">
        <v>33</v>
      </c>
      <c r="E362" s="12">
        <v>56</v>
      </c>
    </row>
    <row r="363" spans="2:5" ht="13.5">
      <c r="B363" s="59">
        <v>47</v>
      </c>
      <c r="C363" s="12">
        <v>19</v>
      </c>
      <c r="D363" s="12">
        <v>24</v>
      </c>
      <c r="E363" s="12">
        <v>43</v>
      </c>
    </row>
    <row r="364" spans="2:5" ht="13.5">
      <c r="B364" s="59">
        <v>48</v>
      </c>
      <c r="C364" s="12">
        <v>24</v>
      </c>
      <c r="D364" s="12">
        <v>29</v>
      </c>
      <c r="E364" s="12">
        <v>53</v>
      </c>
    </row>
    <row r="365" spans="2:5" ht="13.5">
      <c r="B365" s="59">
        <v>49</v>
      </c>
      <c r="C365" s="12">
        <v>31</v>
      </c>
      <c r="D365" s="12">
        <v>19</v>
      </c>
      <c r="E365" s="12">
        <v>50</v>
      </c>
    </row>
    <row r="366" spans="2:5" ht="13.5">
      <c r="B366" s="59">
        <v>50</v>
      </c>
      <c r="C366" s="12">
        <v>29</v>
      </c>
      <c r="D366" s="12">
        <v>35</v>
      </c>
      <c r="E366" s="12">
        <v>64</v>
      </c>
    </row>
    <row r="367" spans="2:5" ht="13.5">
      <c r="B367" s="59">
        <v>51</v>
      </c>
      <c r="C367" s="12">
        <v>21</v>
      </c>
      <c r="D367" s="12">
        <v>31</v>
      </c>
      <c r="E367" s="12">
        <v>52</v>
      </c>
    </row>
    <row r="368" spans="2:5" ht="13.5">
      <c r="B368" s="59">
        <v>52</v>
      </c>
      <c r="C368" s="12">
        <v>33</v>
      </c>
      <c r="D368" s="12">
        <v>38</v>
      </c>
      <c r="E368" s="12">
        <v>71</v>
      </c>
    </row>
    <row r="369" spans="2:5" ht="13.5">
      <c r="B369" s="59">
        <v>53</v>
      </c>
      <c r="C369" s="12">
        <v>29</v>
      </c>
      <c r="D369" s="12">
        <v>38</v>
      </c>
      <c r="E369" s="12">
        <v>67</v>
      </c>
    </row>
    <row r="370" spans="2:5" ht="13.5">
      <c r="B370" s="59">
        <v>54</v>
      </c>
      <c r="C370" s="12">
        <v>26</v>
      </c>
      <c r="D370" s="12">
        <v>32</v>
      </c>
      <c r="E370" s="12">
        <v>58</v>
      </c>
    </row>
    <row r="371" spans="2:5" ht="13.5">
      <c r="B371" s="59">
        <v>55</v>
      </c>
      <c r="C371" s="12">
        <v>38</v>
      </c>
      <c r="D371" s="12">
        <v>42</v>
      </c>
      <c r="E371" s="12">
        <v>80</v>
      </c>
    </row>
    <row r="372" spans="2:5" ht="13.5">
      <c r="B372" s="59">
        <v>56</v>
      </c>
      <c r="C372" s="12">
        <v>49</v>
      </c>
      <c r="D372" s="12">
        <v>36</v>
      </c>
      <c r="E372" s="12">
        <v>85</v>
      </c>
    </row>
    <row r="373" spans="2:5" ht="13.5">
      <c r="B373" s="59">
        <v>57</v>
      </c>
      <c r="C373" s="12">
        <v>34</v>
      </c>
      <c r="D373" s="12">
        <v>46</v>
      </c>
      <c r="E373" s="12">
        <v>80</v>
      </c>
    </row>
    <row r="374" spans="2:5" ht="13.5">
      <c r="B374" s="59">
        <v>58</v>
      </c>
      <c r="C374" s="12">
        <v>48</v>
      </c>
      <c r="D374" s="12">
        <v>48</v>
      </c>
      <c r="E374" s="12">
        <v>96</v>
      </c>
    </row>
    <row r="375" spans="2:5" ht="13.5">
      <c r="B375" s="59">
        <v>59</v>
      </c>
      <c r="C375" s="12">
        <v>45</v>
      </c>
      <c r="D375" s="12">
        <v>51</v>
      </c>
      <c r="E375" s="12">
        <v>96</v>
      </c>
    </row>
    <row r="376" spans="2:5" ht="13.5">
      <c r="B376" s="59">
        <v>60</v>
      </c>
      <c r="C376" s="12">
        <v>53</v>
      </c>
      <c r="D376" s="12">
        <v>44</v>
      </c>
      <c r="E376" s="12">
        <v>97</v>
      </c>
    </row>
    <row r="377" spans="2:10" ht="13.5">
      <c r="B377" s="59">
        <v>61</v>
      </c>
      <c r="C377" s="12">
        <v>49</v>
      </c>
      <c r="D377" s="12">
        <v>50</v>
      </c>
      <c r="E377" s="12">
        <v>99</v>
      </c>
      <c r="G377" s="22" t="s">
        <v>884</v>
      </c>
      <c r="H377" s="23"/>
      <c r="I377" s="23"/>
      <c r="J377" s="24"/>
    </row>
    <row r="378" spans="2:10" ht="13.5">
      <c r="B378" s="59">
        <v>62</v>
      </c>
      <c r="C378" s="12">
        <v>29</v>
      </c>
      <c r="D378" s="12">
        <v>27</v>
      </c>
      <c r="E378" s="12">
        <v>56</v>
      </c>
      <c r="G378" s="25" t="s">
        <v>867</v>
      </c>
      <c r="H378" s="26" t="s">
        <v>868</v>
      </c>
      <c r="I378" s="26" t="s">
        <v>869</v>
      </c>
      <c r="J378" s="27"/>
    </row>
    <row r="379" spans="2:10" ht="13.5">
      <c r="B379" s="59">
        <v>63</v>
      </c>
      <c r="C379" s="12">
        <v>28</v>
      </c>
      <c r="D379" s="12">
        <v>29</v>
      </c>
      <c r="E379" s="12">
        <v>57</v>
      </c>
      <c r="G379" s="28">
        <f>SUM(C331:C380)</f>
        <v>1640</v>
      </c>
      <c r="H379" s="29">
        <f>SUM(D331:D380)</f>
        <v>1633</v>
      </c>
      <c r="I379" s="29">
        <f>SUM(E331:E380)</f>
        <v>3273</v>
      </c>
      <c r="J379" s="27" t="s">
        <v>882</v>
      </c>
    </row>
    <row r="380" spans="2:10" ht="13.5">
      <c r="B380" s="59">
        <v>64</v>
      </c>
      <c r="C380" s="12">
        <v>33</v>
      </c>
      <c r="D380" s="12">
        <v>36</v>
      </c>
      <c r="E380" s="12">
        <v>69</v>
      </c>
      <c r="G380" s="30">
        <f>G379/C417*100</f>
        <v>71.52202354993459</v>
      </c>
      <c r="H380" s="31">
        <f>H379/D417*100</f>
        <v>70.78456870394452</v>
      </c>
      <c r="I380" s="31">
        <f>I379/E417*100</f>
        <v>71.15217391304348</v>
      </c>
      <c r="J380" s="32" t="s">
        <v>883</v>
      </c>
    </row>
    <row r="381" spans="2:5" ht="13.5">
      <c r="B381" s="59">
        <v>65</v>
      </c>
      <c r="C381" s="12">
        <v>40</v>
      </c>
      <c r="D381" s="12">
        <v>22</v>
      </c>
      <c r="E381" s="12">
        <v>62</v>
      </c>
    </row>
    <row r="382" spans="2:5" ht="13.5">
      <c r="B382" s="59">
        <v>66</v>
      </c>
      <c r="C382" s="12">
        <v>26</v>
      </c>
      <c r="D382" s="12">
        <v>26</v>
      </c>
      <c r="E382" s="12">
        <v>52</v>
      </c>
    </row>
    <row r="383" spans="2:5" ht="13.5">
      <c r="B383" s="59">
        <v>67</v>
      </c>
      <c r="C383" s="12">
        <v>28</v>
      </c>
      <c r="D383" s="12">
        <v>23</v>
      </c>
      <c r="E383" s="12">
        <v>51</v>
      </c>
    </row>
    <row r="384" spans="2:5" ht="13.5">
      <c r="B384" s="59">
        <v>68</v>
      </c>
      <c r="C384" s="12">
        <v>21</v>
      </c>
      <c r="D384" s="12">
        <v>25</v>
      </c>
      <c r="E384" s="12">
        <v>46</v>
      </c>
    </row>
    <row r="385" spans="2:5" ht="13.5">
      <c r="B385" s="59">
        <v>69</v>
      </c>
      <c r="C385" s="12">
        <v>25</v>
      </c>
      <c r="D385" s="12">
        <v>23</v>
      </c>
      <c r="E385" s="12">
        <v>48</v>
      </c>
    </row>
    <row r="386" spans="2:5" ht="13.5">
      <c r="B386" s="59">
        <v>70</v>
      </c>
      <c r="C386" s="12">
        <v>12</v>
      </c>
      <c r="D386" s="12">
        <v>13</v>
      </c>
      <c r="E386" s="12">
        <v>25</v>
      </c>
    </row>
    <row r="387" spans="2:5" ht="13.5">
      <c r="B387" s="59">
        <v>71</v>
      </c>
      <c r="C387" s="12">
        <v>21</v>
      </c>
      <c r="D387" s="12">
        <v>25</v>
      </c>
      <c r="E387" s="12">
        <v>46</v>
      </c>
    </row>
    <row r="388" spans="2:5" ht="13.5">
      <c r="B388" s="59">
        <v>72</v>
      </c>
      <c r="C388" s="12">
        <v>19</v>
      </c>
      <c r="D388" s="12">
        <v>18</v>
      </c>
      <c r="E388" s="12">
        <v>37</v>
      </c>
    </row>
    <row r="389" spans="2:5" ht="13.5">
      <c r="B389" s="59">
        <v>73</v>
      </c>
      <c r="C389" s="12">
        <v>12</v>
      </c>
      <c r="D389" s="12">
        <v>19</v>
      </c>
      <c r="E389" s="12">
        <v>31</v>
      </c>
    </row>
    <row r="390" spans="2:5" ht="13.5">
      <c r="B390" s="59">
        <v>74</v>
      </c>
      <c r="C390" s="12">
        <v>14</v>
      </c>
      <c r="D390" s="12">
        <v>15</v>
      </c>
      <c r="E390" s="12">
        <v>29</v>
      </c>
    </row>
    <row r="391" spans="2:5" ht="13.5">
      <c r="B391" s="59">
        <v>75</v>
      </c>
      <c r="C391" s="12">
        <v>17</v>
      </c>
      <c r="D391" s="12">
        <v>20</v>
      </c>
      <c r="E391" s="12">
        <v>37</v>
      </c>
    </row>
    <row r="392" spans="2:5" ht="13.5">
      <c r="B392" s="59">
        <v>76</v>
      </c>
      <c r="C392" s="12">
        <v>8</v>
      </c>
      <c r="D392" s="12">
        <v>10</v>
      </c>
      <c r="E392" s="12">
        <v>18</v>
      </c>
    </row>
    <row r="393" spans="2:5" ht="13.5">
      <c r="B393" s="59">
        <v>77</v>
      </c>
      <c r="C393" s="12">
        <v>13</v>
      </c>
      <c r="D393" s="12">
        <v>14</v>
      </c>
      <c r="E393" s="12">
        <v>27</v>
      </c>
    </row>
    <row r="394" spans="2:5" ht="13.5">
      <c r="B394" s="59">
        <v>78</v>
      </c>
      <c r="C394" s="12">
        <v>5</v>
      </c>
      <c r="D394" s="12">
        <v>20</v>
      </c>
      <c r="E394" s="12">
        <v>25</v>
      </c>
    </row>
    <row r="395" spans="2:5" ht="13.5">
      <c r="B395" s="59">
        <v>79</v>
      </c>
      <c r="C395" s="12">
        <v>12</v>
      </c>
      <c r="D395" s="12">
        <v>15</v>
      </c>
      <c r="E395" s="12">
        <v>27</v>
      </c>
    </row>
    <row r="396" spans="2:5" ht="13.5">
      <c r="B396" s="59">
        <v>80</v>
      </c>
      <c r="C396" s="12">
        <v>9</v>
      </c>
      <c r="D396" s="12">
        <v>11</v>
      </c>
      <c r="E396" s="12">
        <v>20</v>
      </c>
    </row>
    <row r="397" spans="2:5" ht="13.5">
      <c r="B397" s="59">
        <v>81</v>
      </c>
      <c r="C397" s="12">
        <v>6</v>
      </c>
      <c r="D397" s="12">
        <v>11</v>
      </c>
      <c r="E397" s="12">
        <v>17</v>
      </c>
    </row>
    <row r="398" spans="2:5" ht="13.5">
      <c r="B398" s="59">
        <v>82</v>
      </c>
      <c r="C398" s="12">
        <v>12</v>
      </c>
      <c r="D398" s="12">
        <v>8</v>
      </c>
      <c r="E398" s="12">
        <v>20</v>
      </c>
    </row>
    <row r="399" spans="2:5" ht="13.5">
      <c r="B399" s="59">
        <v>83</v>
      </c>
      <c r="C399" s="12">
        <v>4</v>
      </c>
      <c r="D399" s="12">
        <v>13</v>
      </c>
      <c r="E399" s="12">
        <v>17</v>
      </c>
    </row>
    <row r="400" spans="2:5" ht="13.5">
      <c r="B400" s="59">
        <v>84</v>
      </c>
      <c r="C400" s="12">
        <v>6</v>
      </c>
      <c r="D400" s="12">
        <v>9</v>
      </c>
      <c r="E400" s="12">
        <v>15</v>
      </c>
    </row>
    <row r="401" spans="2:5" ht="13.5">
      <c r="B401" s="59">
        <v>85</v>
      </c>
      <c r="C401" s="12">
        <v>8</v>
      </c>
      <c r="D401" s="12">
        <v>7</v>
      </c>
      <c r="E401" s="12">
        <v>15</v>
      </c>
    </row>
    <row r="402" spans="2:5" ht="13.5">
      <c r="B402" s="59">
        <v>86</v>
      </c>
      <c r="C402" s="12">
        <v>1</v>
      </c>
      <c r="D402" s="12">
        <v>5</v>
      </c>
      <c r="E402" s="12">
        <v>6</v>
      </c>
    </row>
    <row r="403" spans="2:5" ht="13.5">
      <c r="B403" s="59">
        <v>87</v>
      </c>
      <c r="C403" s="12">
        <v>2</v>
      </c>
      <c r="D403" s="12">
        <v>6</v>
      </c>
      <c r="E403" s="12">
        <v>8</v>
      </c>
    </row>
    <row r="404" spans="2:5" ht="13.5">
      <c r="B404" s="59">
        <v>88</v>
      </c>
      <c r="C404" s="12">
        <v>3</v>
      </c>
      <c r="D404" s="12">
        <v>3</v>
      </c>
      <c r="E404" s="12">
        <v>6</v>
      </c>
    </row>
    <row r="405" spans="2:5" ht="13.5">
      <c r="B405" s="59">
        <v>89</v>
      </c>
      <c r="C405" s="12">
        <v>2</v>
      </c>
      <c r="D405" s="12">
        <v>6</v>
      </c>
      <c r="E405" s="12">
        <v>8</v>
      </c>
    </row>
    <row r="406" spans="2:5" ht="13.5">
      <c r="B406" s="59">
        <v>90</v>
      </c>
      <c r="C406" s="12">
        <v>0</v>
      </c>
      <c r="D406" s="12">
        <v>6</v>
      </c>
      <c r="E406" s="12">
        <v>6</v>
      </c>
    </row>
    <row r="407" spans="2:5" ht="13.5">
      <c r="B407" s="59">
        <v>91</v>
      </c>
      <c r="C407" s="12">
        <v>0</v>
      </c>
      <c r="D407" s="12">
        <v>6</v>
      </c>
      <c r="E407" s="12">
        <v>6</v>
      </c>
    </row>
    <row r="408" spans="2:5" ht="13.5">
      <c r="B408" s="59">
        <v>92</v>
      </c>
      <c r="C408" s="12">
        <v>0</v>
      </c>
      <c r="D408" s="12">
        <v>4</v>
      </c>
      <c r="E408" s="12">
        <v>4</v>
      </c>
    </row>
    <row r="409" spans="2:5" ht="13.5">
      <c r="B409" s="59">
        <v>93</v>
      </c>
      <c r="C409" s="12">
        <v>1</v>
      </c>
      <c r="D409" s="12">
        <v>2</v>
      </c>
      <c r="E409" s="12">
        <v>3</v>
      </c>
    </row>
    <row r="410" spans="2:5" ht="13.5">
      <c r="B410" s="59">
        <v>94</v>
      </c>
      <c r="C410" s="12">
        <v>0</v>
      </c>
      <c r="D410" s="12">
        <v>0</v>
      </c>
      <c r="E410" s="12">
        <v>0</v>
      </c>
    </row>
    <row r="411" spans="2:5" ht="13.5">
      <c r="B411" s="59">
        <v>95</v>
      </c>
      <c r="C411" s="12">
        <v>2</v>
      </c>
      <c r="D411" s="12">
        <v>1</v>
      </c>
      <c r="E411" s="12">
        <v>3</v>
      </c>
    </row>
    <row r="412" spans="2:5" ht="13.5">
      <c r="B412" s="59">
        <v>96</v>
      </c>
      <c r="C412" s="12">
        <v>0</v>
      </c>
      <c r="D412" s="12">
        <v>1</v>
      </c>
      <c r="E412" s="12">
        <v>1</v>
      </c>
    </row>
    <row r="413" spans="2:10" ht="13.5">
      <c r="B413" s="59">
        <v>97</v>
      </c>
      <c r="C413" s="12">
        <v>1</v>
      </c>
      <c r="D413" s="12">
        <v>0</v>
      </c>
      <c r="E413" s="12">
        <v>1</v>
      </c>
      <c r="G413" s="22" t="s">
        <v>885</v>
      </c>
      <c r="H413" s="23"/>
      <c r="I413" s="23"/>
      <c r="J413" s="24"/>
    </row>
    <row r="414" spans="2:10" ht="13.5">
      <c r="B414" s="59">
        <v>98</v>
      </c>
      <c r="C414" s="12">
        <v>0</v>
      </c>
      <c r="D414" s="12">
        <v>0</v>
      </c>
      <c r="E414" s="12">
        <v>0</v>
      </c>
      <c r="G414" s="25" t="s">
        <v>867</v>
      </c>
      <c r="H414" s="26" t="s">
        <v>868</v>
      </c>
      <c r="I414" s="26" t="s">
        <v>869</v>
      </c>
      <c r="J414" s="27"/>
    </row>
    <row r="415" spans="2:10" ht="13.5">
      <c r="B415" s="59">
        <v>99</v>
      </c>
      <c r="C415" s="12">
        <v>0</v>
      </c>
      <c r="D415" s="12">
        <v>0</v>
      </c>
      <c r="E415" s="12">
        <v>0</v>
      </c>
      <c r="G415" s="28">
        <f>SUM(C381:C416)</f>
        <v>330</v>
      </c>
      <c r="H415" s="29">
        <f>SUM(D381:D416)</f>
        <v>387</v>
      </c>
      <c r="I415" s="29">
        <f>SUM(E381:E416)</f>
        <v>717</v>
      </c>
      <c r="J415" s="27" t="s">
        <v>882</v>
      </c>
    </row>
    <row r="416" spans="2:10" ht="13.5">
      <c r="B416" s="2" t="s">
        <v>755</v>
      </c>
      <c r="C416" s="12">
        <v>0</v>
      </c>
      <c r="D416" s="12">
        <v>0</v>
      </c>
      <c r="E416" s="12">
        <v>0</v>
      </c>
      <c r="G416" s="30">
        <f>G415/C417*100</f>
        <v>14.391626689925863</v>
      </c>
      <c r="H416" s="31">
        <f>H415/D417*100</f>
        <v>16.775032509752926</v>
      </c>
      <c r="I416" s="31">
        <f>I415/E417*100</f>
        <v>15.58695652173913</v>
      </c>
      <c r="J416" s="32" t="s">
        <v>883</v>
      </c>
    </row>
    <row r="417" spans="1:5" ht="13.5">
      <c r="A417" s="6"/>
      <c r="B417" s="60" t="s">
        <v>859</v>
      </c>
      <c r="C417" s="34">
        <f>SUM(C316:C416)</f>
        <v>2293</v>
      </c>
      <c r="D417" s="34">
        <f>SUM(D316:D416)</f>
        <v>2307</v>
      </c>
      <c r="E417" s="34">
        <f>SUM(E316:E416)</f>
        <v>4600</v>
      </c>
    </row>
    <row r="418" ht="14.25">
      <c r="A418" s="4" t="s">
        <v>234</v>
      </c>
    </row>
    <row r="419" spans="2:5" ht="13.5">
      <c r="B419" s="59">
        <v>0</v>
      </c>
      <c r="C419" s="12">
        <v>64</v>
      </c>
      <c r="D419" s="12">
        <v>71</v>
      </c>
      <c r="E419" s="12">
        <v>135</v>
      </c>
    </row>
    <row r="420" spans="2:5" ht="13.5">
      <c r="B420" s="59">
        <v>1</v>
      </c>
      <c r="C420" s="12">
        <v>58</v>
      </c>
      <c r="D420" s="12">
        <v>46</v>
      </c>
      <c r="E420" s="12">
        <v>104</v>
      </c>
    </row>
    <row r="421" spans="2:5" ht="13.5">
      <c r="B421" s="59">
        <v>2</v>
      </c>
      <c r="C421" s="12">
        <v>64</v>
      </c>
      <c r="D421" s="12">
        <v>49</v>
      </c>
      <c r="E421" s="12">
        <v>113</v>
      </c>
    </row>
    <row r="422" spans="2:5" ht="13.5">
      <c r="B422" s="59">
        <v>3</v>
      </c>
      <c r="C422" s="12">
        <v>51</v>
      </c>
      <c r="D422" s="12">
        <v>64</v>
      </c>
      <c r="E422" s="12">
        <v>115</v>
      </c>
    </row>
    <row r="423" spans="2:5" ht="13.5">
      <c r="B423" s="59">
        <v>4</v>
      </c>
      <c r="C423" s="12">
        <v>55</v>
      </c>
      <c r="D423" s="12">
        <v>65</v>
      </c>
      <c r="E423" s="12">
        <v>120</v>
      </c>
    </row>
    <row r="424" spans="2:5" ht="13.5">
      <c r="B424" s="59">
        <v>5</v>
      </c>
      <c r="C424" s="12">
        <v>66</v>
      </c>
      <c r="D424" s="12">
        <v>56</v>
      </c>
      <c r="E424" s="12">
        <v>122</v>
      </c>
    </row>
    <row r="425" spans="2:5" ht="13.5">
      <c r="B425" s="59">
        <v>6</v>
      </c>
      <c r="C425" s="12">
        <v>55</v>
      </c>
      <c r="D425" s="12">
        <v>50</v>
      </c>
      <c r="E425" s="12">
        <v>105</v>
      </c>
    </row>
    <row r="426" spans="2:5" ht="13.5">
      <c r="B426" s="59">
        <v>7</v>
      </c>
      <c r="C426" s="12">
        <v>64</v>
      </c>
      <c r="D426" s="12">
        <v>66</v>
      </c>
      <c r="E426" s="12">
        <v>130</v>
      </c>
    </row>
    <row r="427" spans="2:5" ht="13.5">
      <c r="B427" s="59">
        <v>8</v>
      </c>
      <c r="C427" s="12">
        <v>65</v>
      </c>
      <c r="D427" s="12">
        <v>52</v>
      </c>
      <c r="E427" s="12">
        <v>117</v>
      </c>
    </row>
    <row r="428" spans="2:5" ht="13.5">
      <c r="B428" s="59">
        <v>9</v>
      </c>
      <c r="C428" s="12">
        <v>64</v>
      </c>
      <c r="D428" s="12">
        <v>53</v>
      </c>
      <c r="E428" s="12">
        <v>117</v>
      </c>
    </row>
    <row r="429" spans="2:5" ht="13.5">
      <c r="B429" s="59">
        <v>10</v>
      </c>
      <c r="C429" s="12">
        <v>69</v>
      </c>
      <c r="D429" s="12">
        <v>58</v>
      </c>
      <c r="E429" s="12">
        <v>127</v>
      </c>
    </row>
    <row r="430" spans="2:10" ht="13.5">
      <c r="B430" s="59">
        <v>11</v>
      </c>
      <c r="C430" s="12">
        <v>58</v>
      </c>
      <c r="D430" s="12">
        <v>58</v>
      </c>
      <c r="E430" s="12">
        <v>116</v>
      </c>
      <c r="G430" s="22" t="s">
        <v>881</v>
      </c>
      <c r="H430" s="23"/>
      <c r="I430" s="23"/>
      <c r="J430" s="24"/>
    </row>
    <row r="431" spans="2:10" ht="13.5">
      <c r="B431" s="59">
        <v>12</v>
      </c>
      <c r="C431" s="12">
        <v>74</v>
      </c>
      <c r="D431" s="12">
        <v>54</v>
      </c>
      <c r="E431" s="12">
        <v>128</v>
      </c>
      <c r="G431" s="25" t="s">
        <v>867</v>
      </c>
      <c r="H431" s="26" t="s">
        <v>868</v>
      </c>
      <c r="I431" s="26" t="s">
        <v>869</v>
      </c>
      <c r="J431" s="27"/>
    </row>
    <row r="432" spans="2:10" ht="13.5">
      <c r="B432" s="59">
        <v>13</v>
      </c>
      <c r="C432" s="12">
        <v>42</v>
      </c>
      <c r="D432" s="12">
        <v>51</v>
      </c>
      <c r="E432" s="12">
        <v>93</v>
      </c>
      <c r="G432" s="28">
        <f>SUM(C419:C433)</f>
        <v>902</v>
      </c>
      <c r="H432" s="29">
        <f>SUM(D419:D433)</f>
        <v>836</v>
      </c>
      <c r="I432" s="29">
        <f>SUM(E419:E433)</f>
        <v>1738</v>
      </c>
      <c r="J432" s="27" t="s">
        <v>882</v>
      </c>
    </row>
    <row r="433" spans="2:10" ht="13.5">
      <c r="B433" s="59">
        <v>14</v>
      </c>
      <c r="C433" s="12">
        <v>53</v>
      </c>
      <c r="D433" s="12">
        <v>43</v>
      </c>
      <c r="E433" s="12">
        <v>96</v>
      </c>
      <c r="G433" s="30">
        <f>G432/C520*100</f>
        <v>20.333633904418395</v>
      </c>
      <c r="H433" s="31">
        <f>H432/D520*100</f>
        <v>18.1266261925412</v>
      </c>
      <c r="I433" s="31">
        <f>I432/E520*100</f>
        <v>19.208664898320073</v>
      </c>
      <c r="J433" s="32" t="s">
        <v>883</v>
      </c>
    </row>
    <row r="434" spans="2:5" ht="13.5">
      <c r="B434" s="59">
        <v>15</v>
      </c>
      <c r="C434" s="12">
        <v>53</v>
      </c>
      <c r="D434" s="12">
        <v>42</v>
      </c>
      <c r="E434" s="12">
        <v>95</v>
      </c>
    </row>
    <row r="435" spans="2:5" ht="13.5">
      <c r="B435" s="59">
        <v>16</v>
      </c>
      <c r="C435" s="12">
        <v>47</v>
      </c>
      <c r="D435" s="12">
        <v>57</v>
      </c>
      <c r="E435" s="12">
        <v>104</v>
      </c>
    </row>
    <row r="436" spans="2:5" ht="13.5">
      <c r="B436" s="59">
        <v>17</v>
      </c>
      <c r="C436" s="12">
        <v>59</v>
      </c>
      <c r="D436" s="12">
        <v>47</v>
      </c>
      <c r="E436" s="12">
        <v>106</v>
      </c>
    </row>
    <row r="437" spans="2:5" ht="13.5">
      <c r="B437" s="59">
        <v>18</v>
      </c>
      <c r="C437" s="12">
        <v>33</v>
      </c>
      <c r="D437" s="12">
        <v>42</v>
      </c>
      <c r="E437" s="12">
        <v>75</v>
      </c>
    </row>
    <row r="438" spans="2:5" ht="13.5">
      <c r="B438" s="59">
        <v>19</v>
      </c>
      <c r="C438" s="12">
        <v>49</v>
      </c>
      <c r="D438" s="12">
        <v>57</v>
      </c>
      <c r="E438" s="12">
        <v>106</v>
      </c>
    </row>
    <row r="439" spans="2:5" ht="13.5">
      <c r="B439" s="59">
        <v>20</v>
      </c>
      <c r="C439" s="12">
        <v>52</v>
      </c>
      <c r="D439" s="12">
        <v>46</v>
      </c>
      <c r="E439" s="12">
        <v>98</v>
      </c>
    </row>
    <row r="440" spans="2:5" ht="13.5">
      <c r="B440" s="59">
        <v>21</v>
      </c>
      <c r="C440" s="12">
        <v>53</v>
      </c>
      <c r="D440" s="12">
        <v>63</v>
      </c>
      <c r="E440" s="12">
        <v>116</v>
      </c>
    </row>
    <row r="441" spans="2:5" ht="13.5">
      <c r="B441" s="59">
        <v>22</v>
      </c>
      <c r="C441" s="12">
        <v>38</v>
      </c>
      <c r="D441" s="12">
        <v>48</v>
      </c>
      <c r="E441" s="12">
        <v>86</v>
      </c>
    </row>
    <row r="442" spans="2:5" ht="13.5">
      <c r="B442" s="59">
        <v>23</v>
      </c>
      <c r="C442" s="12">
        <v>53</v>
      </c>
      <c r="D442" s="12">
        <v>58</v>
      </c>
      <c r="E442" s="12">
        <v>111</v>
      </c>
    </row>
    <row r="443" spans="2:5" ht="13.5">
      <c r="B443" s="59">
        <v>24</v>
      </c>
      <c r="C443" s="12">
        <v>45</v>
      </c>
      <c r="D443" s="12">
        <v>71</v>
      </c>
      <c r="E443" s="12">
        <v>116</v>
      </c>
    </row>
    <row r="444" spans="2:5" ht="13.5">
      <c r="B444" s="59">
        <v>25</v>
      </c>
      <c r="C444" s="12">
        <v>47</v>
      </c>
      <c r="D444" s="12">
        <v>56</v>
      </c>
      <c r="E444" s="12">
        <v>103</v>
      </c>
    </row>
    <row r="445" spans="2:5" ht="13.5">
      <c r="B445" s="59">
        <v>26</v>
      </c>
      <c r="C445" s="12">
        <v>70</v>
      </c>
      <c r="D445" s="12">
        <v>72</v>
      </c>
      <c r="E445" s="12">
        <v>142</v>
      </c>
    </row>
    <row r="446" spans="2:5" ht="13.5">
      <c r="B446" s="59">
        <v>27</v>
      </c>
      <c r="C446" s="12">
        <v>59</v>
      </c>
      <c r="D446" s="12">
        <v>47</v>
      </c>
      <c r="E446" s="12">
        <v>106</v>
      </c>
    </row>
    <row r="447" spans="2:5" ht="13.5">
      <c r="B447" s="59">
        <v>28</v>
      </c>
      <c r="C447" s="12">
        <v>69</v>
      </c>
      <c r="D447" s="12">
        <v>78</v>
      </c>
      <c r="E447" s="12">
        <v>147</v>
      </c>
    </row>
    <row r="448" spans="2:5" ht="13.5">
      <c r="B448" s="59">
        <v>29</v>
      </c>
      <c r="C448" s="12">
        <v>78</v>
      </c>
      <c r="D448" s="12">
        <v>75</v>
      </c>
      <c r="E448" s="12">
        <v>153</v>
      </c>
    </row>
    <row r="449" spans="2:5" ht="13.5">
      <c r="B449" s="59">
        <v>30</v>
      </c>
      <c r="C449" s="12">
        <v>72</v>
      </c>
      <c r="D449" s="12">
        <v>80</v>
      </c>
      <c r="E449" s="12">
        <v>152</v>
      </c>
    </row>
    <row r="450" spans="2:5" ht="13.5">
      <c r="B450" s="59">
        <v>31</v>
      </c>
      <c r="C450" s="12">
        <v>68</v>
      </c>
      <c r="D450" s="12">
        <v>71</v>
      </c>
      <c r="E450" s="12">
        <v>139</v>
      </c>
    </row>
    <row r="451" spans="2:5" ht="13.5">
      <c r="B451" s="59">
        <v>32</v>
      </c>
      <c r="C451" s="12">
        <v>88</v>
      </c>
      <c r="D451" s="12">
        <v>99</v>
      </c>
      <c r="E451" s="12">
        <v>187</v>
      </c>
    </row>
    <row r="452" spans="2:5" ht="13.5">
      <c r="B452" s="59">
        <v>33</v>
      </c>
      <c r="C452" s="12">
        <v>87</v>
      </c>
      <c r="D452" s="12">
        <v>70</v>
      </c>
      <c r="E452" s="12">
        <v>157</v>
      </c>
    </row>
    <row r="453" spans="2:5" ht="13.5">
      <c r="B453" s="59">
        <v>34</v>
      </c>
      <c r="C453" s="12">
        <v>67</v>
      </c>
      <c r="D453" s="12">
        <v>82</v>
      </c>
      <c r="E453" s="12">
        <v>149</v>
      </c>
    </row>
    <row r="454" spans="2:5" ht="13.5">
      <c r="B454" s="59">
        <v>35</v>
      </c>
      <c r="C454" s="12">
        <v>89</v>
      </c>
      <c r="D454" s="12">
        <v>82</v>
      </c>
      <c r="E454" s="12">
        <v>171</v>
      </c>
    </row>
    <row r="455" spans="2:5" ht="13.5">
      <c r="B455" s="59">
        <v>36</v>
      </c>
      <c r="C455" s="12">
        <v>75</v>
      </c>
      <c r="D455" s="12">
        <v>79</v>
      </c>
      <c r="E455" s="12">
        <v>154</v>
      </c>
    </row>
    <row r="456" spans="2:5" ht="13.5">
      <c r="B456" s="59">
        <v>37</v>
      </c>
      <c r="C456" s="12">
        <v>83</v>
      </c>
      <c r="D456" s="12">
        <v>78</v>
      </c>
      <c r="E456" s="12">
        <v>161</v>
      </c>
    </row>
    <row r="457" spans="2:5" ht="13.5">
      <c r="B457" s="59">
        <v>38</v>
      </c>
      <c r="C457" s="12">
        <v>90</v>
      </c>
      <c r="D457" s="12">
        <v>85</v>
      </c>
      <c r="E457" s="12">
        <v>175</v>
      </c>
    </row>
    <row r="458" spans="2:5" ht="13.5">
      <c r="B458" s="59">
        <v>39</v>
      </c>
      <c r="C458" s="12">
        <v>66</v>
      </c>
      <c r="D458" s="12">
        <v>76</v>
      </c>
      <c r="E458" s="12">
        <v>142</v>
      </c>
    </row>
    <row r="459" spans="2:5" ht="13.5">
      <c r="B459" s="59">
        <v>40</v>
      </c>
      <c r="C459" s="12">
        <v>75</v>
      </c>
      <c r="D459" s="12">
        <v>62</v>
      </c>
      <c r="E459" s="12">
        <v>137</v>
      </c>
    </row>
    <row r="460" spans="2:5" ht="13.5">
      <c r="B460" s="59">
        <v>41</v>
      </c>
      <c r="C460" s="12">
        <v>68</v>
      </c>
      <c r="D460" s="12">
        <v>83</v>
      </c>
      <c r="E460" s="12">
        <v>151</v>
      </c>
    </row>
    <row r="461" spans="2:5" ht="13.5">
      <c r="B461" s="59">
        <v>42</v>
      </c>
      <c r="C461" s="12">
        <v>53</v>
      </c>
      <c r="D461" s="12">
        <v>51</v>
      </c>
      <c r="E461" s="12">
        <v>104</v>
      </c>
    </row>
    <row r="462" spans="2:5" ht="13.5">
      <c r="B462" s="59">
        <v>43</v>
      </c>
      <c r="C462" s="12">
        <v>76</v>
      </c>
      <c r="D462" s="12">
        <v>76</v>
      </c>
      <c r="E462" s="12">
        <v>152</v>
      </c>
    </row>
    <row r="463" spans="2:5" ht="13.5">
      <c r="B463" s="59">
        <v>44</v>
      </c>
      <c r="C463" s="12">
        <v>59</v>
      </c>
      <c r="D463" s="12">
        <v>63</v>
      </c>
      <c r="E463" s="12">
        <v>122</v>
      </c>
    </row>
    <row r="464" spans="2:5" ht="13.5">
      <c r="B464" s="59">
        <v>45</v>
      </c>
      <c r="C464" s="12">
        <v>70</v>
      </c>
      <c r="D464" s="12">
        <v>62</v>
      </c>
      <c r="E464" s="12">
        <v>132</v>
      </c>
    </row>
    <row r="465" spans="2:5" ht="13.5">
      <c r="B465" s="59">
        <v>46</v>
      </c>
      <c r="C465" s="12">
        <v>44</v>
      </c>
      <c r="D465" s="12">
        <v>66</v>
      </c>
      <c r="E465" s="12">
        <v>110</v>
      </c>
    </row>
    <row r="466" spans="2:5" ht="13.5">
      <c r="B466" s="59">
        <v>47</v>
      </c>
      <c r="C466" s="12">
        <v>52</v>
      </c>
      <c r="D466" s="12">
        <v>53</v>
      </c>
      <c r="E466" s="12">
        <v>105</v>
      </c>
    </row>
    <row r="467" spans="2:5" ht="13.5">
      <c r="B467" s="59">
        <v>48</v>
      </c>
      <c r="C467" s="12">
        <v>46</v>
      </c>
      <c r="D467" s="12">
        <v>41</v>
      </c>
      <c r="E467" s="12">
        <v>87</v>
      </c>
    </row>
    <row r="468" spans="2:5" ht="13.5">
      <c r="B468" s="59">
        <v>49</v>
      </c>
      <c r="C468" s="12">
        <v>52</v>
      </c>
      <c r="D468" s="12">
        <v>45</v>
      </c>
      <c r="E468" s="12">
        <v>97</v>
      </c>
    </row>
    <row r="469" spans="2:5" ht="13.5">
      <c r="B469" s="59">
        <v>50</v>
      </c>
      <c r="C469" s="12">
        <v>52</v>
      </c>
      <c r="D469" s="12">
        <v>41</v>
      </c>
      <c r="E469" s="12">
        <v>93</v>
      </c>
    </row>
    <row r="470" spans="2:5" ht="13.5">
      <c r="B470" s="59">
        <v>51</v>
      </c>
      <c r="C470" s="12">
        <v>37</v>
      </c>
      <c r="D470" s="12">
        <v>48</v>
      </c>
      <c r="E470" s="12">
        <v>85</v>
      </c>
    </row>
    <row r="471" spans="2:5" ht="13.5">
      <c r="B471" s="59">
        <v>52</v>
      </c>
      <c r="C471" s="12">
        <v>54</v>
      </c>
      <c r="D471" s="12">
        <v>62</v>
      </c>
      <c r="E471" s="12">
        <v>116</v>
      </c>
    </row>
    <row r="472" spans="2:5" ht="13.5">
      <c r="B472" s="59">
        <v>53</v>
      </c>
      <c r="C472" s="12">
        <v>43</v>
      </c>
      <c r="D472" s="12">
        <v>54</v>
      </c>
      <c r="E472" s="12">
        <v>97</v>
      </c>
    </row>
    <row r="473" spans="2:5" ht="13.5">
      <c r="B473" s="59">
        <v>54</v>
      </c>
      <c r="C473" s="12">
        <v>47</v>
      </c>
      <c r="D473" s="12">
        <v>56</v>
      </c>
      <c r="E473" s="12">
        <v>103</v>
      </c>
    </row>
    <row r="474" spans="2:5" ht="13.5">
      <c r="B474" s="59">
        <v>55</v>
      </c>
      <c r="C474" s="12">
        <v>43</v>
      </c>
      <c r="D474" s="12">
        <v>42</v>
      </c>
      <c r="E474" s="12">
        <v>85</v>
      </c>
    </row>
    <row r="475" spans="2:5" ht="13.5">
      <c r="B475" s="59">
        <v>56</v>
      </c>
      <c r="C475" s="12">
        <v>55</v>
      </c>
      <c r="D475" s="12">
        <v>45</v>
      </c>
      <c r="E475" s="12">
        <v>100</v>
      </c>
    </row>
    <row r="476" spans="2:5" ht="13.5">
      <c r="B476" s="59">
        <v>57</v>
      </c>
      <c r="C476" s="12">
        <v>48</v>
      </c>
      <c r="D476" s="12">
        <v>60</v>
      </c>
      <c r="E476" s="12">
        <v>108</v>
      </c>
    </row>
    <row r="477" spans="2:5" ht="13.5">
      <c r="B477" s="59">
        <v>58</v>
      </c>
      <c r="C477" s="12">
        <v>59</v>
      </c>
      <c r="D477" s="12">
        <v>62</v>
      </c>
      <c r="E477" s="12">
        <v>121</v>
      </c>
    </row>
    <row r="478" spans="2:5" ht="13.5">
      <c r="B478" s="59">
        <v>59</v>
      </c>
      <c r="C478" s="12">
        <v>66</v>
      </c>
      <c r="D478" s="12">
        <v>63</v>
      </c>
      <c r="E478" s="12">
        <v>129</v>
      </c>
    </row>
    <row r="479" spans="2:5" ht="13.5">
      <c r="B479" s="59">
        <v>60</v>
      </c>
      <c r="C479" s="12">
        <v>59</v>
      </c>
      <c r="D479" s="12">
        <v>65</v>
      </c>
      <c r="E479" s="12">
        <v>124</v>
      </c>
    </row>
    <row r="480" spans="2:10" ht="13.5">
      <c r="B480" s="59">
        <v>61</v>
      </c>
      <c r="C480" s="12">
        <v>60</v>
      </c>
      <c r="D480" s="12">
        <v>70</v>
      </c>
      <c r="E480" s="12">
        <v>130</v>
      </c>
      <c r="G480" s="22" t="s">
        <v>884</v>
      </c>
      <c r="H480" s="23"/>
      <c r="I480" s="23"/>
      <c r="J480" s="24"/>
    </row>
    <row r="481" spans="2:10" ht="13.5">
      <c r="B481" s="59">
        <v>62</v>
      </c>
      <c r="C481" s="12">
        <v>46</v>
      </c>
      <c r="D481" s="12">
        <v>34</v>
      </c>
      <c r="E481" s="12">
        <v>80</v>
      </c>
      <c r="G481" s="25" t="s">
        <v>867</v>
      </c>
      <c r="H481" s="26" t="s">
        <v>868</v>
      </c>
      <c r="I481" s="26" t="s">
        <v>869</v>
      </c>
      <c r="J481" s="27"/>
    </row>
    <row r="482" spans="2:10" ht="13.5">
      <c r="B482" s="59">
        <v>63</v>
      </c>
      <c r="C482" s="12">
        <v>37</v>
      </c>
      <c r="D482" s="12">
        <v>29</v>
      </c>
      <c r="E482" s="12">
        <v>66</v>
      </c>
      <c r="G482" s="28">
        <f>SUM(C434:C483)</f>
        <v>2937</v>
      </c>
      <c r="H482" s="29">
        <f>SUM(D434:D483)</f>
        <v>3051</v>
      </c>
      <c r="I482" s="29">
        <f>SUM(E434:E483)</f>
        <v>5988</v>
      </c>
      <c r="J482" s="27" t="s">
        <v>882</v>
      </c>
    </row>
    <row r="483" spans="2:10" ht="13.5">
      <c r="B483" s="59">
        <v>64</v>
      </c>
      <c r="C483" s="12">
        <v>46</v>
      </c>
      <c r="D483" s="12">
        <v>57</v>
      </c>
      <c r="E483" s="12">
        <v>103</v>
      </c>
      <c r="G483" s="30">
        <f>G482/C520*100</f>
        <v>66.2082957619477</v>
      </c>
      <c r="H483" s="31">
        <f>H482/D520*100</f>
        <v>66.15351257588898</v>
      </c>
      <c r="I483" s="31">
        <f>I482/E520*100</f>
        <v>66.18037135278514</v>
      </c>
      <c r="J483" s="32" t="s">
        <v>883</v>
      </c>
    </row>
    <row r="484" spans="2:5" ht="13.5">
      <c r="B484" s="59">
        <v>65</v>
      </c>
      <c r="C484" s="12">
        <v>46</v>
      </c>
      <c r="D484" s="12">
        <v>37</v>
      </c>
      <c r="E484" s="12">
        <v>83</v>
      </c>
    </row>
    <row r="485" spans="2:5" ht="13.5">
      <c r="B485" s="59">
        <v>66</v>
      </c>
      <c r="C485" s="12">
        <v>51</v>
      </c>
      <c r="D485" s="12">
        <v>48</v>
      </c>
      <c r="E485" s="12">
        <v>99</v>
      </c>
    </row>
    <row r="486" spans="2:5" ht="13.5">
      <c r="B486" s="59">
        <v>67</v>
      </c>
      <c r="C486" s="12">
        <v>38</v>
      </c>
      <c r="D486" s="12">
        <v>52</v>
      </c>
      <c r="E486" s="12">
        <v>90</v>
      </c>
    </row>
    <row r="487" spans="2:5" ht="13.5">
      <c r="B487" s="59">
        <v>68</v>
      </c>
      <c r="C487" s="12">
        <v>35</v>
      </c>
      <c r="D487" s="12">
        <v>36</v>
      </c>
      <c r="E487" s="12">
        <v>71</v>
      </c>
    </row>
    <row r="488" spans="2:5" ht="13.5">
      <c r="B488" s="59">
        <v>69</v>
      </c>
      <c r="C488" s="12">
        <v>36</v>
      </c>
      <c r="D488" s="12">
        <v>40</v>
      </c>
      <c r="E488" s="12">
        <v>76</v>
      </c>
    </row>
    <row r="489" spans="2:5" ht="13.5">
      <c r="B489" s="59">
        <v>70</v>
      </c>
      <c r="C489" s="12">
        <v>32</v>
      </c>
      <c r="D489" s="12">
        <v>27</v>
      </c>
      <c r="E489" s="12">
        <v>59</v>
      </c>
    </row>
    <row r="490" spans="2:5" ht="13.5">
      <c r="B490" s="59">
        <v>71</v>
      </c>
      <c r="C490" s="12">
        <v>30</v>
      </c>
      <c r="D490" s="12">
        <v>36</v>
      </c>
      <c r="E490" s="12">
        <v>66</v>
      </c>
    </row>
    <row r="491" spans="2:5" ht="13.5">
      <c r="B491" s="59">
        <v>72</v>
      </c>
      <c r="C491" s="12">
        <v>32</v>
      </c>
      <c r="D491" s="12">
        <v>41</v>
      </c>
      <c r="E491" s="12">
        <v>73</v>
      </c>
    </row>
    <row r="492" spans="2:5" ht="13.5">
      <c r="B492" s="59">
        <v>73</v>
      </c>
      <c r="C492" s="12">
        <v>35</v>
      </c>
      <c r="D492" s="12">
        <v>40</v>
      </c>
      <c r="E492" s="12">
        <v>75</v>
      </c>
    </row>
    <row r="493" spans="2:5" ht="13.5">
      <c r="B493" s="59">
        <v>74</v>
      </c>
      <c r="C493" s="12">
        <v>25</v>
      </c>
      <c r="D493" s="12">
        <v>32</v>
      </c>
      <c r="E493" s="12">
        <v>57</v>
      </c>
    </row>
    <row r="494" spans="2:5" ht="13.5">
      <c r="B494" s="59">
        <v>75</v>
      </c>
      <c r="C494" s="12">
        <v>34</v>
      </c>
      <c r="D494" s="12">
        <v>29</v>
      </c>
      <c r="E494" s="12">
        <v>63</v>
      </c>
    </row>
    <row r="495" spans="2:5" ht="13.5">
      <c r="B495" s="59">
        <v>76</v>
      </c>
      <c r="C495" s="12">
        <v>22</v>
      </c>
      <c r="D495" s="12">
        <v>29</v>
      </c>
      <c r="E495" s="12">
        <v>51</v>
      </c>
    </row>
    <row r="496" spans="2:5" ht="13.5">
      <c r="B496" s="59">
        <v>77</v>
      </c>
      <c r="C496" s="12">
        <v>24</v>
      </c>
      <c r="D496" s="12">
        <v>19</v>
      </c>
      <c r="E496" s="12">
        <v>43</v>
      </c>
    </row>
    <row r="497" spans="2:5" ht="13.5">
      <c r="B497" s="59">
        <v>78</v>
      </c>
      <c r="C497" s="12">
        <v>20</v>
      </c>
      <c r="D497" s="12">
        <v>26</v>
      </c>
      <c r="E497" s="12">
        <v>46</v>
      </c>
    </row>
    <row r="498" spans="2:5" ht="13.5">
      <c r="B498" s="59">
        <v>79</v>
      </c>
      <c r="C498" s="12">
        <v>26</v>
      </c>
      <c r="D498" s="12">
        <v>34</v>
      </c>
      <c r="E498" s="12">
        <v>60</v>
      </c>
    </row>
    <row r="499" spans="2:5" ht="13.5">
      <c r="B499" s="59">
        <v>80</v>
      </c>
      <c r="C499" s="12">
        <v>11</v>
      </c>
      <c r="D499" s="12">
        <v>32</v>
      </c>
      <c r="E499" s="12">
        <v>43</v>
      </c>
    </row>
    <row r="500" spans="2:5" ht="13.5">
      <c r="B500" s="59">
        <v>81</v>
      </c>
      <c r="C500" s="12">
        <v>20</v>
      </c>
      <c r="D500" s="12">
        <v>20</v>
      </c>
      <c r="E500" s="12">
        <v>40</v>
      </c>
    </row>
    <row r="501" spans="2:5" ht="13.5">
      <c r="B501" s="59">
        <v>82</v>
      </c>
      <c r="C501" s="12">
        <v>9</v>
      </c>
      <c r="D501" s="12">
        <v>23</v>
      </c>
      <c r="E501" s="12">
        <v>32</v>
      </c>
    </row>
    <row r="502" spans="2:5" ht="13.5">
      <c r="B502" s="59">
        <v>83</v>
      </c>
      <c r="C502" s="12">
        <v>14</v>
      </c>
      <c r="D502" s="12">
        <v>12</v>
      </c>
      <c r="E502" s="12">
        <v>26</v>
      </c>
    </row>
    <row r="503" spans="2:5" ht="13.5">
      <c r="B503" s="59">
        <v>84</v>
      </c>
      <c r="C503" s="12">
        <v>12</v>
      </c>
      <c r="D503" s="12">
        <v>38</v>
      </c>
      <c r="E503" s="12">
        <v>50</v>
      </c>
    </row>
    <row r="504" spans="2:5" ht="13.5">
      <c r="B504" s="59">
        <v>85</v>
      </c>
      <c r="C504" s="12">
        <v>8</v>
      </c>
      <c r="D504" s="12">
        <v>15</v>
      </c>
      <c r="E504" s="12">
        <v>23</v>
      </c>
    </row>
    <row r="505" spans="2:5" ht="13.5">
      <c r="B505" s="59">
        <v>86</v>
      </c>
      <c r="C505" s="12">
        <v>8</v>
      </c>
      <c r="D505" s="12">
        <v>10</v>
      </c>
      <c r="E505" s="12">
        <v>18</v>
      </c>
    </row>
    <row r="506" spans="2:5" ht="13.5">
      <c r="B506" s="59">
        <v>87</v>
      </c>
      <c r="C506" s="12">
        <v>3</v>
      </c>
      <c r="D506" s="12">
        <v>9</v>
      </c>
      <c r="E506" s="12">
        <v>12</v>
      </c>
    </row>
    <row r="507" spans="2:5" ht="13.5">
      <c r="B507" s="59">
        <v>88</v>
      </c>
      <c r="C507" s="12">
        <v>4</v>
      </c>
      <c r="D507" s="12">
        <v>12</v>
      </c>
      <c r="E507" s="12">
        <v>16</v>
      </c>
    </row>
    <row r="508" spans="2:5" ht="13.5">
      <c r="B508" s="59">
        <v>89</v>
      </c>
      <c r="C508" s="12">
        <v>5</v>
      </c>
      <c r="D508" s="12">
        <v>6</v>
      </c>
      <c r="E508" s="12">
        <v>11</v>
      </c>
    </row>
    <row r="509" spans="2:5" ht="13.5">
      <c r="B509" s="59">
        <v>90</v>
      </c>
      <c r="C509" s="12">
        <v>3</v>
      </c>
      <c r="D509" s="12">
        <v>3</v>
      </c>
      <c r="E509" s="12">
        <v>6</v>
      </c>
    </row>
    <row r="510" spans="2:5" ht="13.5">
      <c r="B510" s="59">
        <v>91</v>
      </c>
      <c r="C510" s="12">
        <v>6</v>
      </c>
      <c r="D510" s="12">
        <v>5</v>
      </c>
      <c r="E510" s="12">
        <v>11</v>
      </c>
    </row>
    <row r="511" spans="2:5" ht="13.5">
      <c r="B511" s="59">
        <v>92</v>
      </c>
      <c r="C511" s="12">
        <v>2</v>
      </c>
      <c r="D511" s="12">
        <v>8</v>
      </c>
      <c r="E511" s="12">
        <v>10</v>
      </c>
    </row>
    <row r="512" spans="2:5" ht="13.5">
      <c r="B512" s="59">
        <v>93</v>
      </c>
      <c r="C512" s="12">
        <v>1</v>
      </c>
      <c r="D512" s="12">
        <v>0</v>
      </c>
      <c r="E512" s="12">
        <v>1</v>
      </c>
    </row>
    <row r="513" spans="2:5" ht="13.5">
      <c r="B513" s="59">
        <v>94</v>
      </c>
      <c r="C513" s="12">
        <v>2</v>
      </c>
      <c r="D513" s="12">
        <v>2</v>
      </c>
      <c r="E513" s="12">
        <v>4</v>
      </c>
    </row>
    <row r="514" spans="2:5" ht="13.5">
      <c r="B514" s="59">
        <v>95</v>
      </c>
      <c r="C514" s="12">
        <v>2</v>
      </c>
      <c r="D514" s="12">
        <v>2</v>
      </c>
      <c r="E514" s="12">
        <v>4</v>
      </c>
    </row>
    <row r="515" spans="2:5" ht="13.5">
      <c r="B515" s="59">
        <v>96</v>
      </c>
      <c r="C515" s="12">
        <v>0</v>
      </c>
      <c r="D515" s="12">
        <v>1</v>
      </c>
      <c r="E515" s="12">
        <v>1</v>
      </c>
    </row>
    <row r="516" spans="2:10" ht="13.5">
      <c r="B516" s="59">
        <v>97</v>
      </c>
      <c r="C516" s="12">
        <v>0</v>
      </c>
      <c r="D516" s="12">
        <v>0</v>
      </c>
      <c r="E516" s="12">
        <v>0</v>
      </c>
      <c r="G516" s="22" t="s">
        <v>885</v>
      </c>
      <c r="H516" s="23"/>
      <c r="I516" s="23"/>
      <c r="J516" s="24"/>
    </row>
    <row r="517" spans="2:10" ht="13.5">
      <c r="B517" s="59">
        <v>98</v>
      </c>
      <c r="C517" s="12">
        <v>1</v>
      </c>
      <c r="D517" s="12">
        <v>1</v>
      </c>
      <c r="E517" s="12">
        <v>2</v>
      </c>
      <c r="G517" s="25" t="s">
        <v>867</v>
      </c>
      <c r="H517" s="26" t="s">
        <v>868</v>
      </c>
      <c r="I517" s="26" t="s">
        <v>869</v>
      </c>
      <c r="J517" s="27"/>
    </row>
    <row r="518" spans="2:10" ht="13.5">
      <c r="B518" s="59">
        <v>99</v>
      </c>
      <c r="C518" s="12">
        <v>0</v>
      </c>
      <c r="D518" s="12">
        <v>0</v>
      </c>
      <c r="E518" s="12">
        <v>0</v>
      </c>
      <c r="G518" s="28">
        <f>SUM(C484:C519)</f>
        <v>597</v>
      </c>
      <c r="H518" s="29">
        <f>SUM(D484:D519)</f>
        <v>725</v>
      </c>
      <c r="I518" s="29">
        <f>SUM(E484:E519)</f>
        <v>1322</v>
      </c>
      <c r="J518" s="27" t="s">
        <v>882</v>
      </c>
    </row>
    <row r="519" spans="2:10" ht="13.5">
      <c r="B519" s="2" t="s">
        <v>755</v>
      </c>
      <c r="C519" s="12">
        <v>0</v>
      </c>
      <c r="D519" s="12">
        <v>0</v>
      </c>
      <c r="E519" s="12">
        <v>0</v>
      </c>
      <c r="G519" s="30">
        <f>G518/C520*100</f>
        <v>13.458070333633904</v>
      </c>
      <c r="H519" s="31">
        <f>H518/D520*100</f>
        <v>15.719861231569817</v>
      </c>
      <c r="I519" s="31">
        <f>I518/E520*100</f>
        <v>14.610963748894784</v>
      </c>
      <c r="J519" s="32" t="s">
        <v>883</v>
      </c>
    </row>
    <row r="520" spans="1:5" ht="13.5">
      <c r="A520" s="6"/>
      <c r="B520" s="60" t="s">
        <v>859</v>
      </c>
      <c r="C520" s="34">
        <f>SUM(C419:C519)</f>
        <v>4436</v>
      </c>
      <c r="D520" s="34">
        <f>SUM(D419:D519)</f>
        <v>4612</v>
      </c>
      <c r="E520" s="34">
        <f>SUM(E419:E519)</f>
        <v>9048</v>
      </c>
    </row>
    <row r="521" ht="14.25">
      <c r="A521" s="4" t="s">
        <v>270</v>
      </c>
    </row>
    <row r="522" spans="2:5" ht="13.5">
      <c r="B522" s="59">
        <v>0</v>
      </c>
      <c r="C522" s="12">
        <v>57</v>
      </c>
      <c r="D522" s="12">
        <v>52</v>
      </c>
      <c r="E522" s="12">
        <v>109</v>
      </c>
    </row>
    <row r="523" spans="2:5" ht="13.5">
      <c r="B523" s="59">
        <v>1</v>
      </c>
      <c r="C523" s="12">
        <v>64</v>
      </c>
      <c r="D523" s="12">
        <v>70</v>
      </c>
      <c r="E523" s="12">
        <v>134</v>
      </c>
    </row>
    <row r="524" spans="2:5" ht="13.5">
      <c r="B524" s="59">
        <v>2</v>
      </c>
      <c r="C524" s="12">
        <v>57</v>
      </c>
      <c r="D524" s="12">
        <v>49</v>
      </c>
      <c r="E524" s="12">
        <v>106</v>
      </c>
    </row>
    <row r="525" spans="2:5" ht="13.5">
      <c r="B525" s="59">
        <v>3</v>
      </c>
      <c r="C525" s="12">
        <v>52</v>
      </c>
      <c r="D525" s="12">
        <v>50</v>
      </c>
      <c r="E525" s="12">
        <v>102</v>
      </c>
    </row>
    <row r="526" spans="2:5" ht="13.5">
      <c r="B526" s="59">
        <v>4</v>
      </c>
      <c r="C526" s="12">
        <v>54</v>
      </c>
      <c r="D526" s="12">
        <v>66</v>
      </c>
      <c r="E526" s="12">
        <v>120</v>
      </c>
    </row>
    <row r="527" spans="2:5" ht="13.5">
      <c r="B527" s="59">
        <v>5</v>
      </c>
      <c r="C527" s="12">
        <v>64</v>
      </c>
      <c r="D527" s="12">
        <v>54</v>
      </c>
      <c r="E527" s="12">
        <v>118</v>
      </c>
    </row>
    <row r="528" spans="2:5" ht="13.5">
      <c r="B528" s="59">
        <v>6</v>
      </c>
      <c r="C528" s="12">
        <v>62</v>
      </c>
      <c r="D528" s="12">
        <v>77</v>
      </c>
      <c r="E528" s="12">
        <v>139</v>
      </c>
    </row>
    <row r="529" spans="2:5" ht="13.5">
      <c r="B529" s="59">
        <v>7</v>
      </c>
      <c r="C529" s="12">
        <v>72</v>
      </c>
      <c r="D529" s="12">
        <v>61</v>
      </c>
      <c r="E529" s="12">
        <v>133</v>
      </c>
    </row>
    <row r="530" spans="2:5" ht="13.5">
      <c r="B530" s="59">
        <v>8</v>
      </c>
      <c r="C530" s="12">
        <v>62</v>
      </c>
      <c r="D530" s="12">
        <v>46</v>
      </c>
      <c r="E530" s="12">
        <v>108</v>
      </c>
    </row>
    <row r="531" spans="2:5" ht="13.5">
      <c r="B531" s="59">
        <v>9</v>
      </c>
      <c r="C531" s="12">
        <v>65</v>
      </c>
      <c r="D531" s="12">
        <v>54</v>
      </c>
      <c r="E531" s="12">
        <v>119</v>
      </c>
    </row>
    <row r="532" spans="2:5" ht="13.5">
      <c r="B532" s="59">
        <v>10</v>
      </c>
      <c r="C532" s="12">
        <v>64</v>
      </c>
      <c r="D532" s="12">
        <v>54</v>
      </c>
      <c r="E532" s="12">
        <v>118</v>
      </c>
    </row>
    <row r="533" spans="2:10" ht="13.5">
      <c r="B533" s="59">
        <v>11</v>
      </c>
      <c r="C533" s="12">
        <v>51</v>
      </c>
      <c r="D533" s="12">
        <v>67</v>
      </c>
      <c r="E533" s="12">
        <v>118</v>
      </c>
      <c r="G533" s="22" t="s">
        <v>881</v>
      </c>
      <c r="H533" s="23"/>
      <c r="I533" s="23"/>
      <c r="J533" s="24"/>
    </row>
    <row r="534" spans="2:10" ht="13.5">
      <c r="B534" s="59">
        <v>12</v>
      </c>
      <c r="C534" s="12">
        <v>61</v>
      </c>
      <c r="D534" s="12">
        <v>54</v>
      </c>
      <c r="E534" s="12">
        <v>115</v>
      </c>
      <c r="G534" s="25" t="s">
        <v>867</v>
      </c>
      <c r="H534" s="26" t="s">
        <v>868</v>
      </c>
      <c r="I534" s="26" t="s">
        <v>869</v>
      </c>
      <c r="J534" s="27"/>
    </row>
    <row r="535" spans="2:10" ht="13.5">
      <c r="B535" s="59">
        <v>13</v>
      </c>
      <c r="C535" s="12">
        <v>58</v>
      </c>
      <c r="D535" s="12">
        <v>43</v>
      </c>
      <c r="E535" s="12">
        <v>101</v>
      </c>
      <c r="G535" s="28">
        <f>SUM(C522:C536)</f>
        <v>900</v>
      </c>
      <c r="H535" s="29">
        <f>SUM(D522:D536)</f>
        <v>862</v>
      </c>
      <c r="I535" s="29">
        <f>SUM(E522:E536)</f>
        <v>1762</v>
      </c>
      <c r="J535" s="27" t="s">
        <v>882</v>
      </c>
    </row>
    <row r="536" spans="2:10" ht="13.5">
      <c r="B536" s="59">
        <v>14</v>
      </c>
      <c r="C536" s="12">
        <v>57</v>
      </c>
      <c r="D536" s="12">
        <v>65</v>
      </c>
      <c r="E536" s="12">
        <v>122</v>
      </c>
      <c r="G536" s="30">
        <f>G535/C623*100</f>
        <v>15.31654186521443</v>
      </c>
      <c r="H536" s="31">
        <f>H535/D623*100</f>
        <v>13.702114131298682</v>
      </c>
      <c r="I536" s="31">
        <f>I535/E623*100</f>
        <v>14.48179501931454</v>
      </c>
      <c r="J536" s="32" t="s">
        <v>883</v>
      </c>
    </row>
    <row r="537" spans="2:5" ht="13.5">
      <c r="B537" s="59">
        <v>15</v>
      </c>
      <c r="C537" s="12">
        <v>58</v>
      </c>
      <c r="D537" s="12">
        <v>47</v>
      </c>
      <c r="E537" s="12">
        <v>105</v>
      </c>
    </row>
    <row r="538" spans="2:5" ht="13.5">
      <c r="B538" s="59">
        <v>16</v>
      </c>
      <c r="C538" s="12">
        <v>59</v>
      </c>
      <c r="D538" s="12">
        <v>63</v>
      </c>
      <c r="E538" s="12">
        <v>122</v>
      </c>
    </row>
    <row r="539" spans="2:5" ht="13.5">
      <c r="B539" s="59">
        <v>17</v>
      </c>
      <c r="C539" s="12">
        <v>62</v>
      </c>
      <c r="D539" s="12">
        <v>61</v>
      </c>
      <c r="E539" s="12">
        <v>123</v>
      </c>
    </row>
    <row r="540" spans="2:5" ht="13.5">
      <c r="B540" s="59">
        <v>18</v>
      </c>
      <c r="C540" s="12">
        <v>64</v>
      </c>
      <c r="D540" s="12">
        <v>66</v>
      </c>
      <c r="E540" s="12">
        <v>130</v>
      </c>
    </row>
    <row r="541" spans="2:5" ht="13.5">
      <c r="B541" s="59">
        <v>19</v>
      </c>
      <c r="C541" s="12">
        <v>69</v>
      </c>
      <c r="D541" s="12">
        <v>88</v>
      </c>
      <c r="E541" s="12">
        <v>157</v>
      </c>
    </row>
    <row r="542" spans="2:5" ht="13.5">
      <c r="B542" s="59">
        <v>20</v>
      </c>
      <c r="C542" s="12">
        <v>54</v>
      </c>
      <c r="D542" s="12">
        <v>62</v>
      </c>
      <c r="E542" s="12">
        <v>116</v>
      </c>
    </row>
    <row r="543" spans="2:5" ht="13.5">
      <c r="B543" s="59">
        <v>21</v>
      </c>
      <c r="C543" s="12">
        <v>62</v>
      </c>
      <c r="D543" s="12">
        <v>91</v>
      </c>
      <c r="E543" s="12">
        <v>153</v>
      </c>
    </row>
    <row r="544" spans="2:5" ht="13.5">
      <c r="B544" s="59">
        <v>22</v>
      </c>
      <c r="C544" s="12">
        <v>59</v>
      </c>
      <c r="D544" s="12">
        <v>87</v>
      </c>
      <c r="E544" s="12">
        <v>146</v>
      </c>
    </row>
    <row r="545" spans="2:5" ht="13.5">
      <c r="B545" s="59">
        <v>23</v>
      </c>
      <c r="C545" s="12">
        <v>78</v>
      </c>
      <c r="D545" s="12">
        <v>66</v>
      </c>
      <c r="E545" s="12">
        <v>144</v>
      </c>
    </row>
    <row r="546" spans="2:5" ht="13.5">
      <c r="B546" s="59">
        <v>24</v>
      </c>
      <c r="C546" s="12">
        <v>65</v>
      </c>
      <c r="D546" s="12">
        <v>74</v>
      </c>
      <c r="E546" s="12">
        <v>139</v>
      </c>
    </row>
    <row r="547" spans="2:5" ht="13.5">
      <c r="B547" s="59">
        <v>25</v>
      </c>
      <c r="C547" s="12">
        <v>83</v>
      </c>
      <c r="D547" s="12">
        <v>79</v>
      </c>
      <c r="E547" s="12">
        <v>162</v>
      </c>
    </row>
    <row r="548" spans="2:5" ht="13.5">
      <c r="B548" s="59">
        <v>26</v>
      </c>
      <c r="C548" s="12">
        <v>81</v>
      </c>
      <c r="D548" s="12">
        <v>94</v>
      </c>
      <c r="E548" s="12">
        <v>175</v>
      </c>
    </row>
    <row r="549" spans="2:5" ht="13.5">
      <c r="B549" s="59">
        <v>27</v>
      </c>
      <c r="C549" s="12">
        <v>62</v>
      </c>
      <c r="D549" s="12">
        <v>81</v>
      </c>
      <c r="E549" s="12">
        <v>143</v>
      </c>
    </row>
    <row r="550" spans="2:5" ht="13.5">
      <c r="B550" s="59">
        <v>28</v>
      </c>
      <c r="C550" s="12">
        <v>90</v>
      </c>
      <c r="D550" s="12">
        <v>86</v>
      </c>
      <c r="E550" s="12">
        <v>176</v>
      </c>
    </row>
    <row r="551" spans="2:5" ht="13.5">
      <c r="B551" s="59">
        <v>29</v>
      </c>
      <c r="C551" s="12">
        <v>93</v>
      </c>
      <c r="D551" s="12">
        <v>86</v>
      </c>
      <c r="E551" s="12">
        <v>179</v>
      </c>
    </row>
    <row r="552" spans="2:5" ht="13.5">
      <c r="B552" s="59">
        <v>30</v>
      </c>
      <c r="C552" s="12">
        <v>93</v>
      </c>
      <c r="D552" s="12">
        <v>110</v>
      </c>
      <c r="E552" s="12">
        <v>203</v>
      </c>
    </row>
    <row r="553" spans="2:5" ht="13.5">
      <c r="B553" s="59">
        <v>31</v>
      </c>
      <c r="C553" s="12">
        <v>87</v>
      </c>
      <c r="D553" s="12">
        <v>90</v>
      </c>
      <c r="E553" s="12">
        <v>177</v>
      </c>
    </row>
    <row r="554" spans="2:5" ht="13.5">
      <c r="B554" s="59">
        <v>32</v>
      </c>
      <c r="C554" s="12">
        <v>91</v>
      </c>
      <c r="D554" s="12">
        <v>101</v>
      </c>
      <c r="E554" s="12">
        <v>192</v>
      </c>
    </row>
    <row r="555" spans="2:5" ht="13.5">
      <c r="B555" s="59">
        <v>33</v>
      </c>
      <c r="C555" s="12">
        <v>107</v>
      </c>
      <c r="D555" s="12">
        <v>90</v>
      </c>
      <c r="E555" s="12">
        <v>197</v>
      </c>
    </row>
    <row r="556" spans="2:5" ht="13.5">
      <c r="B556" s="59">
        <v>34</v>
      </c>
      <c r="C556" s="12">
        <v>88</v>
      </c>
      <c r="D556" s="12">
        <v>92</v>
      </c>
      <c r="E556" s="12">
        <v>180</v>
      </c>
    </row>
    <row r="557" spans="2:5" ht="13.5">
      <c r="B557" s="59">
        <v>35</v>
      </c>
      <c r="C557" s="12">
        <v>82</v>
      </c>
      <c r="D557" s="12">
        <v>88</v>
      </c>
      <c r="E557" s="12">
        <v>170</v>
      </c>
    </row>
    <row r="558" spans="2:5" ht="13.5">
      <c r="B558" s="59">
        <v>36</v>
      </c>
      <c r="C558" s="12">
        <v>96</v>
      </c>
      <c r="D558" s="12">
        <v>91</v>
      </c>
      <c r="E558" s="12">
        <v>187</v>
      </c>
    </row>
    <row r="559" spans="2:5" ht="13.5">
      <c r="B559" s="59">
        <v>37</v>
      </c>
      <c r="C559" s="12">
        <v>78</v>
      </c>
      <c r="D559" s="12">
        <v>88</v>
      </c>
      <c r="E559" s="12">
        <v>166</v>
      </c>
    </row>
    <row r="560" spans="2:5" ht="13.5">
      <c r="B560" s="59">
        <v>38</v>
      </c>
      <c r="C560" s="12">
        <v>88</v>
      </c>
      <c r="D560" s="12">
        <v>100</v>
      </c>
      <c r="E560" s="12">
        <v>188</v>
      </c>
    </row>
    <row r="561" spans="2:5" ht="13.5">
      <c r="B561" s="59">
        <v>39</v>
      </c>
      <c r="C561" s="12">
        <v>68</v>
      </c>
      <c r="D561" s="12">
        <v>72</v>
      </c>
      <c r="E561" s="12">
        <v>140</v>
      </c>
    </row>
    <row r="562" spans="2:5" ht="13.5">
      <c r="B562" s="59">
        <v>40</v>
      </c>
      <c r="C562" s="12">
        <v>70</v>
      </c>
      <c r="D562" s="12">
        <v>77</v>
      </c>
      <c r="E562" s="12">
        <v>147</v>
      </c>
    </row>
    <row r="563" spans="2:5" ht="13.5">
      <c r="B563" s="59">
        <v>41</v>
      </c>
      <c r="C563" s="12">
        <v>100</v>
      </c>
      <c r="D563" s="12">
        <v>63</v>
      </c>
      <c r="E563" s="12">
        <v>163</v>
      </c>
    </row>
    <row r="564" spans="2:5" ht="13.5">
      <c r="B564" s="59">
        <v>42</v>
      </c>
      <c r="C564" s="12">
        <v>60</v>
      </c>
      <c r="D564" s="12">
        <v>53</v>
      </c>
      <c r="E564" s="12">
        <v>113</v>
      </c>
    </row>
    <row r="565" spans="2:5" ht="13.5">
      <c r="B565" s="59">
        <v>43</v>
      </c>
      <c r="C565" s="12">
        <v>84</v>
      </c>
      <c r="D565" s="12">
        <v>80</v>
      </c>
      <c r="E565" s="12">
        <v>164</v>
      </c>
    </row>
    <row r="566" spans="2:5" ht="13.5">
      <c r="B566" s="59">
        <v>44</v>
      </c>
      <c r="C566" s="12">
        <v>59</v>
      </c>
      <c r="D566" s="12">
        <v>63</v>
      </c>
      <c r="E566" s="12">
        <v>122</v>
      </c>
    </row>
    <row r="567" spans="2:5" ht="13.5">
      <c r="B567" s="59">
        <v>45</v>
      </c>
      <c r="C567" s="12">
        <v>59</v>
      </c>
      <c r="D567" s="12">
        <v>60</v>
      </c>
      <c r="E567" s="12">
        <v>119</v>
      </c>
    </row>
    <row r="568" spans="2:5" ht="13.5">
      <c r="B568" s="59">
        <v>46</v>
      </c>
      <c r="C568" s="12">
        <v>54</v>
      </c>
      <c r="D568" s="12">
        <v>68</v>
      </c>
      <c r="E568" s="12">
        <v>122</v>
      </c>
    </row>
    <row r="569" spans="2:5" ht="13.5">
      <c r="B569" s="59">
        <v>47</v>
      </c>
      <c r="C569" s="12">
        <v>66</v>
      </c>
      <c r="D569" s="12">
        <v>68</v>
      </c>
      <c r="E569" s="12">
        <v>134</v>
      </c>
    </row>
    <row r="570" spans="2:5" ht="13.5">
      <c r="B570" s="59">
        <v>48</v>
      </c>
      <c r="C570" s="12">
        <v>56</v>
      </c>
      <c r="D570" s="12">
        <v>77</v>
      </c>
      <c r="E570" s="12">
        <v>133</v>
      </c>
    </row>
    <row r="571" spans="2:5" ht="13.5">
      <c r="B571" s="59">
        <v>49</v>
      </c>
      <c r="C571" s="12">
        <v>54</v>
      </c>
      <c r="D571" s="12">
        <v>85</v>
      </c>
      <c r="E571" s="12">
        <v>139</v>
      </c>
    </row>
    <row r="572" spans="2:5" ht="13.5">
      <c r="B572" s="59">
        <v>50</v>
      </c>
      <c r="C572" s="12">
        <v>79</v>
      </c>
      <c r="D572" s="12">
        <v>88</v>
      </c>
      <c r="E572" s="12">
        <v>167</v>
      </c>
    </row>
    <row r="573" spans="2:5" ht="13.5">
      <c r="B573" s="59">
        <v>51</v>
      </c>
      <c r="C573" s="12">
        <v>67</v>
      </c>
      <c r="D573" s="12">
        <v>85</v>
      </c>
      <c r="E573" s="12">
        <v>152</v>
      </c>
    </row>
    <row r="574" spans="2:5" ht="13.5">
      <c r="B574" s="59">
        <v>52</v>
      </c>
      <c r="C574" s="12">
        <v>74</v>
      </c>
      <c r="D574" s="12">
        <v>87</v>
      </c>
      <c r="E574" s="12">
        <v>161</v>
      </c>
    </row>
    <row r="575" spans="2:5" ht="13.5">
      <c r="B575" s="59">
        <v>53</v>
      </c>
      <c r="C575" s="12">
        <v>63</v>
      </c>
      <c r="D575" s="12">
        <v>75</v>
      </c>
      <c r="E575" s="12">
        <v>138</v>
      </c>
    </row>
    <row r="576" spans="2:5" ht="13.5">
      <c r="B576" s="59">
        <v>54</v>
      </c>
      <c r="C576" s="12">
        <v>91</v>
      </c>
      <c r="D576" s="12">
        <v>99</v>
      </c>
      <c r="E576" s="12">
        <v>190</v>
      </c>
    </row>
    <row r="577" spans="2:5" ht="13.5">
      <c r="B577" s="59">
        <v>55</v>
      </c>
      <c r="C577" s="12">
        <v>105</v>
      </c>
      <c r="D577" s="12">
        <v>102</v>
      </c>
      <c r="E577" s="12">
        <v>207</v>
      </c>
    </row>
    <row r="578" spans="2:5" ht="13.5">
      <c r="B578" s="59">
        <v>56</v>
      </c>
      <c r="C578" s="12">
        <v>93</v>
      </c>
      <c r="D578" s="12">
        <v>103</v>
      </c>
      <c r="E578" s="12">
        <v>196</v>
      </c>
    </row>
    <row r="579" spans="2:5" ht="13.5">
      <c r="B579" s="59">
        <v>57</v>
      </c>
      <c r="C579" s="12">
        <v>105</v>
      </c>
      <c r="D579" s="12">
        <v>120</v>
      </c>
      <c r="E579" s="12">
        <v>225</v>
      </c>
    </row>
    <row r="580" spans="2:5" ht="13.5">
      <c r="B580" s="59">
        <v>58</v>
      </c>
      <c r="C580" s="12">
        <v>121</v>
      </c>
      <c r="D580" s="12">
        <v>122</v>
      </c>
      <c r="E580" s="12">
        <v>243</v>
      </c>
    </row>
    <row r="581" spans="2:5" ht="13.5">
      <c r="B581" s="59">
        <v>59</v>
      </c>
      <c r="C581" s="12">
        <v>134</v>
      </c>
      <c r="D581" s="12">
        <v>130</v>
      </c>
      <c r="E581" s="12">
        <v>264</v>
      </c>
    </row>
    <row r="582" spans="2:5" ht="13.5">
      <c r="B582" s="59">
        <v>60</v>
      </c>
      <c r="C582" s="12">
        <v>131</v>
      </c>
      <c r="D582" s="12">
        <v>130</v>
      </c>
      <c r="E582" s="12">
        <v>261</v>
      </c>
    </row>
    <row r="583" spans="2:10" ht="13.5">
      <c r="B583" s="59">
        <v>61</v>
      </c>
      <c r="C583" s="12">
        <v>139</v>
      </c>
      <c r="D583" s="12">
        <v>120</v>
      </c>
      <c r="E583" s="12">
        <v>259</v>
      </c>
      <c r="G583" s="22" t="s">
        <v>884</v>
      </c>
      <c r="H583" s="23"/>
      <c r="I583" s="23"/>
      <c r="J583" s="24"/>
    </row>
    <row r="584" spans="2:10" ht="13.5">
      <c r="B584" s="59">
        <v>62</v>
      </c>
      <c r="C584" s="12">
        <v>90</v>
      </c>
      <c r="D584" s="12">
        <v>66</v>
      </c>
      <c r="E584" s="12">
        <v>156</v>
      </c>
      <c r="G584" s="25" t="s">
        <v>867</v>
      </c>
      <c r="H584" s="26" t="s">
        <v>868</v>
      </c>
      <c r="I584" s="26" t="s">
        <v>869</v>
      </c>
      <c r="J584" s="27"/>
    </row>
    <row r="585" spans="2:10" ht="13.5">
      <c r="B585" s="59">
        <v>63</v>
      </c>
      <c r="C585" s="12">
        <v>70</v>
      </c>
      <c r="D585" s="12">
        <v>57</v>
      </c>
      <c r="E585" s="12">
        <v>127</v>
      </c>
      <c r="G585" s="28">
        <f>SUM(C537:C586)</f>
        <v>4037</v>
      </c>
      <c r="H585" s="29">
        <f>SUM(D537:D586)</f>
        <v>4208</v>
      </c>
      <c r="I585" s="29">
        <f>SUM(E537:E586)</f>
        <v>8245</v>
      </c>
      <c r="J585" s="27" t="s">
        <v>882</v>
      </c>
    </row>
    <row r="586" spans="2:10" ht="13.5">
      <c r="B586" s="59">
        <v>64</v>
      </c>
      <c r="C586" s="12">
        <v>96</v>
      </c>
      <c r="D586" s="12">
        <v>77</v>
      </c>
      <c r="E586" s="12">
        <v>173</v>
      </c>
      <c r="G586" s="30">
        <f>G585/C623*100</f>
        <v>68.70319945541185</v>
      </c>
      <c r="H586" s="31">
        <f>H585/D623*100</f>
        <v>66.88920680336989</v>
      </c>
      <c r="I586" s="31">
        <f>I585/E623*100</f>
        <v>67.76526670502177</v>
      </c>
      <c r="J586" s="32" t="s">
        <v>883</v>
      </c>
    </row>
    <row r="587" spans="2:5" ht="13.5">
      <c r="B587" s="59">
        <v>65</v>
      </c>
      <c r="C587" s="12">
        <v>76</v>
      </c>
      <c r="D587" s="12">
        <v>82</v>
      </c>
      <c r="E587" s="12">
        <v>158</v>
      </c>
    </row>
    <row r="588" spans="2:5" ht="13.5">
      <c r="B588" s="59">
        <v>66</v>
      </c>
      <c r="C588" s="12">
        <v>87</v>
      </c>
      <c r="D588" s="12">
        <v>74</v>
      </c>
      <c r="E588" s="12">
        <v>161</v>
      </c>
    </row>
    <row r="589" spans="2:5" ht="13.5">
      <c r="B589" s="59">
        <v>67</v>
      </c>
      <c r="C589" s="12">
        <v>64</v>
      </c>
      <c r="D589" s="12">
        <v>74</v>
      </c>
      <c r="E589" s="12">
        <v>138</v>
      </c>
    </row>
    <row r="590" spans="2:5" ht="13.5">
      <c r="B590" s="59">
        <v>68</v>
      </c>
      <c r="C590" s="12">
        <v>66</v>
      </c>
      <c r="D590" s="12">
        <v>57</v>
      </c>
      <c r="E590" s="12">
        <v>123</v>
      </c>
    </row>
    <row r="591" spans="2:5" ht="13.5">
      <c r="B591" s="59">
        <v>69</v>
      </c>
      <c r="C591" s="12">
        <v>54</v>
      </c>
      <c r="D591" s="12">
        <v>51</v>
      </c>
      <c r="E591" s="12">
        <v>105</v>
      </c>
    </row>
    <row r="592" spans="2:5" ht="13.5">
      <c r="B592" s="59">
        <v>70</v>
      </c>
      <c r="C592" s="12">
        <v>50</v>
      </c>
      <c r="D592" s="12">
        <v>55</v>
      </c>
      <c r="E592" s="12">
        <v>105</v>
      </c>
    </row>
    <row r="593" spans="2:5" ht="13.5">
      <c r="B593" s="59">
        <v>71</v>
      </c>
      <c r="C593" s="12">
        <v>49</v>
      </c>
      <c r="D593" s="12">
        <v>50</v>
      </c>
      <c r="E593" s="12">
        <v>99</v>
      </c>
    </row>
    <row r="594" spans="2:5" ht="13.5">
      <c r="B594" s="59">
        <v>72</v>
      </c>
      <c r="C594" s="12">
        <v>34</v>
      </c>
      <c r="D594" s="12">
        <v>57</v>
      </c>
      <c r="E594" s="12">
        <v>91</v>
      </c>
    </row>
    <row r="595" spans="2:5" ht="13.5">
      <c r="B595" s="59">
        <v>73</v>
      </c>
      <c r="C595" s="12">
        <v>37</v>
      </c>
      <c r="D595" s="12">
        <v>46</v>
      </c>
      <c r="E595" s="12">
        <v>83</v>
      </c>
    </row>
    <row r="596" spans="2:5" ht="13.5">
      <c r="B596" s="59">
        <v>74</v>
      </c>
      <c r="C596" s="12">
        <v>33</v>
      </c>
      <c r="D596" s="12">
        <v>48</v>
      </c>
      <c r="E596" s="12">
        <v>81</v>
      </c>
    </row>
    <row r="597" spans="2:5" ht="13.5">
      <c r="B597" s="59">
        <v>75</v>
      </c>
      <c r="C597" s="12">
        <v>30</v>
      </c>
      <c r="D597" s="12">
        <v>48</v>
      </c>
      <c r="E597" s="12">
        <v>78</v>
      </c>
    </row>
    <row r="598" spans="2:5" ht="13.5">
      <c r="B598" s="59">
        <v>76</v>
      </c>
      <c r="C598" s="12">
        <v>46</v>
      </c>
      <c r="D598" s="12">
        <v>47</v>
      </c>
      <c r="E598" s="12">
        <v>93</v>
      </c>
    </row>
    <row r="599" spans="2:5" ht="13.5">
      <c r="B599" s="59">
        <v>77</v>
      </c>
      <c r="C599" s="12">
        <v>38</v>
      </c>
      <c r="D599" s="12">
        <v>39</v>
      </c>
      <c r="E599" s="12">
        <v>77</v>
      </c>
    </row>
    <row r="600" spans="2:5" ht="13.5">
      <c r="B600" s="59">
        <v>78</v>
      </c>
      <c r="C600" s="12">
        <v>33</v>
      </c>
      <c r="D600" s="12">
        <v>50</v>
      </c>
      <c r="E600" s="12">
        <v>83</v>
      </c>
    </row>
    <row r="601" spans="2:5" ht="13.5">
      <c r="B601" s="59">
        <v>79</v>
      </c>
      <c r="C601" s="12">
        <v>31</v>
      </c>
      <c r="D601" s="12">
        <v>42</v>
      </c>
      <c r="E601" s="12">
        <v>73</v>
      </c>
    </row>
    <row r="602" spans="2:5" ht="13.5">
      <c r="B602" s="59">
        <v>80</v>
      </c>
      <c r="C602" s="12">
        <v>35</v>
      </c>
      <c r="D602" s="12">
        <v>41</v>
      </c>
      <c r="E602" s="12">
        <v>76</v>
      </c>
    </row>
    <row r="603" spans="2:5" ht="13.5">
      <c r="B603" s="59">
        <v>81</v>
      </c>
      <c r="C603" s="12">
        <v>30</v>
      </c>
      <c r="D603" s="12">
        <v>42</v>
      </c>
      <c r="E603" s="12">
        <v>72</v>
      </c>
    </row>
    <row r="604" spans="2:5" ht="13.5">
      <c r="B604" s="59">
        <v>82</v>
      </c>
      <c r="C604" s="12">
        <v>27</v>
      </c>
      <c r="D604" s="12">
        <v>33</v>
      </c>
      <c r="E604" s="12">
        <v>60</v>
      </c>
    </row>
    <row r="605" spans="2:5" ht="13.5">
      <c r="B605" s="59">
        <v>83</v>
      </c>
      <c r="C605" s="12">
        <v>24</v>
      </c>
      <c r="D605" s="12">
        <v>48</v>
      </c>
      <c r="E605" s="12">
        <v>72</v>
      </c>
    </row>
    <row r="606" spans="2:5" ht="13.5">
      <c r="B606" s="59">
        <v>84</v>
      </c>
      <c r="C606" s="12">
        <v>25</v>
      </c>
      <c r="D606" s="12">
        <v>32</v>
      </c>
      <c r="E606" s="12">
        <v>57</v>
      </c>
    </row>
    <row r="607" spans="2:5" ht="13.5">
      <c r="B607" s="59">
        <v>85</v>
      </c>
      <c r="C607" s="12">
        <v>14</v>
      </c>
      <c r="D607" s="12">
        <v>39</v>
      </c>
      <c r="E607" s="12">
        <v>53</v>
      </c>
    </row>
    <row r="608" spans="2:5" ht="13.5">
      <c r="B608" s="59">
        <v>86</v>
      </c>
      <c r="C608" s="12">
        <v>15</v>
      </c>
      <c r="D608" s="12">
        <v>29</v>
      </c>
      <c r="E608" s="12">
        <v>44</v>
      </c>
    </row>
    <row r="609" spans="2:5" ht="13.5">
      <c r="B609" s="59">
        <v>87</v>
      </c>
      <c r="C609" s="12">
        <v>6</v>
      </c>
      <c r="D609" s="12">
        <v>24</v>
      </c>
      <c r="E609" s="12">
        <v>30</v>
      </c>
    </row>
    <row r="610" spans="2:5" ht="13.5">
      <c r="B610" s="59">
        <v>88</v>
      </c>
      <c r="C610" s="12">
        <v>11</v>
      </c>
      <c r="D610" s="12">
        <v>21</v>
      </c>
      <c r="E610" s="12">
        <v>32</v>
      </c>
    </row>
    <row r="611" spans="2:5" ht="13.5">
      <c r="B611" s="59">
        <v>89</v>
      </c>
      <c r="C611" s="12">
        <v>3</v>
      </c>
      <c r="D611" s="12">
        <v>23</v>
      </c>
      <c r="E611" s="12">
        <v>26</v>
      </c>
    </row>
    <row r="612" spans="2:5" ht="13.5">
      <c r="B612" s="59">
        <v>90</v>
      </c>
      <c r="C612" s="12">
        <v>7</v>
      </c>
      <c r="D612" s="12">
        <v>15</v>
      </c>
      <c r="E612" s="12">
        <v>22</v>
      </c>
    </row>
    <row r="613" spans="2:5" ht="13.5">
      <c r="B613" s="59">
        <v>91</v>
      </c>
      <c r="C613" s="12">
        <v>4</v>
      </c>
      <c r="D613" s="12">
        <v>10</v>
      </c>
      <c r="E613" s="12">
        <v>14</v>
      </c>
    </row>
    <row r="614" spans="2:5" ht="13.5">
      <c r="B614" s="59">
        <v>92</v>
      </c>
      <c r="C614" s="12">
        <v>3</v>
      </c>
      <c r="D614" s="12">
        <v>8</v>
      </c>
      <c r="E614" s="12">
        <v>11</v>
      </c>
    </row>
    <row r="615" spans="2:5" ht="13.5">
      <c r="B615" s="59">
        <v>93</v>
      </c>
      <c r="C615" s="12">
        <v>3</v>
      </c>
      <c r="D615" s="12">
        <v>9</v>
      </c>
      <c r="E615" s="12">
        <v>12</v>
      </c>
    </row>
    <row r="616" spans="2:5" ht="13.5">
      <c r="B616" s="59">
        <v>94</v>
      </c>
      <c r="C616" s="12">
        <v>2</v>
      </c>
      <c r="D616" s="12">
        <v>10</v>
      </c>
      <c r="E616" s="12">
        <v>12</v>
      </c>
    </row>
    <row r="617" spans="2:5" ht="13.5">
      <c r="B617" s="59">
        <v>95</v>
      </c>
      <c r="C617" s="12">
        <v>1</v>
      </c>
      <c r="D617" s="12">
        <v>5</v>
      </c>
      <c r="E617" s="12">
        <v>6</v>
      </c>
    </row>
    <row r="618" spans="2:5" ht="13.5">
      <c r="B618" s="59">
        <v>96</v>
      </c>
      <c r="C618" s="12">
        <v>0</v>
      </c>
      <c r="D618" s="12">
        <v>5</v>
      </c>
      <c r="E618" s="12">
        <v>5</v>
      </c>
    </row>
    <row r="619" spans="2:10" ht="13.5">
      <c r="B619" s="59">
        <v>97</v>
      </c>
      <c r="C619" s="12">
        <v>0</v>
      </c>
      <c r="D619" s="12">
        <v>1</v>
      </c>
      <c r="E619" s="12">
        <v>1</v>
      </c>
      <c r="G619" s="22" t="s">
        <v>885</v>
      </c>
      <c r="H619" s="23"/>
      <c r="I619" s="23"/>
      <c r="J619" s="24"/>
    </row>
    <row r="620" spans="2:10" ht="13.5">
      <c r="B620" s="59">
        <v>98</v>
      </c>
      <c r="C620" s="12">
        <v>0</v>
      </c>
      <c r="D620" s="12">
        <v>3</v>
      </c>
      <c r="E620" s="12">
        <v>3</v>
      </c>
      <c r="G620" s="25" t="s">
        <v>867</v>
      </c>
      <c r="H620" s="26" t="s">
        <v>868</v>
      </c>
      <c r="I620" s="26" t="s">
        <v>869</v>
      </c>
      <c r="J620" s="27"/>
    </row>
    <row r="621" spans="2:10" ht="13.5">
      <c r="B621" s="59">
        <v>99</v>
      </c>
      <c r="C621" s="12">
        <v>0</v>
      </c>
      <c r="D621" s="12">
        <v>1</v>
      </c>
      <c r="E621" s="12">
        <v>1</v>
      </c>
      <c r="G621" s="28">
        <f>SUM(C587:C622)</f>
        <v>939</v>
      </c>
      <c r="H621" s="29">
        <f>SUM(D587:D622)</f>
        <v>1221</v>
      </c>
      <c r="I621" s="29">
        <f>SUM(E587:E622)</f>
        <v>2160</v>
      </c>
      <c r="J621" s="27" t="s">
        <v>882</v>
      </c>
    </row>
    <row r="622" spans="2:10" ht="13.5">
      <c r="B622" s="2" t="s">
        <v>755</v>
      </c>
      <c r="C622" s="12">
        <v>1</v>
      </c>
      <c r="D622" s="12">
        <v>2</v>
      </c>
      <c r="E622" s="12">
        <v>3</v>
      </c>
      <c r="G622" s="30">
        <f>G621/C623*100</f>
        <v>15.980258679373724</v>
      </c>
      <c r="H622" s="31">
        <f>H621/D623*100</f>
        <v>19.408679065331423</v>
      </c>
      <c r="I622" s="31">
        <f>I621/E623*100</f>
        <v>17.75293827566368</v>
      </c>
      <c r="J622" s="32" t="s">
        <v>883</v>
      </c>
    </row>
    <row r="623" spans="1:5" ht="13.5">
      <c r="A623" s="6"/>
      <c r="B623" s="60" t="s">
        <v>859</v>
      </c>
      <c r="C623" s="34">
        <f>SUM(C522:C622)</f>
        <v>5876</v>
      </c>
      <c r="D623" s="34">
        <f>SUM(D522:D622)</f>
        <v>6291</v>
      </c>
      <c r="E623" s="34">
        <f>SUM(E522:E622)</f>
        <v>12167</v>
      </c>
    </row>
    <row r="624" ht="14.25">
      <c r="A624" s="4" t="s">
        <v>288</v>
      </c>
    </row>
    <row r="625" spans="2:5" ht="13.5">
      <c r="B625" s="59">
        <v>0</v>
      </c>
      <c r="C625" s="12">
        <v>24</v>
      </c>
      <c r="D625" s="12">
        <v>25</v>
      </c>
      <c r="E625" s="12">
        <v>49</v>
      </c>
    </row>
    <row r="626" spans="2:5" ht="13.5">
      <c r="B626" s="59">
        <v>1</v>
      </c>
      <c r="C626" s="12">
        <v>26</v>
      </c>
      <c r="D626" s="12">
        <v>24</v>
      </c>
      <c r="E626" s="12">
        <v>50</v>
      </c>
    </row>
    <row r="627" spans="2:5" ht="13.5">
      <c r="B627" s="59">
        <v>2</v>
      </c>
      <c r="C627" s="12">
        <v>36</v>
      </c>
      <c r="D627" s="12">
        <v>36</v>
      </c>
      <c r="E627" s="12">
        <v>72</v>
      </c>
    </row>
    <row r="628" spans="2:5" ht="13.5">
      <c r="B628" s="59">
        <v>3</v>
      </c>
      <c r="C628" s="12">
        <v>24</v>
      </c>
      <c r="D628" s="12">
        <v>27</v>
      </c>
      <c r="E628" s="12">
        <v>51</v>
      </c>
    </row>
    <row r="629" spans="2:5" ht="13.5">
      <c r="B629" s="59">
        <v>4</v>
      </c>
      <c r="C629" s="12">
        <v>36</v>
      </c>
      <c r="D629" s="12">
        <v>28</v>
      </c>
      <c r="E629" s="12">
        <v>64</v>
      </c>
    </row>
    <row r="630" spans="2:5" ht="13.5">
      <c r="B630" s="59">
        <v>5</v>
      </c>
      <c r="C630" s="12">
        <v>40</v>
      </c>
      <c r="D630" s="12">
        <v>35</v>
      </c>
      <c r="E630" s="12">
        <v>75</v>
      </c>
    </row>
    <row r="631" spans="2:5" ht="13.5">
      <c r="B631" s="59">
        <v>6</v>
      </c>
      <c r="C631" s="12">
        <v>42</v>
      </c>
      <c r="D631" s="12">
        <v>28</v>
      </c>
      <c r="E631" s="12">
        <v>70</v>
      </c>
    </row>
    <row r="632" spans="2:5" ht="13.5">
      <c r="B632" s="59">
        <v>7</v>
      </c>
      <c r="C632" s="12">
        <v>38</v>
      </c>
      <c r="D632" s="12">
        <v>40</v>
      </c>
      <c r="E632" s="12">
        <v>78</v>
      </c>
    </row>
    <row r="633" spans="2:5" ht="13.5">
      <c r="B633" s="59">
        <v>8</v>
      </c>
      <c r="C633" s="12">
        <v>39</v>
      </c>
      <c r="D633" s="12">
        <v>32</v>
      </c>
      <c r="E633" s="12">
        <v>71</v>
      </c>
    </row>
    <row r="634" spans="2:5" ht="13.5">
      <c r="B634" s="59">
        <v>9</v>
      </c>
      <c r="C634" s="12">
        <v>44</v>
      </c>
      <c r="D634" s="12">
        <v>24</v>
      </c>
      <c r="E634" s="12">
        <v>68</v>
      </c>
    </row>
    <row r="635" spans="2:5" ht="13.5">
      <c r="B635" s="59">
        <v>10</v>
      </c>
      <c r="C635" s="12">
        <v>27</v>
      </c>
      <c r="D635" s="12">
        <v>35</v>
      </c>
      <c r="E635" s="12">
        <v>62</v>
      </c>
    </row>
    <row r="636" spans="2:10" ht="13.5">
      <c r="B636" s="59">
        <v>11</v>
      </c>
      <c r="C636" s="12">
        <v>37</v>
      </c>
      <c r="D636" s="12">
        <v>37</v>
      </c>
      <c r="E636" s="12">
        <v>74</v>
      </c>
      <c r="G636" s="22" t="s">
        <v>881</v>
      </c>
      <c r="H636" s="23"/>
      <c r="I636" s="23"/>
      <c r="J636" s="24"/>
    </row>
    <row r="637" spans="2:10" ht="13.5">
      <c r="B637" s="59">
        <v>12</v>
      </c>
      <c r="C637" s="12">
        <v>42</v>
      </c>
      <c r="D637" s="12">
        <v>41</v>
      </c>
      <c r="E637" s="12">
        <v>83</v>
      </c>
      <c r="G637" s="25" t="s">
        <v>867</v>
      </c>
      <c r="H637" s="26" t="s">
        <v>868</v>
      </c>
      <c r="I637" s="26" t="s">
        <v>869</v>
      </c>
      <c r="J637" s="27"/>
    </row>
    <row r="638" spans="2:10" ht="13.5">
      <c r="B638" s="59">
        <v>13</v>
      </c>
      <c r="C638" s="12">
        <v>37</v>
      </c>
      <c r="D638" s="12">
        <v>45</v>
      </c>
      <c r="E638" s="12">
        <v>82</v>
      </c>
      <c r="G638" s="28">
        <f>SUM(C625:C639)</f>
        <v>531</v>
      </c>
      <c r="H638" s="29">
        <f>SUM(D625:D639)</f>
        <v>496</v>
      </c>
      <c r="I638" s="29">
        <f>SUM(E625:E639)</f>
        <v>1027</v>
      </c>
      <c r="J638" s="27" t="s">
        <v>882</v>
      </c>
    </row>
    <row r="639" spans="2:10" ht="13.5">
      <c r="B639" s="59">
        <v>14</v>
      </c>
      <c r="C639" s="12">
        <v>39</v>
      </c>
      <c r="D639" s="12">
        <v>39</v>
      </c>
      <c r="E639" s="12">
        <v>78</v>
      </c>
      <c r="G639" s="30">
        <f>G638/C726*100</f>
        <v>14.803456927794814</v>
      </c>
      <c r="H639" s="31">
        <f>H638/D726*100</f>
        <v>14.422797324803721</v>
      </c>
      <c r="I639" s="31">
        <f>I638/E726*100</f>
        <v>14.61713635069741</v>
      </c>
      <c r="J639" s="32" t="s">
        <v>883</v>
      </c>
    </row>
    <row r="640" spans="2:5" ht="13.5">
      <c r="B640" s="59">
        <v>15</v>
      </c>
      <c r="C640" s="12">
        <v>31</v>
      </c>
      <c r="D640" s="12">
        <v>30</v>
      </c>
      <c r="E640" s="12">
        <v>61</v>
      </c>
    </row>
    <row r="641" spans="2:5" ht="13.5">
      <c r="B641" s="59">
        <v>16</v>
      </c>
      <c r="C641" s="12">
        <v>43</v>
      </c>
      <c r="D641" s="12">
        <v>49</v>
      </c>
      <c r="E641" s="12">
        <v>92</v>
      </c>
    </row>
    <row r="642" spans="2:5" ht="13.5">
      <c r="B642" s="59">
        <v>17</v>
      </c>
      <c r="C642" s="12">
        <v>36</v>
      </c>
      <c r="D642" s="12">
        <v>44</v>
      </c>
      <c r="E642" s="12">
        <v>80</v>
      </c>
    </row>
    <row r="643" spans="2:5" ht="13.5">
      <c r="B643" s="59">
        <v>18</v>
      </c>
      <c r="C643" s="12">
        <v>55</v>
      </c>
      <c r="D643" s="12">
        <v>45</v>
      </c>
      <c r="E643" s="12">
        <v>100</v>
      </c>
    </row>
    <row r="644" spans="2:5" ht="13.5">
      <c r="B644" s="59">
        <v>19</v>
      </c>
      <c r="C644" s="12">
        <v>90</v>
      </c>
      <c r="D644" s="12">
        <v>38</v>
      </c>
      <c r="E644" s="12">
        <v>128</v>
      </c>
    </row>
    <row r="645" spans="2:5" ht="13.5">
      <c r="B645" s="59">
        <v>20</v>
      </c>
      <c r="C645" s="12">
        <v>109</v>
      </c>
      <c r="D645" s="12">
        <v>59</v>
      </c>
      <c r="E645" s="12">
        <v>168</v>
      </c>
    </row>
    <row r="646" spans="2:5" ht="13.5">
      <c r="B646" s="59">
        <v>21</v>
      </c>
      <c r="C646" s="12">
        <v>64</v>
      </c>
      <c r="D646" s="12">
        <v>61</v>
      </c>
      <c r="E646" s="12">
        <v>125</v>
      </c>
    </row>
    <row r="647" spans="2:5" ht="13.5">
      <c r="B647" s="59">
        <v>22</v>
      </c>
      <c r="C647" s="12">
        <v>77</v>
      </c>
      <c r="D647" s="12">
        <v>59</v>
      </c>
      <c r="E647" s="12">
        <v>136</v>
      </c>
    </row>
    <row r="648" spans="2:5" ht="13.5">
      <c r="B648" s="59">
        <v>23</v>
      </c>
      <c r="C648" s="12">
        <v>48</v>
      </c>
      <c r="D648" s="12">
        <v>55</v>
      </c>
      <c r="E648" s="12">
        <v>103</v>
      </c>
    </row>
    <row r="649" spans="2:5" ht="13.5">
      <c r="B649" s="59">
        <v>24</v>
      </c>
      <c r="C649" s="12">
        <v>52</v>
      </c>
      <c r="D649" s="12">
        <v>49</v>
      </c>
      <c r="E649" s="12">
        <v>101</v>
      </c>
    </row>
    <row r="650" spans="2:5" ht="13.5">
      <c r="B650" s="59">
        <v>25</v>
      </c>
      <c r="C650" s="12">
        <v>66</v>
      </c>
      <c r="D650" s="12">
        <v>52</v>
      </c>
      <c r="E650" s="12">
        <v>118</v>
      </c>
    </row>
    <row r="651" spans="2:5" ht="13.5">
      <c r="B651" s="59">
        <v>26</v>
      </c>
      <c r="C651" s="12">
        <v>72</v>
      </c>
      <c r="D651" s="12">
        <v>52</v>
      </c>
      <c r="E651" s="12">
        <v>124</v>
      </c>
    </row>
    <row r="652" spans="2:5" ht="13.5">
      <c r="B652" s="59">
        <v>27</v>
      </c>
      <c r="C652" s="12">
        <v>52</v>
      </c>
      <c r="D652" s="12">
        <v>40</v>
      </c>
      <c r="E652" s="12">
        <v>92</v>
      </c>
    </row>
    <row r="653" spans="2:5" ht="13.5">
      <c r="B653" s="59">
        <v>28</v>
      </c>
      <c r="C653" s="12">
        <v>54</v>
      </c>
      <c r="D653" s="12">
        <v>41</v>
      </c>
      <c r="E653" s="12">
        <v>95</v>
      </c>
    </row>
    <row r="654" spans="2:5" ht="13.5">
      <c r="B654" s="59">
        <v>29</v>
      </c>
      <c r="C654" s="12">
        <v>51</v>
      </c>
      <c r="D654" s="12">
        <v>44</v>
      </c>
      <c r="E654" s="12">
        <v>95</v>
      </c>
    </row>
    <row r="655" spans="2:5" ht="13.5">
      <c r="B655" s="59">
        <v>30</v>
      </c>
      <c r="C655" s="12">
        <v>52</v>
      </c>
      <c r="D655" s="12">
        <v>45</v>
      </c>
      <c r="E655" s="12">
        <v>97</v>
      </c>
    </row>
    <row r="656" spans="2:5" ht="13.5">
      <c r="B656" s="59">
        <v>31</v>
      </c>
      <c r="C656" s="12">
        <v>51</v>
      </c>
      <c r="D656" s="12">
        <v>36</v>
      </c>
      <c r="E656" s="12">
        <v>87</v>
      </c>
    </row>
    <row r="657" spans="2:5" ht="13.5">
      <c r="B657" s="59">
        <v>32</v>
      </c>
      <c r="C657" s="12">
        <v>40</v>
      </c>
      <c r="D657" s="12">
        <v>40</v>
      </c>
      <c r="E657" s="12">
        <v>80</v>
      </c>
    </row>
    <row r="658" spans="2:5" ht="13.5">
      <c r="B658" s="59">
        <v>33</v>
      </c>
      <c r="C658" s="12">
        <v>36</v>
      </c>
      <c r="D658" s="12">
        <v>60</v>
      </c>
      <c r="E658" s="12">
        <v>96</v>
      </c>
    </row>
    <row r="659" spans="2:5" ht="13.5">
      <c r="B659" s="59">
        <v>34</v>
      </c>
      <c r="C659" s="12">
        <v>49</v>
      </c>
      <c r="D659" s="12">
        <v>43</v>
      </c>
      <c r="E659" s="12">
        <v>92</v>
      </c>
    </row>
    <row r="660" spans="2:5" ht="13.5">
      <c r="B660" s="59">
        <v>35</v>
      </c>
      <c r="C660" s="12">
        <v>54</v>
      </c>
      <c r="D660" s="12">
        <v>45</v>
      </c>
      <c r="E660" s="12">
        <v>99</v>
      </c>
    </row>
    <row r="661" spans="2:5" ht="13.5">
      <c r="B661" s="59">
        <v>36</v>
      </c>
      <c r="C661" s="12">
        <v>58</v>
      </c>
      <c r="D661" s="12">
        <v>57</v>
      </c>
      <c r="E661" s="12">
        <v>115</v>
      </c>
    </row>
    <row r="662" spans="2:5" ht="13.5">
      <c r="B662" s="59">
        <v>37</v>
      </c>
      <c r="C662" s="12">
        <v>43</v>
      </c>
      <c r="D662" s="12">
        <v>40</v>
      </c>
      <c r="E662" s="12">
        <v>83</v>
      </c>
    </row>
    <row r="663" spans="2:5" ht="13.5">
      <c r="B663" s="59">
        <v>38</v>
      </c>
      <c r="C663" s="12">
        <v>46</v>
      </c>
      <c r="D663" s="12">
        <v>44</v>
      </c>
      <c r="E663" s="12">
        <v>90</v>
      </c>
    </row>
    <row r="664" spans="2:5" ht="13.5">
      <c r="B664" s="59">
        <v>39</v>
      </c>
      <c r="C664" s="12">
        <v>57</v>
      </c>
      <c r="D664" s="12">
        <v>48</v>
      </c>
      <c r="E664" s="12">
        <v>105</v>
      </c>
    </row>
    <row r="665" spans="2:5" ht="13.5">
      <c r="B665" s="59">
        <v>40</v>
      </c>
      <c r="C665" s="12">
        <v>35</v>
      </c>
      <c r="D665" s="12">
        <v>35</v>
      </c>
      <c r="E665" s="12">
        <v>70</v>
      </c>
    </row>
    <row r="666" spans="2:5" ht="13.5">
      <c r="B666" s="59">
        <v>41</v>
      </c>
      <c r="C666" s="12">
        <v>45</v>
      </c>
      <c r="D666" s="12">
        <v>37</v>
      </c>
      <c r="E666" s="12">
        <v>82</v>
      </c>
    </row>
    <row r="667" spans="2:5" ht="13.5">
      <c r="B667" s="59">
        <v>42</v>
      </c>
      <c r="C667" s="12">
        <v>33</v>
      </c>
      <c r="D667" s="12">
        <v>49</v>
      </c>
      <c r="E667" s="12">
        <v>82</v>
      </c>
    </row>
    <row r="668" spans="2:5" ht="13.5">
      <c r="B668" s="59">
        <v>43</v>
      </c>
      <c r="C668" s="12">
        <v>46</v>
      </c>
      <c r="D668" s="12">
        <v>48</v>
      </c>
      <c r="E668" s="12">
        <v>94</v>
      </c>
    </row>
    <row r="669" spans="2:5" ht="13.5">
      <c r="B669" s="59">
        <v>44</v>
      </c>
      <c r="C669" s="12">
        <v>42</v>
      </c>
      <c r="D669" s="12">
        <v>43</v>
      </c>
      <c r="E669" s="12">
        <v>85</v>
      </c>
    </row>
    <row r="670" spans="2:5" ht="13.5">
      <c r="B670" s="59">
        <v>45</v>
      </c>
      <c r="C670" s="12">
        <v>53</v>
      </c>
      <c r="D670" s="12">
        <v>57</v>
      </c>
      <c r="E670" s="12">
        <v>110</v>
      </c>
    </row>
    <row r="671" spans="2:5" ht="13.5">
      <c r="B671" s="59">
        <v>46</v>
      </c>
      <c r="C671" s="12">
        <v>49</v>
      </c>
      <c r="D671" s="12">
        <v>56</v>
      </c>
      <c r="E671" s="12">
        <v>105</v>
      </c>
    </row>
    <row r="672" spans="2:5" ht="13.5">
      <c r="B672" s="59">
        <v>47</v>
      </c>
      <c r="C672" s="12">
        <v>32</v>
      </c>
      <c r="D672" s="12">
        <v>56</v>
      </c>
      <c r="E672" s="12">
        <v>88</v>
      </c>
    </row>
    <row r="673" spans="2:5" ht="13.5">
      <c r="B673" s="59">
        <v>48</v>
      </c>
      <c r="C673" s="12">
        <v>50</v>
      </c>
      <c r="D673" s="12">
        <v>58</v>
      </c>
      <c r="E673" s="12">
        <v>108</v>
      </c>
    </row>
    <row r="674" spans="2:5" ht="13.5">
      <c r="B674" s="59">
        <v>49</v>
      </c>
      <c r="C674" s="12">
        <v>48</v>
      </c>
      <c r="D674" s="12">
        <v>44</v>
      </c>
      <c r="E674" s="12">
        <v>92</v>
      </c>
    </row>
    <row r="675" spans="2:5" ht="13.5">
      <c r="B675" s="59">
        <v>50</v>
      </c>
      <c r="C675" s="12">
        <v>46</v>
      </c>
      <c r="D675" s="12">
        <v>59</v>
      </c>
      <c r="E675" s="12">
        <v>105</v>
      </c>
    </row>
    <row r="676" spans="2:5" ht="13.5">
      <c r="B676" s="59">
        <v>51</v>
      </c>
      <c r="C676" s="12">
        <v>54</v>
      </c>
      <c r="D676" s="12">
        <v>55</v>
      </c>
      <c r="E676" s="12">
        <v>109</v>
      </c>
    </row>
    <row r="677" spans="2:5" ht="13.5">
      <c r="B677" s="59">
        <v>52</v>
      </c>
      <c r="C677" s="12">
        <v>54</v>
      </c>
      <c r="D677" s="12">
        <v>63</v>
      </c>
      <c r="E677" s="12">
        <v>117</v>
      </c>
    </row>
    <row r="678" spans="2:5" ht="13.5">
      <c r="B678" s="59">
        <v>53</v>
      </c>
      <c r="C678" s="12">
        <v>51</v>
      </c>
      <c r="D678" s="12">
        <v>53</v>
      </c>
      <c r="E678" s="12">
        <v>104</v>
      </c>
    </row>
    <row r="679" spans="2:5" ht="13.5">
      <c r="B679" s="59">
        <v>54</v>
      </c>
      <c r="C679" s="12">
        <v>63</v>
      </c>
      <c r="D679" s="12">
        <v>65</v>
      </c>
      <c r="E679" s="12">
        <v>128</v>
      </c>
    </row>
    <row r="680" spans="2:5" ht="13.5">
      <c r="B680" s="59">
        <v>55</v>
      </c>
      <c r="C680" s="12">
        <v>66</v>
      </c>
      <c r="D680" s="12">
        <v>52</v>
      </c>
      <c r="E680" s="12">
        <v>118</v>
      </c>
    </row>
    <row r="681" spans="2:5" ht="13.5">
      <c r="B681" s="59">
        <v>56</v>
      </c>
      <c r="C681" s="12">
        <v>72</v>
      </c>
      <c r="D681" s="12">
        <v>53</v>
      </c>
      <c r="E681" s="12">
        <v>125</v>
      </c>
    </row>
    <row r="682" spans="2:5" ht="13.5">
      <c r="B682" s="59">
        <v>57</v>
      </c>
      <c r="C682" s="12">
        <v>56</v>
      </c>
      <c r="D682" s="12">
        <v>55</v>
      </c>
      <c r="E682" s="12">
        <v>111</v>
      </c>
    </row>
    <row r="683" spans="2:5" ht="13.5">
      <c r="B683" s="59">
        <v>58</v>
      </c>
      <c r="C683" s="12">
        <v>52</v>
      </c>
      <c r="D683" s="12">
        <v>55</v>
      </c>
      <c r="E683" s="12">
        <v>107</v>
      </c>
    </row>
    <row r="684" spans="2:5" ht="13.5">
      <c r="B684" s="59">
        <v>59</v>
      </c>
      <c r="C684" s="12">
        <v>86</v>
      </c>
      <c r="D684" s="12">
        <v>53</v>
      </c>
      <c r="E684" s="12">
        <v>139</v>
      </c>
    </row>
    <row r="685" spans="2:5" ht="13.5">
      <c r="B685" s="59">
        <v>60</v>
      </c>
      <c r="C685" s="12">
        <v>69</v>
      </c>
      <c r="D685" s="12">
        <v>64</v>
      </c>
      <c r="E685" s="12">
        <v>133</v>
      </c>
    </row>
    <row r="686" spans="2:10" ht="13.5">
      <c r="B686" s="59">
        <v>61</v>
      </c>
      <c r="C686" s="12">
        <v>56</v>
      </c>
      <c r="D686" s="12">
        <v>49</v>
      </c>
      <c r="E686" s="12">
        <v>105</v>
      </c>
      <c r="G686" s="22" t="s">
        <v>884</v>
      </c>
      <c r="H686" s="23"/>
      <c r="I686" s="23"/>
      <c r="J686" s="24"/>
    </row>
    <row r="687" spans="2:10" ht="13.5">
      <c r="B687" s="59">
        <v>62</v>
      </c>
      <c r="C687" s="12">
        <v>33</v>
      </c>
      <c r="D687" s="12">
        <v>33</v>
      </c>
      <c r="E687" s="12">
        <v>66</v>
      </c>
      <c r="G687" s="25" t="s">
        <v>867</v>
      </c>
      <c r="H687" s="26" t="s">
        <v>868</v>
      </c>
      <c r="I687" s="26" t="s">
        <v>869</v>
      </c>
      <c r="J687" s="27"/>
    </row>
    <row r="688" spans="2:10" ht="13.5">
      <c r="B688" s="59">
        <v>63</v>
      </c>
      <c r="C688" s="12">
        <v>22</v>
      </c>
      <c r="D688" s="12">
        <v>23</v>
      </c>
      <c r="E688" s="12">
        <v>45</v>
      </c>
      <c r="G688" s="28">
        <f>SUM(C640:C689)</f>
        <v>2637</v>
      </c>
      <c r="H688" s="29">
        <f>SUM(D640:D689)</f>
        <v>2425</v>
      </c>
      <c r="I688" s="29">
        <f>SUM(E640:E689)</f>
        <v>5062</v>
      </c>
      <c r="J688" s="27" t="s">
        <v>882</v>
      </c>
    </row>
    <row r="689" spans="2:10" ht="13.5">
      <c r="B689" s="59">
        <v>64</v>
      </c>
      <c r="C689" s="12">
        <v>38</v>
      </c>
      <c r="D689" s="12">
        <v>34</v>
      </c>
      <c r="E689" s="12">
        <v>72</v>
      </c>
      <c r="G689" s="30">
        <f>G688/C726*100</f>
        <v>73.51547253972679</v>
      </c>
      <c r="H689" s="31">
        <f>H688/D726*100</f>
        <v>70.51468450130852</v>
      </c>
      <c r="I689" s="31">
        <f>I688/E726*100</f>
        <v>72.04668374608598</v>
      </c>
      <c r="J689" s="32" t="s">
        <v>883</v>
      </c>
    </row>
    <row r="690" spans="2:5" ht="13.5">
      <c r="B690" s="59">
        <v>65</v>
      </c>
      <c r="C690" s="12">
        <v>35</v>
      </c>
      <c r="D690" s="12">
        <v>37</v>
      </c>
      <c r="E690" s="12">
        <v>72</v>
      </c>
    </row>
    <row r="691" spans="2:5" ht="13.5">
      <c r="B691" s="59">
        <v>66</v>
      </c>
      <c r="C691" s="12">
        <v>31</v>
      </c>
      <c r="D691" s="12">
        <v>30</v>
      </c>
      <c r="E691" s="12">
        <v>61</v>
      </c>
    </row>
    <row r="692" spans="2:5" ht="13.5">
      <c r="B692" s="59">
        <v>67</v>
      </c>
      <c r="C692" s="12">
        <v>32</v>
      </c>
      <c r="D692" s="12">
        <v>23</v>
      </c>
      <c r="E692" s="12">
        <v>55</v>
      </c>
    </row>
    <row r="693" spans="2:5" ht="13.5">
      <c r="B693" s="59">
        <v>68</v>
      </c>
      <c r="C693" s="12">
        <v>26</v>
      </c>
      <c r="D693" s="12">
        <v>22</v>
      </c>
      <c r="E693" s="12">
        <v>48</v>
      </c>
    </row>
    <row r="694" spans="2:5" ht="13.5">
      <c r="B694" s="59">
        <v>69</v>
      </c>
      <c r="C694" s="12">
        <v>23</v>
      </c>
      <c r="D694" s="12">
        <v>20</v>
      </c>
      <c r="E694" s="12">
        <v>43</v>
      </c>
    </row>
    <row r="695" spans="2:5" ht="13.5">
      <c r="B695" s="59">
        <v>70</v>
      </c>
      <c r="C695" s="12">
        <v>14</v>
      </c>
      <c r="D695" s="12">
        <v>23</v>
      </c>
      <c r="E695" s="12">
        <v>37</v>
      </c>
    </row>
    <row r="696" spans="2:5" ht="13.5">
      <c r="B696" s="59">
        <v>71</v>
      </c>
      <c r="C696" s="12">
        <v>22</v>
      </c>
      <c r="D696" s="12">
        <v>24</v>
      </c>
      <c r="E696" s="12">
        <v>46</v>
      </c>
    </row>
    <row r="697" spans="2:5" ht="13.5">
      <c r="B697" s="59">
        <v>72</v>
      </c>
      <c r="C697" s="12">
        <v>17</v>
      </c>
      <c r="D697" s="12">
        <v>18</v>
      </c>
      <c r="E697" s="12">
        <v>35</v>
      </c>
    </row>
    <row r="698" spans="2:5" ht="13.5">
      <c r="B698" s="59">
        <v>73</v>
      </c>
      <c r="C698" s="12">
        <v>27</v>
      </c>
      <c r="D698" s="12">
        <v>34</v>
      </c>
      <c r="E698" s="12">
        <v>61</v>
      </c>
    </row>
    <row r="699" spans="2:5" ht="13.5">
      <c r="B699" s="59">
        <v>74</v>
      </c>
      <c r="C699" s="12">
        <v>23</v>
      </c>
      <c r="D699" s="12">
        <v>25</v>
      </c>
      <c r="E699" s="12">
        <v>48</v>
      </c>
    </row>
    <row r="700" spans="2:5" ht="13.5">
      <c r="B700" s="59">
        <v>75</v>
      </c>
      <c r="C700" s="12">
        <v>19</v>
      </c>
      <c r="D700" s="12">
        <v>14</v>
      </c>
      <c r="E700" s="12">
        <v>33</v>
      </c>
    </row>
    <row r="701" spans="2:5" ht="13.5">
      <c r="B701" s="59">
        <v>76</v>
      </c>
      <c r="C701" s="12">
        <v>15</v>
      </c>
      <c r="D701" s="12">
        <v>21</v>
      </c>
      <c r="E701" s="12">
        <v>36</v>
      </c>
    </row>
    <row r="702" spans="2:5" ht="13.5">
      <c r="B702" s="59">
        <v>77</v>
      </c>
      <c r="C702" s="12">
        <v>16</v>
      </c>
      <c r="D702" s="12">
        <v>13</v>
      </c>
      <c r="E702" s="12">
        <v>29</v>
      </c>
    </row>
    <row r="703" spans="2:5" ht="13.5">
      <c r="B703" s="59">
        <v>78</v>
      </c>
      <c r="C703" s="12">
        <v>12</v>
      </c>
      <c r="D703" s="12">
        <v>21</v>
      </c>
      <c r="E703" s="12">
        <v>33</v>
      </c>
    </row>
    <row r="704" spans="2:5" ht="13.5">
      <c r="B704" s="59">
        <v>79</v>
      </c>
      <c r="C704" s="12">
        <v>18</v>
      </c>
      <c r="D704" s="12">
        <v>19</v>
      </c>
      <c r="E704" s="12">
        <v>37</v>
      </c>
    </row>
    <row r="705" spans="2:5" ht="13.5">
      <c r="B705" s="59">
        <v>80</v>
      </c>
      <c r="C705" s="12">
        <v>14</v>
      </c>
      <c r="D705" s="12">
        <v>16</v>
      </c>
      <c r="E705" s="12">
        <v>30</v>
      </c>
    </row>
    <row r="706" spans="2:5" ht="13.5">
      <c r="B706" s="59">
        <v>81</v>
      </c>
      <c r="C706" s="12">
        <v>14</v>
      </c>
      <c r="D706" s="12">
        <v>17</v>
      </c>
      <c r="E706" s="12">
        <v>31</v>
      </c>
    </row>
    <row r="707" spans="2:5" ht="13.5">
      <c r="B707" s="59">
        <v>82</v>
      </c>
      <c r="C707" s="12">
        <v>8</v>
      </c>
      <c r="D707" s="12">
        <v>19</v>
      </c>
      <c r="E707" s="12">
        <v>27</v>
      </c>
    </row>
    <row r="708" spans="2:5" ht="13.5">
      <c r="B708" s="59">
        <v>83</v>
      </c>
      <c r="C708" s="12">
        <v>11</v>
      </c>
      <c r="D708" s="12">
        <v>18</v>
      </c>
      <c r="E708" s="12">
        <v>29</v>
      </c>
    </row>
    <row r="709" spans="2:5" ht="13.5">
      <c r="B709" s="59">
        <v>84</v>
      </c>
      <c r="C709" s="12">
        <v>13</v>
      </c>
      <c r="D709" s="12">
        <v>17</v>
      </c>
      <c r="E709" s="12">
        <v>30</v>
      </c>
    </row>
    <row r="710" spans="2:5" ht="13.5">
      <c r="B710" s="59">
        <v>85</v>
      </c>
      <c r="C710" s="12">
        <v>6</v>
      </c>
      <c r="D710" s="12">
        <v>9</v>
      </c>
      <c r="E710" s="12">
        <v>15</v>
      </c>
    </row>
    <row r="711" spans="2:5" ht="13.5">
      <c r="B711" s="59">
        <v>86</v>
      </c>
      <c r="C711" s="12">
        <v>7</v>
      </c>
      <c r="D711" s="12">
        <v>18</v>
      </c>
      <c r="E711" s="12">
        <v>25</v>
      </c>
    </row>
    <row r="712" spans="2:5" ht="13.5">
      <c r="B712" s="59">
        <v>87</v>
      </c>
      <c r="C712" s="12">
        <v>5</v>
      </c>
      <c r="D712" s="12">
        <v>7</v>
      </c>
      <c r="E712" s="12">
        <v>12</v>
      </c>
    </row>
    <row r="713" spans="2:5" ht="13.5">
      <c r="B713" s="59">
        <v>88</v>
      </c>
      <c r="C713" s="12">
        <v>2</v>
      </c>
      <c r="D713" s="12">
        <v>8</v>
      </c>
      <c r="E713" s="12">
        <v>10</v>
      </c>
    </row>
    <row r="714" spans="2:5" ht="13.5">
      <c r="B714" s="59">
        <v>89</v>
      </c>
      <c r="C714" s="12">
        <v>2</v>
      </c>
      <c r="D714" s="12">
        <v>11</v>
      </c>
      <c r="E714" s="12">
        <v>13</v>
      </c>
    </row>
    <row r="715" spans="2:5" ht="13.5">
      <c r="B715" s="59">
        <v>90</v>
      </c>
      <c r="C715" s="12">
        <v>2</v>
      </c>
      <c r="D715" s="12">
        <v>9</v>
      </c>
      <c r="E715" s="12">
        <v>11</v>
      </c>
    </row>
    <row r="716" spans="2:5" ht="13.5">
      <c r="B716" s="59">
        <v>91</v>
      </c>
      <c r="C716" s="12">
        <v>1</v>
      </c>
      <c r="D716" s="12">
        <v>8</v>
      </c>
      <c r="E716" s="12">
        <v>9</v>
      </c>
    </row>
    <row r="717" spans="2:5" ht="13.5">
      <c r="B717" s="59">
        <v>92</v>
      </c>
      <c r="C717" s="12">
        <v>0</v>
      </c>
      <c r="D717" s="12">
        <v>9</v>
      </c>
      <c r="E717" s="12">
        <v>9</v>
      </c>
    </row>
    <row r="718" spans="2:5" ht="13.5">
      <c r="B718" s="59">
        <v>93</v>
      </c>
      <c r="C718" s="12">
        <v>3</v>
      </c>
      <c r="D718" s="12">
        <v>1</v>
      </c>
      <c r="E718" s="12">
        <v>4</v>
      </c>
    </row>
    <row r="719" spans="2:5" ht="13.5">
      <c r="B719" s="59">
        <v>94</v>
      </c>
      <c r="C719" s="12">
        <v>1</v>
      </c>
      <c r="D719" s="12">
        <v>4</v>
      </c>
      <c r="E719" s="12">
        <v>5</v>
      </c>
    </row>
    <row r="720" spans="2:5" ht="13.5">
      <c r="B720" s="59">
        <v>95</v>
      </c>
      <c r="C720" s="12">
        <v>0</v>
      </c>
      <c r="D720" s="12">
        <v>1</v>
      </c>
      <c r="E720" s="12">
        <v>1</v>
      </c>
    </row>
    <row r="721" spans="2:5" ht="13.5">
      <c r="B721" s="59">
        <v>96</v>
      </c>
      <c r="C721" s="12">
        <v>0</v>
      </c>
      <c r="D721" s="12">
        <v>1</v>
      </c>
      <c r="E721" s="12">
        <v>1</v>
      </c>
    </row>
    <row r="722" spans="2:10" ht="13.5">
      <c r="B722" s="59">
        <v>97</v>
      </c>
      <c r="C722" s="12">
        <v>0</v>
      </c>
      <c r="D722" s="12">
        <v>0</v>
      </c>
      <c r="E722" s="12">
        <v>0</v>
      </c>
      <c r="G722" s="22" t="s">
        <v>885</v>
      </c>
      <c r="H722" s="23"/>
      <c r="I722" s="23"/>
      <c r="J722" s="24"/>
    </row>
    <row r="723" spans="2:10" ht="13.5">
      <c r="B723" s="59">
        <v>98</v>
      </c>
      <c r="C723" s="12">
        <v>0</v>
      </c>
      <c r="D723" s="12">
        <v>0</v>
      </c>
      <c r="E723" s="12">
        <v>0</v>
      </c>
      <c r="G723" s="25" t="s">
        <v>867</v>
      </c>
      <c r="H723" s="26" t="s">
        <v>868</v>
      </c>
      <c r="I723" s="26" t="s">
        <v>869</v>
      </c>
      <c r="J723" s="27"/>
    </row>
    <row r="724" spans="2:10" ht="13.5">
      <c r="B724" s="59">
        <v>99</v>
      </c>
      <c r="C724" s="12">
        <v>0</v>
      </c>
      <c r="D724" s="12">
        <v>0</v>
      </c>
      <c r="E724" s="12">
        <v>0</v>
      </c>
      <c r="G724" s="28">
        <f>SUM(C690:C725)</f>
        <v>419</v>
      </c>
      <c r="H724" s="29">
        <f>SUM(D690:D725)</f>
        <v>518</v>
      </c>
      <c r="I724" s="29">
        <f>SUM(E690:E725)</f>
        <v>937</v>
      </c>
      <c r="J724" s="27" t="s">
        <v>882</v>
      </c>
    </row>
    <row r="725" spans="2:10" ht="13.5">
      <c r="B725" s="2" t="s">
        <v>755</v>
      </c>
      <c r="C725" s="12">
        <v>0</v>
      </c>
      <c r="D725" s="12">
        <v>1</v>
      </c>
      <c r="E725" s="12">
        <v>1</v>
      </c>
      <c r="G725" s="30">
        <f>G724/C726*100</f>
        <v>11.681070532478394</v>
      </c>
      <c r="H725" s="31">
        <f>H724/D726*100</f>
        <v>15.062518173887756</v>
      </c>
      <c r="I725" s="31">
        <f>I724/E726*100</f>
        <v>13.336179903216625</v>
      </c>
      <c r="J725" s="32" t="s">
        <v>883</v>
      </c>
    </row>
    <row r="726" spans="1:5" ht="13.5">
      <c r="A726" s="6"/>
      <c r="B726" s="60" t="s">
        <v>859</v>
      </c>
      <c r="C726" s="34">
        <f>SUM(C625:C725)</f>
        <v>3587</v>
      </c>
      <c r="D726" s="34">
        <f>SUM(D625:D725)</f>
        <v>3439</v>
      </c>
      <c r="E726" s="34">
        <f>SUM(E625:E725)</f>
        <v>7026</v>
      </c>
    </row>
    <row r="727" ht="14.25">
      <c r="A727" s="4" t="s">
        <v>301</v>
      </c>
    </row>
    <row r="728" spans="2:5" ht="13.5">
      <c r="B728" s="59">
        <v>0</v>
      </c>
      <c r="C728" s="12">
        <v>40</v>
      </c>
      <c r="D728" s="12">
        <v>42</v>
      </c>
      <c r="E728" s="12">
        <v>82</v>
      </c>
    </row>
    <row r="729" spans="2:5" ht="13.5">
      <c r="B729" s="59">
        <v>1</v>
      </c>
      <c r="C729" s="12">
        <v>38</v>
      </c>
      <c r="D729" s="12">
        <v>37</v>
      </c>
      <c r="E729" s="12">
        <v>75</v>
      </c>
    </row>
    <row r="730" spans="2:5" ht="13.5">
      <c r="B730" s="59">
        <v>2</v>
      </c>
      <c r="C730" s="12">
        <v>42</v>
      </c>
      <c r="D730" s="12">
        <v>31</v>
      </c>
      <c r="E730" s="12">
        <v>73</v>
      </c>
    </row>
    <row r="731" spans="2:5" ht="13.5">
      <c r="B731" s="59">
        <v>3</v>
      </c>
      <c r="C731" s="12">
        <v>52</v>
      </c>
      <c r="D731" s="12">
        <v>39</v>
      </c>
      <c r="E731" s="12">
        <v>91</v>
      </c>
    </row>
    <row r="732" spans="2:5" ht="13.5">
      <c r="B732" s="59">
        <v>4</v>
      </c>
      <c r="C732" s="12">
        <v>41</v>
      </c>
      <c r="D732" s="12">
        <v>33</v>
      </c>
      <c r="E732" s="12">
        <v>74</v>
      </c>
    </row>
    <row r="733" spans="2:5" ht="13.5">
      <c r="B733" s="59">
        <v>5</v>
      </c>
      <c r="C733" s="12">
        <v>45</v>
      </c>
      <c r="D733" s="12">
        <v>42</v>
      </c>
      <c r="E733" s="12">
        <v>87</v>
      </c>
    </row>
    <row r="734" spans="2:5" ht="13.5">
      <c r="B734" s="59">
        <v>6</v>
      </c>
      <c r="C734" s="12">
        <v>42</v>
      </c>
      <c r="D734" s="12">
        <v>40</v>
      </c>
      <c r="E734" s="12">
        <v>82</v>
      </c>
    </row>
    <row r="735" spans="2:5" ht="13.5">
      <c r="B735" s="59">
        <v>7</v>
      </c>
      <c r="C735" s="12">
        <v>35</v>
      </c>
      <c r="D735" s="12">
        <v>48</v>
      </c>
      <c r="E735" s="12">
        <v>83</v>
      </c>
    </row>
    <row r="736" spans="2:5" ht="13.5">
      <c r="B736" s="59">
        <v>8</v>
      </c>
      <c r="C736" s="12">
        <v>44</v>
      </c>
      <c r="D736" s="12">
        <v>44</v>
      </c>
      <c r="E736" s="12">
        <v>88</v>
      </c>
    </row>
    <row r="737" spans="2:5" ht="13.5">
      <c r="B737" s="59">
        <v>9</v>
      </c>
      <c r="C737" s="12">
        <v>32</v>
      </c>
      <c r="D737" s="12">
        <v>27</v>
      </c>
      <c r="E737" s="12">
        <v>59</v>
      </c>
    </row>
    <row r="738" spans="2:5" ht="13.5">
      <c r="B738" s="59">
        <v>10</v>
      </c>
      <c r="C738" s="12">
        <v>49</v>
      </c>
      <c r="D738" s="12">
        <v>48</v>
      </c>
      <c r="E738" s="12">
        <v>97</v>
      </c>
    </row>
    <row r="739" spans="2:10" ht="13.5">
      <c r="B739" s="59">
        <v>11</v>
      </c>
      <c r="C739" s="12">
        <v>49</v>
      </c>
      <c r="D739" s="12">
        <v>23</v>
      </c>
      <c r="E739" s="12">
        <v>72</v>
      </c>
      <c r="G739" s="22" t="s">
        <v>881</v>
      </c>
      <c r="H739" s="23"/>
      <c r="I739" s="23"/>
      <c r="J739" s="24"/>
    </row>
    <row r="740" spans="2:10" ht="13.5">
      <c r="B740" s="59">
        <v>12</v>
      </c>
      <c r="C740" s="12">
        <v>43</v>
      </c>
      <c r="D740" s="12">
        <v>45</v>
      </c>
      <c r="E740" s="12">
        <v>88</v>
      </c>
      <c r="G740" s="25" t="s">
        <v>867</v>
      </c>
      <c r="H740" s="26" t="s">
        <v>868</v>
      </c>
      <c r="I740" s="26" t="s">
        <v>869</v>
      </c>
      <c r="J740" s="27"/>
    </row>
    <row r="741" spans="2:10" ht="13.5">
      <c r="B741" s="59">
        <v>13</v>
      </c>
      <c r="C741" s="12">
        <v>39</v>
      </c>
      <c r="D741" s="12">
        <v>31</v>
      </c>
      <c r="E741" s="12">
        <v>70</v>
      </c>
      <c r="G741" s="28">
        <f>SUM(C728:C742)</f>
        <v>628</v>
      </c>
      <c r="H741" s="29">
        <f>SUM(D728:D742)</f>
        <v>559</v>
      </c>
      <c r="I741" s="29">
        <f>SUM(E728:E742)</f>
        <v>1187</v>
      </c>
      <c r="J741" s="27" t="s">
        <v>882</v>
      </c>
    </row>
    <row r="742" spans="2:10" ht="13.5">
      <c r="B742" s="59">
        <v>14</v>
      </c>
      <c r="C742" s="12">
        <v>37</v>
      </c>
      <c r="D742" s="12">
        <v>29</v>
      </c>
      <c r="E742" s="12">
        <v>66</v>
      </c>
      <c r="G742" s="30">
        <f>G741/C829*100</f>
        <v>18.492343934040047</v>
      </c>
      <c r="H742" s="31">
        <f>H741/D829*100</f>
        <v>15.689026101599776</v>
      </c>
      <c r="I742" s="31">
        <f>I741/E829*100</f>
        <v>17.05704842649806</v>
      </c>
      <c r="J742" s="32" t="s">
        <v>883</v>
      </c>
    </row>
    <row r="743" spans="2:5" ht="13.5">
      <c r="B743" s="59">
        <v>15</v>
      </c>
      <c r="C743" s="12">
        <v>34</v>
      </c>
      <c r="D743" s="12">
        <v>38</v>
      </c>
      <c r="E743" s="12">
        <v>72</v>
      </c>
    </row>
    <row r="744" spans="2:5" ht="13.5">
      <c r="B744" s="59">
        <v>16</v>
      </c>
      <c r="C744" s="12">
        <v>45</v>
      </c>
      <c r="D744" s="12">
        <v>29</v>
      </c>
      <c r="E744" s="12">
        <v>74</v>
      </c>
    </row>
    <row r="745" spans="2:5" ht="13.5">
      <c r="B745" s="59">
        <v>17</v>
      </c>
      <c r="C745" s="12">
        <v>41</v>
      </c>
      <c r="D745" s="12">
        <v>31</v>
      </c>
      <c r="E745" s="12">
        <v>72</v>
      </c>
    </row>
    <row r="746" spans="2:5" ht="13.5">
      <c r="B746" s="59">
        <v>18</v>
      </c>
      <c r="C746" s="12">
        <v>31</v>
      </c>
      <c r="D746" s="12">
        <v>48</v>
      </c>
      <c r="E746" s="12">
        <v>79</v>
      </c>
    </row>
    <row r="747" spans="2:5" ht="13.5">
      <c r="B747" s="59">
        <v>19</v>
      </c>
      <c r="C747" s="12">
        <v>29</v>
      </c>
      <c r="D747" s="12">
        <v>33</v>
      </c>
      <c r="E747" s="12">
        <v>62</v>
      </c>
    </row>
    <row r="748" spans="2:5" ht="13.5">
      <c r="B748" s="59">
        <v>20</v>
      </c>
      <c r="C748" s="12">
        <v>29</v>
      </c>
      <c r="D748" s="12">
        <v>52</v>
      </c>
      <c r="E748" s="12">
        <v>81</v>
      </c>
    </row>
    <row r="749" spans="2:5" ht="13.5">
      <c r="B749" s="59">
        <v>21</v>
      </c>
      <c r="C749" s="12">
        <v>42</v>
      </c>
      <c r="D749" s="12">
        <v>34</v>
      </c>
      <c r="E749" s="12">
        <v>76</v>
      </c>
    </row>
    <row r="750" spans="2:5" ht="13.5">
      <c r="B750" s="59">
        <v>22</v>
      </c>
      <c r="C750" s="12">
        <v>39</v>
      </c>
      <c r="D750" s="12">
        <v>41</v>
      </c>
      <c r="E750" s="12">
        <v>80</v>
      </c>
    </row>
    <row r="751" spans="2:5" ht="13.5">
      <c r="B751" s="59">
        <v>23</v>
      </c>
      <c r="C751" s="12">
        <v>35</v>
      </c>
      <c r="D751" s="12">
        <v>35</v>
      </c>
      <c r="E751" s="12">
        <v>70</v>
      </c>
    </row>
    <row r="752" spans="2:5" ht="13.5">
      <c r="B752" s="59">
        <v>24</v>
      </c>
      <c r="C752" s="12">
        <v>40</v>
      </c>
      <c r="D752" s="12">
        <v>53</v>
      </c>
      <c r="E752" s="12">
        <v>93</v>
      </c>
    </row>
    <row r="753" spans="2:5" ht="13.5">
      <c r="B753" s="59">
        <v>25</v>
      </c>
      <c r="C753" s="12">
        <v>46</v>
      </c>
      <c r="D753" s="12">
        <v>28</v>
      </c>
      <c r="E753" s="12">
        <v>74</v>
      </c>
    </row>
    <row r="754" spans="2:5" ht="13.5">
      <c r="B754" s="59">
        <v>26</v>
      </c>
      <c r="C754" s="12">
        <v>32</v>
      </c>
      <c r="D754" s="12">
        <v>42</v>
      </c>
      <c r="E754" s="12">
        <v>74</v>
      </c>
    </row>
    <row r="755" spans="2:5" ht="13.5">
      <c r="B755" s="59">
        <v>27</v>
      </c>
      <c r="C755" s="12">
        <v>37</v>
      </c>
      <c r="D755" s="12">
        <v>47</v>
      </c>
      <c r="E755" s="12">
        <v>84</v>
      </c>
    </row>
    <row r="756" spans="2:5" ht="13.5">
      <c r="B756" s="59">
        <v>28</v>
      </c>
      <c r="C756" s="12">
        <v>49</v>
      </c>
      <c r="D756" s="12">
        <v>50</v>
      </c>
      <c r="E756" s="12">
        <v>99</v>
      </c>
    </row>
    <row r="757" spans="2:5" ht="13.5">
      <c r="B757" s="59">
        <v>29</v>
      </c>
      <c r="C757" s="12">
        <v>49</v>
      </c>
      <c r="D757" s="12">
        <v>55</v>
      </c>
      <c r="E757" s="12">
        <v>104</v>
      </c>
    </row>
    <row r="758" spans="2:5" ht="13.5">
      <c r="B758" s="59">
        <v>30</v>
      </c>
      <c r="C758" s="12">
        <v>52</v>
      </c>
      <c r="D758" s="12">
        <v>46</v>
      </c>
      <c r="E758" s="12">
        <v>98</v>
      </c>
    </row>
    <row r="759" spans="2:5" ht="13.5">
      <c r="B759" s="59">
        <v>31</v>
      </c>
      <c r="C759" s="12">
        <v>49</v>
      </c>
      <c r="D759" s="12">
        <v>51</v>
      </c>
      <c r="E759" s="12">
        <v>100</v>
      </c>
    </row>
    <row r="760" spans="2:5" ht="13.5">
      <c r="B760" s="59">
        <v>32</v>
      </c>
      <c r="C760" s="12">
        <v>59</v>
      </c>
      <c r="D760" s="12">
        <v>64</v>
      </c>
      <c r="E760" s="12">
        <v>123</v>
      </c>
    </row>
    <row r="761" spans="2:5" ht="13.5">
      <c r="B761" s="59">
        <v>33</v>
      </c>
      <c r="C761" s="12">
        <v>66</v>
      </c>
      <c r="D761" s="12">
        <v>57</v>
      </c>
      <c r="E761" s="12">
        <v>123</v>
      </c>
    </row>
    <row r="762" spans="2:5" ht="13.5">
      <c r="B762" s="59">
        <v>34</v>
      </c>
      <c r="C762" s="12">
        <v>66</v>
      </c>
      <c r="D762" s="12">
        <v>69</v>
      </c>
      <c r="E762" s="12">
        <v>135</v>
      </c>
    </row>
    <row r="763" spans="2:5" ht="13.5">
      <c r="B763" s="59">
        <v>35</v>
      </c>
      <c r="C763" s="12">
        <v>64</v>
      </c>
      <c r="D763" s="12">
        <v>58</v>
      </c>
      <c r="E763" s="12">
        <v>122</v>
      </c>
    </row>
    <row r="764" spans="2:5" ht="13.5">
      <c r="B764" s="59">
        <v>36</v>
      </c>
      <c r="C764" s="12">
        <v>63</v>
      </c>
      <c r="D764" s="12">
        <v>49</v>
      </c>
      <c r="E764" s="12">
        <v>112</v>
      </c>
    </row>
    <row r="765" spans="2:5" ht="13.5">
      <c r="B765" s="59">
        <v>37</v>
      </c>
      <c r="C765" s="12">
        <v>34</v>
      </c>
      <c r="D765" s="12">
        <v>45</v>
      </c>
      <c r="E765" s="12">
        <v>79</v>
      </c>
    </row>
    <row r="766" spans="2:5" ht="13.5">
      <c r="B766" s="59">
        <v>38</v>
      </c>
      <c r="C766" s="12">
        <v>44</v>
      </c>
      <c r="D766" s="12">
        <v>60</v>
      </c>
      <c r="E766" s="12">
        <v>104</v>
      </c>
    </row>
    <row r="767" spans="2:5" ht="13.5">
      <c r="B767" s="59">
        <v>39</v>
      </c>
      <c r="C767" s="12">
        <v>53</v>
      </c>
      <c r="D767" s="12">
        <v>42</v>
      </c>
      <c r="E767" s="12">
        <v>95</v>
      </c>
    </row>
    <row r="768" spans="2:5" ht="13.5">
      <c r="B768" s="59">
        <v>40</v>
      </c>
      <c r="C768" s="12">
        <v>57</v>
      </c>
      <c r="D768" s="12">
        <v>60</v>
      </c>
      <c r="E768" s="12">
        <v>117</v>
      </c>
    </row>
    <row r="769" spans="2:5" ht="13.5">
      <c r="B769" s="59">
        <v>41</v>
      </c>
      <c r="C769" s="12">
        <v>63</v>
      </c>
      <c r="D769" s="12">
        <v>44</v>
      </c>
      <c r="E769" s="12">
        <v>107</v>
      </c>
    </row>
    <row r="770" spans="2:5" ht="13.5">
      <c r="B770" s="59">
        <v>42</v>
      </c>
      <c r="C770" s="12">
        <v>30</v>
      </c>
      <c r="D770" s="12">
        <v>32</v>
      </c>
      <c r="E770" s="12">
        <v>62</v>
      </c>
    </row>
    <row r="771" spans="2:5" ht="13.5">
      <c r="B771" s="59">
        <v>43</v>
      </c>
      <c r="C771" s="12">
        <v>43</v>
      </c>
      <c r="D771" s="12">
        <v>64</v>
      </c>
      <c r="E771" s="12">
        <v>107</v>
      </c>
    </row>
    <row r="772" spans="2:5" ht="13.5">
      <c r="B772" s="59">
        <v>44</v>
      </c>
      <c r="C772" s="12">
        <v>46</v>
      </c>
      <c r="D772" s="12">
        <v>44</v>
      </c>
      <c r="E772" s="12">
        <v>90</v>
      </c>
    </row>
    <row r="773" spans="2:5" ht="13.5">
      <c r="B773" s="59">
        <v>45</v>
      </c>
      <c r="C773" s="12">
        <v>46</v>
      </c>
      <c r="D773" s="12">
        <v>46</v>
      </c>
      <c r="E773" s="12">
        <v>92</v>
      </c>
    </row>
    <row r="774" spans="2:5" ht="13.5">
      <c r="B774" s="59">
        <v>46</v>
      </c>
      <c r="C774" s="12">
        <v>46</v>
      </c>
      <c r="D774" s="12">
        <v>50</v>
      </c>
      <c r="E774" s="12">
        <v>96</v>
      </c>
    </row>
    <row r="775" spans="2:5" ht="13.5">
      <c r="B775" s="59">
        <v>47</v>
      </c>
      <c r="C775" s="12">
        <v>48</v>
      </c>
      <c r="D775" s="12">
        <v>47</v>
      </c>
      <c r="E775" s="12">
        <v>95</v>
      </c>
    </row>
    <row r="776" spans="2:5" ht="13.5">
      <c r="B776" s="59">
        <v>48</v>
      </c>
      <c r="C776" s="12">
        <v>48</v>
      </c>
      <c r="D776" s="12">
        <v>37</v>
      </c>
      <c r="E776" s="12">
        <v>85</v>
      </c>
    </row>
    <row r="777" spans="2:5" ht="13.5">
      <c r="B777" s="59">
        <v>49</v>
      </c>
      <c r="C777" s="12">
        <v>54</v>
      </c>
      <c r="D777" s="12">
        <v>49</v>
      </c>
      <c r="E777" s="12">
        <v>103</v>
      </c>
    </row>
    <row r="778" spans="2:5" ht="13.5">
      <c r="B778" s="59">
        <v>50</v>
      </c>
      <c r="C778" s="12">
        <v>40</v>
      </c>
      <c r="D778" s="12">
        <v>30</v>
      </c>
      <c r="E778" s="12">
        <v>70</v>
      </c>
    </row>
    <row r="779" spans="2:5" ht="13.5">
      <c r="B779" s="59">
        <v>51</v>
      </c>
      <c r="C779" s="12">
        <v>43</v>
      </c>
      <c r="D779" s="12">
        <v>32</v>
      </c>
      <c r="E779" s="12">
        <v>75</v>
      </c>
    </row>
    <row r="780" spans="2:5" ht="13.5">
      <c r="B780" s="59">
        <v>52</v>
      </c>
      <c r="C780" s="12">
        <v>44</v>
      </c>
      <c r="D780" s="12">
        <v>30</v>
      </c>
      <c r="E780" s="12">
        <v>74</v>
      </c>
    </row>
    <row r="781" spans="2:5" ht="13.5">
      <c r="B781" s="59">
        <v>53</v>
      </c>
      <c r="C781" s="12">
        <v>35</v>
      </c>
      <c r="D781" s="12">
        <v>45</v>
      </c>
      <c r="E781" s="12">
        <v>80</v>
      </c>
    </row>
    <row r="782" spans="2:5" ht="13.5">
      <c r="B782" s="59">
        <v>54</v>
      </c>
      <c r="C782" s="12">
        <v>26</v>
      </c>
      <c r="D782" s="12">
        <v>50</v>
      </c>
      <c r="E782" s="12">
        <v>76</v>
      </c>
    </row>
    <row r="783" spans="2:5" ht="13.5">
      <c r="B783" s="59">
        <v>55</v>
      </c>
      <c r="C783" s="12">
        <v>47</v>
      </c>
      <c r="D783" s="12">
        <v>40</v>
      </c>
      <c r="E783" s="12">
        <v>87</v>
      </c>
    </row>
    <row r="784" spans="2:5" ht="13.5">
      <c r="B784" s="59">
        <v>56</v>
      </c>
      <c r="C784" s="12">
        <v>44</v>
      </c>
      <c r="D784" s="12">
        <v>37</v>
      </c>
      <c r="E784" s="12">
        <v>81</v>
      </c>
    </row>
    <row r="785" spans="2:5" ht="13.5">
      <c r="B785" s="59">
        <v>57</v>
      </c>
      <c r="C785" s="12">
        <v>35</v>
      </c>
      <c r="D785" s="12">
        <v>47</v>
      </c>
      <c r="E785" s="12">
        <v>82</v>
      </c>
    </row>
    <row r="786" spans="2:5" ht="13.5">
      <c r="B786" s="59">
        <v>58</v>
      </c>
      <c r="C786" s="12">
        <v>49</v>
      </c>
      <c r="D786" s="12">
        <v>67</v>
      </c>
      <c r="E786" s="12">
        <v>116</v>
      </c>
    </row>
    <row r="787" spans="2:5" ht="13.5">
      <c r="B787" s="59">
        <v>59</v>
      </c>
      <c r="C787" s="12">
        <v>48</v>
      </c>
      <c r="D787" s="12">
        <v>59</v>
      </c>
      <c r="E787" s="12">
        <v>107</v>
      </c>
    </row>
    <row r="788" spans="2:5" ht="13.5">
      <c r="B788" s="59">
        <v>60</v>
      </c>
      <c r="C788" s="12">
        <v>72</v>
      </c>
      <c r="D788" s="12">
        <v>59</v>
      </c>
      <c r="E788" s="12">
        <v>131</v>
      </c>
    </row>
    <row r="789" spans="2:10" ht="13.5">
      <c r="B789" s="59">
        <v>61</v>
      </c>
      <c r="C789" s="12">
        <v>63</v>
      </c>
      <c r="D789" s="12">
        <v>52</v>
      </c>
      <c r="E789" s="12">
        <v>115</v>
      </c>
      <c r="G789" s="22" t="s">
        <v>884</v>
      </c>
      <c r="H789" s="23"/>
      <c r="I789" s="23"/>
      <c r="J789" s="24"/>
    </row>
    <row r="790" spans="2:10" ht="13.5">
      <c r="B790" s="59">
        <v>62</v>
      </c>
      <c r="C790" s="12">
        <v>24</v>
      </c>
      <c r="D790" s="12">
        <v>40</v>
      </c>
      <c r="E790" s="12">
        <v>64</v>
      </c>
      <c r="G790" s="25" t="s">
        <v>867</v>
      </c>
      <c r="H790" s="26" t="s">
        <v>868</v>
      </c>
      <c r="I790" s="26" t="s">
        <v>869</v>
      </c>
      <c r="J790" s="27"/>
    </row>
    <row r="791" spans="2:10" ht="13.5">
      <c r="B791" s="59">
        <v>63</v>
      </c>
      <c r="C791" s="12">
        <v>22</v>
      </c>
      <c r="D791" s="12">
        <v>29</v>
      </c>
      <c r="E791" s="12">
        <v>51</v>
      </c>
      <c r="G791" s="28">
        <f>SUM(C743:C792)</f>
        <v>2239</v>
      </c>
      <c r="H791" s="29">
        <f>SUM(D743:D792)</f>
        <v>2285</v>
      </c>
      <c r="I791" s="29">
        <f>SUM(E743:E792)</f>
        <v>4524</v>
      </c>
      <c r="J791" s="27" t="s">
        <v>882</v>
      </c>
    </row>
    <row r="792" spans="2:10" ht="13.5">
      <c r="B792" s="59">
        <v>64</v>
      </c>
      <c r="C792" s="12">
        <v>38</v>
      </c>
      <c r="D792" s="12">
        <v>38</v>
      </c>
      <c r="E792" s="12">
        <v>76</v>
      </c>
      <c r="G792" s="30">
        <f>G791/C829*100</f>
        <v>65.93050647820967</v>
      </c>
      <c r="H792" s="31">
        <f>H791/D829*100</f>
        <v>64.13134998596688</v>
      </c>
      <c r="I792" s="31">
        <f>I791/E829*100</f>
        <v>65.0093404224745</v>
      </c>
      <c r="J792" s="32" t="s">
        <v>883</v>
      </c>
    </row>
    <row r="793" spans="2:5" ht="13.5">
      <c r="B793" s="59">
        <v>65</v>
      </c>
      <c r="C793" s="12">
        <v>46</v>
      </c>
      <c r="D793" s="12">
        <v>40</v>
      </c>
      <c r="E793" s="12">
        <v>86</v>
      </c>
    </row>
    <row r="794" spans="2:5" ht="13.5">
      <c r="B794" s="59">
        <v>66</v>
      </c>
      <c r="C794" s="12">
        <v>33</v>
      </c>
      <c r="D794" s="12">
        <v>33</v>
      </c>
      <c r="E794" s="12">
        <v>66</v>
      </c>
    </row>
    <row r="795" spans="2:5" ht="13.5">
      <c r="B795" s="59">
        <v>67</v>
      </c>
      <c r="C795" s="12">
        <v>36</v>
      </c>
      <c r="D795" s="12">
        <v>33</v>
      </c>
      <c r="E795" s="12">
        <v>69</v>
      </c>
    </row>
    <row r="796" spans="2:5" ht="13.5">
      <c r="B796" s="59">
        <v>68</v>
      </c>
      <c r="C796" s="12">
        <v>34</v>
      </c>
      <c r="D796" s="12">
        <v>32</v>
      </c>
      <c r="E796" s="12">
        <v>66</v>
      </c>
    </row>
    <row r="797" spans="2:5" ht="13.5">
      <c r="B797" s="59">
        <v>69</v>
      </c>
      <c r="C797" s="12">
        <v>30</v>
      </c>
      <c r="D797" s="12">
        <v>43</v>
      </c>
      <c r="E797" s="12">
        <v>73</v>
      </c>
    </row>
    <row r="798" spans="2:5" ht="13.5">
      <c r="B798" s="59">
        <v>70</v>
      </c>
      <c r="C798" s="12">
        <v>34</v>
      </c>
      <c r="D798" s="12">
        <v>30</v>
      </c>
      <c r="E798" s="12">
        <v>64</v>
      </c>
    </row>
    <row r="799" spans="2:5" ht="13.5">
      <c r="B799" s="59">
        <v>71</v>
      </c>
      <c r="C799" s="12">
        <v>27</v>
      </c>
      <c r="D799" s="12">
        <v>36</v>
      </c>
      <c r="E799" s="12">
        <v>63</v>
      </c>
    </row>
    <row r="800" spans="2:5" ht="13.5">
      <c r="B800" s="59">
        <v>72</v>
      </c>
      <c r="C800" s="12">
        <v>29</v>
      </c>
      <c r="D800" s="12">
        <v>28</v>
      </c>
      <c r="E800" s="12">
        <v>57</v>
      </c>
    </row>
    <row r="801" spans="2:5" ht="13.5">
      <c r="B801" s="59">
        <v>73</v>
      </c>
      <c r="C801" s="12">
        <v>34</v>
      </c>
      <c r="D801" s="12">
        <v>31</v>
      </c>
      <c r="E801" s="12">
        <v>65</v>
      </c>
    </row>
    <row r="802" spans="2:5" ht="13.5">
      <c r="B802" s="59">
        <v>74</v>
      </c>
      <c r="C802" s="12">
        <v>23</v>
      </c>
      <c r="D802" s="12">
        <v>33</v>
      </c>
      <c r="E802" s="12">
        <v>56</v>
      </c>
    </row>
    <row r="803" spans="2:5" ht="13.5">
      <c r="B803" s="59">
        <v>75</v>
      </c>
      <c r="C803" s="12">
        <v>27</v>
      </c>
      <c r="D803" s="12">
        <v>27</v>
      </c>
      <c r="E803" s="12">
        <v>54</v>
      </c>
    </row>
    <row r="804" spans="2:5" ht="13.5">
      <c r="B804" s="59">
        <v>76</v>
      </c>
      <c r="C804" s="12">
        <v>22</v>
      </c>
      <c r="D804" s="12">
        <v>32</v>
      </c>
      <c r="E804" s="12">
        <v>54</v>
      </c>
    </row>
    <row r="805" spans="2:5" ht="13.5">
      <c r="B805" s="59">
        <v>77</v>
      </c>
      <c r="C805" s="12">
        <v>23</v>
      </c>
      <c r="D805" s="12">
        <v>23</v>
      </c>
      <c r="E805" s="12">
        <v>46</v>
      </c>
    </row>
    <row r="806" spans="2:5" ht="13.5">
      <c r="B806" s="59">
        <v>78</v>
      </c>
      <c r="C806" s="12">
        <v>15</v>
      </c>
      <c r="D806" s="12">
        <v>24</v>
      </c>
      <c r="E806" s="12">
        <v>39</v>
      </c>
    </row>
    <row r="807" spans="2:5" ht="13.5">
      <c r="B807" s="59">
        <v>79</v>
      </c>
      <c r="C807" s="12">
        <v>19</v>
      </c>
      <c r="D807" s="12">
        <v>26</v>
      </c>
      <c r="E807" s="12">
        <v>45</v>
      </c>
    </row>
    <row r="808" spans="2:5" ht="13.5">
      <c r="B808" s="59">
        <v>80</v>
      </c>
      <c r="C808" s="12">
        <v>13</v>
      </c>
      <c r="D808" s="12">
        <v>32</v>
      </c>
      <c r="E808" s="12">
        <v>45</v>
      </c>
    </row>
    <row r="809" spans="2:5" ht="13.5">
      <c r="B809" s="59">
        <v>81</v>
      </c>
      <c r="C809" s="12">
        <v>15</v>
      </c>
      <c r="D809" s="12">
        <v>26</v>
      </c>
      <c r="E809" s="12">
        <v>41</v>
      </c>
    </row>
    <row r="810" spans="2:5" ht="13.5">
      <c r="B810" s="59">
        <v>82</v>
      </c>
      <c r="C810" s="12">
        <v>10</v>
      </c>
      <c r="D810" s="12">
        <v>27</v>
      </c>
      <c r="E810" s="12">
        <v>37</v>
      </c>
    </row>
    <row r="811" spans="2:5" ht="13.5">
      <c r="B811" s="59">
        <v>83</v>
      </c>
      <c r="C811" s="12">
        <v>9</v>
      </c>
      <c r="D811" s="12">
        <v>21</v>
      </c>
      <c r="E811" s="12">
        <v>30</v>
      </c>
    </row>
    <row r="812" spans="2:5" ht="13.5">
      <c r="B812" s="59">
        <v>84</v>
      </c>
      <c r="C812" s="12">
        <v>10</v>
      </c>
      <c r="D812" s="12">
        <v>22</v>
      </c>
      <c r="E812" s="12">
        <v>32</v>
      </c>
    </row>
    <row r="813" spans="2:5" ht="13.5">
      <c r="B813" s="59">
        <v>85</v>
      </c>
      <c r="C813" s="12">
        <v>6</v>
      </c>
      <c r="D813" s="12">
        <v>16</v>
      </c>
      <c r="E813" s="12">
        <v>22</v>
      </c>
    </row>
    <row r="814" spans="2:5" ht="13.5">
      <c r="B814" s="59">
        <v>86</v>
      </c>
      <c r="C814" s="12">
        <v>6</v>
      </c>
      <c r="D814" s="12">
        <v>16</v>
      </c>
      <c r="E814" s="12">
        <v>22</v>
      </c>
    </row>
    <row r="815" spans="2:5" ht="13.5">
      <c r="B815" s="59">
        <v>87</v>
      </c>
      <c r="C815" s="12">
        <v>5</v>
      </c>
      <c r="D815" s="12">
        <v>19</v>
      </c>
      <c r="E815" s="12">
        <v>24</v>
      </c>
    </row>
    <row r="816" spans="2:5" ht="13.5">
      <c r="B816" s="59">
        <v>88</v>
      </c>
      <c r="C816" s="12">
        <v>5</v>
      </c>
      <c r="D816" s="12">
        <v>18</v>
      </c>
      <c r="E816" s="12">
        <v>23</v>
      </c>
    </row>
    <row r="817" spans="2:5" ht="13.5">
      <c r="B817" s="59">
        <v>89</v>
      </c>
      <c r="C817" s="12">
        <v>4</v>
      </c>
      <c r="D817" s="12">
        <v>7</v>
      </c>
      <c r="E817" s="12">
        <v>11</v>
      </c>
    </row>
    <row r="818" spans="2:5" ht="13.5">
      <c r="B818" s="59">
        <v>90</v>
      </c>
      <c r="C818" s="12">
        <v>1</v>
      </c>
      <c r="D818" s="12">
        <v>8</v>
      </c>
      <c r="E818" s="12">
        <v>9</v>
      </c>
    </row>
    <row r="819" spans="2:5" ht="13.5">
      <c r="B819" s="59">
        <v>91</v>
      </c>
      <c r="C819" s="12">
        <v>4</v>
      </c>
      <c r="D819" s="12">
        <v>5</v>
      </c>
      <c r="E819" s="12">
        <v>9</v>
      </c>
    </row>
    <row r="820" spans="2:5" ht="13.5">
      <c r="B820" s="59">
        <v>92</v>
      </c>
      <c r="C820" s="12">
        <v>3</v>
      </c>
      <c r="D820" s="12">
        <v>9</v>
      </c>
      <c r="E820" s="12">
        <v>12</v>
      </c>
    </row>
    <row r="821" spans="2:5" ht="13.5">
      <c r="B821" s="59">
        <v>93</v>
      </c>
      <c r="C821" s="12">
        <v>2</v>
      </c>
      <c r="D821" s="12">
        <v>6</v>
      </c>
      <c r="E821" s="12">
        <v>8</v>
      </c>
    </row>
    <row r="822" spans="2:5" ht="13.5">
      <c r="B822" s="59">
        <v>94</v>
      </c>
      <c r="C822" s="12">
        <v>1</v>
      </c>
      <c r="D822" s="12">
        <v>3</v>
      </c>
      <c r="E822" s="12">
        <v>4</v>
      </c>
    </row>
    <row r="823" spans="2:5" ht="13.5">
      <c r="B823" s="59">
        <v>95</v>
      </c>
      <c r="C823" s="12">
        <v>0</v>
      </c>
      <c r="D823" s="12">
        <v>3</v>
      </c>
      <c r="E823" s="12">
        <v>3</v>
      </c>
    </row>
    <row r="824" spans="2:5" ht="13.5">
      <c r="B824" s="59">
        <v>96</v>
      </c>
      <c r="C824" s="12">
        <v>1</v>
      </c>
      <c r="D824" s="12">
        <v>2</v>
      </c>
      <c r="E824" s="12">
        <v>3</v>
      </c>
    </row>
    <row r="825" spans="2:10" ht="13.5">
      <c r="B825" s="59">
        <v>97</v>
      </c>
      <c r="C825" s="12">
        <v>0</v>
      </c>
      <c r="D825" s="12">
        <v>2</v>
      </c>
      <c r="E825" s="12">
        <v>2</v>
      </c>
      <c r="G825" s="22" t="s">
        <v>885</v>
      </c>
      <c r="H825" s="23"/>
      <c r="I825" s="23"/>
      <c r="J825" s="24"/>
    </row>
    <row r="826" spans="2:10" ht="13.5">
      <c r="B826" s="59">
        <v>98</v>
      </c>
      <c r="C826" s="12">
        <v>0</v>
      </c>
      <c r="D826" s="12">
        <v>2</v>
      </c>
      <c r="E826" s="12">
        <v>2</v>
      </c>
      <c r="G826" s="25" t="s">
        <v>867</v>
      </c>
      <c r="H826" s="26" t="s">
        <v>868</v>
      </c>
      <c r="I826" s="26" t="s">
        <v>869</v>
      </c>
      <c r="J826" s="27"/>
    </row>
    <row r="827" spans="2:10" ht="13.5">
      <c r="B827" s="59">
        <v>99</v>
      </c>
      <c r="C827" s="12">
        <v>1</v>
      </c>
      <c r="D827" s="12">
        <v>1</v>
      </c>
      <c r="E827" s="12">
        <v>2</v>
      </c>
      <c r="G827" s="28">
        <f>SUM(C793:C828)</f>
        <v>529</v>
      </c>
      <c r="H827" s="29">
        <f>SUM(D793:D828)</f>
        <v>719</v>
      </c>
      <c r="I827" s="29">
        <f>SUM(E793:E828)</f>
        <v>1248</v>
      </c>
      <c r="J827" s="27" t="s">
        <v>882</v>
      </c>
    </row>
    <row r="828" spans="2:10" ht="13.5">
      <c r="B828" s="2" t="s">
        <v>755</v>
      </c>
      <c r="C828" s="12">
        <v>1</v>
      </c>
      <c r="D828" s="12">
        <v>3</v>
      </c>
      <c r="E828" s="12">
        <v>4</v>
      </c>
      <c r="G828" s="30">
        <f>G827/C829*100</f>
        <v>15.577149587750295</v>
      </c>
      <c r="H828" s="31">
        <f>H827/D829*100</f>
        <v>20.179623912433343</v>
      </c>
      <c r="I828" s="31">
        <f>I827/E829*100</f>
        <v>17.933611151027446</v>
      </c>
      <c r="J828" s="32" t="s">
        <v>883</v>
      </c>
    </row>
    <row r="829" spans="1:5" ht="13.5">
      <c r="A829" s="6"/>
      <c r="B829" s="60" t="s">
        <v>859</v>
      </c>
      <c r="C829" s="34">
        <f>SUM(C728:C828)</f>
        <v>3396</v>
      </c>
      <c r="D829" s="34">
        <f>SUM(D728:D828)</f>
        <v>3563</v>
      </c>
      <c r="E829" s="34">
        <f>SUM(E728:E828)</f>
        <v>6959</v>
      </c>
    </row>
    <row r="830" ht="14.25">
      <c r="A830" s="4" t="s">
        <v>311</v>
      </c>
    </row>
    <row r="831" spans="2:5" ht="13.5">
      <c r="B831" s="59">
        <v>0</v>
      </c>
      <c r="C831" s="12">
        <v>5</v>
      </c>
      <c r="D831" s="12">
        <v>12</v>
      </c>
      <c r="E831" s="12">
        <v>17</v>
      </c>
    </row>
    <row r="832" spans="2:5" ht="13.5">
      <c r="B832" s="59">
        <v>1</v>
      </c>
      <c r="C832" s="12">
        <v>3</v>
      </c>
      <c r="D832" s="12">
        <v>8</v>
      </c>
      <c r="E832" s="12">
        <v>11</v>
      </c>
    </row>
    <row r="833" spans="2:5" ht="13.5">
      <c r="B833" s="59">
        <v>2</v>
      </c>
      <c r="C833" s="12">
        <v>10</v>
      </c>
      <c r="D833" s="12">
        <v>8</v>
      </c>
      <c r="E833" s="12">
        <v>18</v>
      </c>
    </row>
    <row r="834" spans="2:5" ht="13.5">
      <c r="B834" s="59">
        <v>3</v>
      </c>
      <c r="C834" s="12">
        <v>7</v>
      </c>
      <c r="D834" s="12">
        <v>9</v>
      </c>
      <c r="E834" s="12">
        <v>16</v>
      </c>
    </row>
    <row r="835" spans="2:5" ht="13.5">
      <c r="B835" s="59">
        <v>4</v>
      </c>
      <c r="C835" s="12">
        <v>12</v>
      </c>
      <c r="D835" s="12">
        <v>8</v>
      </c>
      <c r="E835" s="12">
        <v>20</v>
      </c>
    </row>
    <row r="836" spans="2:5" ht="13.5">
      <c r="B836" s="59">
        <v>5</v>
      </c>
      <c r="C836" s="12">
        <v>8</v>
      </c>
      <c r="D836" s="12">
        <v>8</v>
      </c>
      <c r="E836" s="12">
        <v>16</v>
      </c>
    </row>
    <row r="837" spans="2:5" ht="13.5">
      <c r="B837" s="59">
        <v>6</v>
      </c>
      <c r="C837" s="12">
        <v>6</v>
      </c>
      <c r="D837" s="12">
        <v>8</v>
      </c>
      <c r="E837" s="12">
        <v>14</v>
      </c>
    </row>
    <row r="838" spans="2:5" ht="13.5">
      <c r="B838" s="59">
        <v>7</v>
      </c>
      <c r="C838" s="12">
        <v>9</v>
      </c>
      <c r="D838" s="12">
        <v>7</v>
      </c>
      <c r="E838" s="12">
        <v>16</v>
      </c>
    </row>
    <row r="839" spans="2:5" ht="13.5">
      <c r="B839" s="59">
        <v>8</v>
      </c>
      <c r="C839" s="12">
        <v>7</v>
      </c>
      <c r="D839" s="12">
        <v>7</v>
      </c>
      <c r="E839" s="12">
        <v>14</v>
      </c>
    </row>
    <row r="840" spans="2:5" ht="13.5">
      <c r="B840" s="59">
        <v>9</v>
      </c>
      <c r="C840" s="12">
        <v>11</v>
      </c>
      <c r="D840" s="12">
        <v>5</v>
      </c>
      <c r="E840" s="12">
        <v>16</v>
      </c>
    </row>
    <row r="841" spans="2:5" ht="13.5">
      <c r="B841" s="59">
        <v>10</v>
      </c>
      <c r="C841" s="12">
        <v>9</v>
      </c>
      <c r="D841" s="12">
        <v>8</v>
      </c>
      <c r="E841" s="12">
        <v>17</v>
      </c>
    </row>
    <row r="842" spans="2:10" ht="13.5">
      <c r="B842" s="59">
        <v>11</v>
      </c>
      <c r="C842" s="12">
        <v>10</v>
      </c>
      <c r="D842" s="12">
        <v>6</v>
      </c>
      <c r="E842" s="12">
        <v>16</v>
      </c>
      <c r="G842" s="22" t="s">
        <v>881</v>
      </c>
      <c r="H842" s="23"/>
      <c r="I842" s="23"/>
      <c r="J842" s="24"/>
    </row>
    <row r="843" spans="2:10" ht="13.5">
      <c r="B843" s="59">
        <v>12</v>
      </c>
      <c r="C843" s="12">
        <v>6</v>
      </c>
      <c r="D843" s="12">
        <v>5</v>
      </c>
      <c r="E843" s="12">
        <v>11</v>
      </c>
      <c r="G843" s="25" t="s">
        <v>867</v>
      </c>
      <c r="H843" s="26" t="s">
        <v>868</v>
      </c>
      <c r="I843" s="26" t="s">
        <v>869</v>
      </c>
      <c r="J843" s="27"/>
    </row>
    <row r="844" spans="2:10" ht="13.5">
      <c r="B844" s="59">
        <v>13</v>
      </c>
      <c r="C844" s="12">
        <v>10</v>
      </c>
      <c r="D844" s="12">
        <v>14</v>
      </c>
      <c r="E844" s="12">
        <v>24</v>
      </c>
      <c r="G844" s="28">
        <f>SUM(C831:C845)</f>
        <v>123</v>
      </c>
      <c r="H844" s="29">
        <f>SUM(D831:D845)</f>
        <v>121</v>
      </c>
      <c r="I844" s="29">
        <f>SUM(E831:E845)</f>
        <v>244</v>
      </c>
      <c r="J844" s="27" t="s">
        <v>882</v>
      </c>
    </row>
    <row r="845" spans="2:10" ht="13.5">
      <c r="B845" s="59">
        <v>14</v>
      </c>
      <c r="C845" s="12">
        <v>10</v>
      </c>
      <c r="D845" s="12">
        <v>8</v>
      </c>
      <c r="E845" s="12">
        <v>18</v>
      </c>
      <c r="G845" s="30">
        <f>G844/C932*100</f>
        <v>11.792905081495686</v>
      </c>
      <c r="H845" s="31">
        <f>H844/D932*100</f>
        <v>10.3154305200341</v>
      </c>
      <c r="I845" s="31">
        <f>I844/E932*100</f>
        <v>11.010830324909747</v>
      </c>
      <c r="J845" s="32" t="s">
        <v>883</v>
      </c>
    </row>
    <row r="846" spans="2:5" ht="13.5">
      <c r="B846" s="59">
        <v>15</v>
      </c>
      <c r="C846" s="12">
        <v>11</v>
      </c>
      <c r="D846" s="12">
        <v>19</v>
      </c>
      <c r="E846" s="12">
        <v>30</v>
      </c>
    </row>
    <row r="847" spans="2:5" ht="13.5">
      <c r="B847" s="59">
        <v>16</v>
      </c>
      <c r="C847" s="12">
        <v>10</v>
      </c>
      <c r="D847" s="12">
        <v>8</v>
      </c>
      <c r="E847" s="12">
        <v>18</v>
      </c>
    </row>
    <row r="848" spans="2:5" ht="13.5">
      <c r="B848" s="59">
        <v>17</v>
      </c>
      <c r="C848" s="12">
        <v>11</v>
      </c>
      <c r="D848" s="12">
        <v>12</v>
      </c>
      <c r="E848" s="12">
        <v>23</v>
      </c>
    </row>
    <row r="849" spans="2:5" ht="13.5">
      <c r="B849" s="59">
        <v>18</v>
      </c>
      <c r="C849" s="12">
        <v>9</v>
      </c>
      <c r="D849" s="12">
        <v>16</v>
      </c>
      <c r="E849" s="12">
        <v>25</v>
      </c>
    </row>
    <row r="850" spans="2:5" ht="13.5">
      <c r="B850" s="59">
        <v>19</v>
      </c>
      <c r="C850" s="12">
        <v>13</v>
      </c>
      <c r="D850" s="12">
        <v>11</v>
      </c>
      <c r="E850" s="12">
        <v>24</v>
      </c>
    </row>
    <row r="851" spans="2:5" ht="13.5">
      <c r="B851" s="59">
        <v>20</v>
      </c>
      <c r="C851" s="12">
        <v>15</v>
      </c>
      <c r="D851" s="12">
        <v>19</v>
      </c>
      <c r="E851" s="12">
        <v>34</v>
      </c>
    </row>
    <row r="852" spans="2:5" ht="13.5">
      <c r="B852" s="59">
        <v>21</v>
      </c>
      <c r="C852" s="12">
        <v>13</v>
      </c>
      <c r="D852" s="12">
        <v>23</v>
      </c>
      <c r="E852" s="12">
        <v>36</v>
      </c>
    </row>
    <row r="853" spans="2:5" ht="13.5">
      <c r="B853" s="59">
        <v>22</v>
      </c>
      <c r="C853" s="12">
        <v>12</v>
      </c>
      <c r="D853" s="12">
        <v>18</v>
      </c>
      <c r="E853" s="12">
        <v>30</v>
      </c>
    </row>
    <row r="854" spans="2:5" ht="13.5">
      <c r="B854" s="59">
        <v>23</v>
      </c>
      <c r="C854" s="12">
        <v>7</v>
      </c>
      <c r="D854" s="12">
        <v>14</v>
      </c>
      <c r="E854" s="12">
        <v>21</v>
      </c>
    </row>
    <row r="855" spans="2:5" ht="13.5">
      <c r="B855" s="59">
        <v>24</v>
      </c>
      <c r="C855" s="12">
        <v>10</v>
      </c>
      <c r="D855" s="12">
        <v>14</v>
      </c>
      <c r="E855" s="12">
        <v>24</v>
      </c>
    </row>
    <row r="856" spans="2:5" ht="13.5">
      <c r="B856" s="59">
        <v>25</v>
      </c>
      <c r="C856" s="12">
        <v>16</v>
      </c>
      <c r="D856" s="12">
        <v>12</v>
      </c>
      <c r="E856" s="12">
        <v>28</v>
      </c>
    </row>
    <row r="857" spans="2:5" ht="13.5">
      <c r="B857" s="59">
        <v>26</v>
      </c>
      <c r="C857" s="12">
        <v>14</v>
      </c>
      <c r="D857" s="12">
        <v>10</v>
      </c>
      <c r="E857" s="12">
        <v>24</v>
      </c>
    </row>
    <row r="858" spans="2:5" ht="13.5">
      <c r="B858" s="59">
        <v>27</v>
      </c>
      <c r="C858" s="12">
        <v>10</v>
      </c>
      <c r="D858" s="12">
        <v>10</v>
      </c>
      <c r="E858" s="12">
        <v>20</v>
      </c>
    </row>
    <row r="859" spans="2:5" ht="13.5">
      <c r="B859" s="59">
        <v>28</v>
      </c>
      <c r="C859" s="12">
        <v>11</v>
      </c>
      <c r="D859" s="12">
        <v>14</v>
      </c>
      <c r="E859" s="12">
        <v>25</v>
      </c>
    </row>
    <row r="860" spans="2:5" ht="13.5">
      <c r="B860" s="59">
        <v>29</v>
      </c>
      <c r="C860" s="12">
        <v>8</v>
      </c>
      <c r="D860" s="12">
        <v>11</v>
      </c>
      <c r="E860" s="12">
        <v>19</v>
      </c>
    </row>
    <row r="861" spans="2:5" ht="13.5">
      <c r="B861" s="59">
        <v>30</v>
      </c>
      <c r="C861" s="12">
        <v>10</v>
      </c>
      <c r="D861" s="12">
        <v>11</v>
      </c>
      <c r="E861" s="12">
        <v>21</v>
      </c>
    </row>
    <row r="862" spans="2:5" ht="13.5">
      <c r="B862" s="59">
        <v>31</v>
      </c>
      <c r="C862" s="12">
        <v>12</v>
      </c>
      <c r="D862" s="12">
        <v>13</v>
      </c>
      <c r="E862" s="12">
        <v>25</v>
      </c>
    </row>
    <row r="863" spans="2:5" ht="13.5">
      <c r="B863" s="59">
        <v>32</v>
      </c>
      <c r="C863" s="12">
        <v>8</v>
      </c>
      <c r="D863" s="12">
        <v>8</v>
      </c>
      <c r="E863" s="12">
        <v>16</v>
      </c>
    </row>
    <row r="864" spans="2:5" ht="13.5">
      <c r="B864" s="59">
        <v>33</v>
      </c>
      <c r="C864" s="12">
        <v>16</v>
      </c>
      <c r="D864" s="12">
        <v>14</v>
      </c>
      <c r="E864" s="12">
        <v>30</v>
      </c>
    </row>
    <row r="865" spans="2:5" ht="13.5">
      <c r="B865" s="59">
        <v>34</v>
      </c>
      <c r="C865" s="12">
        <v>11</v>
      </c>
      <c r="D865" s="12">
        <v>10</v>
      </c>
      <c r="E865" s="12">
        <v>21</v>
      </c>
    </row>
    <row r="866" spans="2:5" ht="13.5">
      <c r="B866" s="59">
        <v>35</v>
      </c>
      <c r="C866" s="12">
        <v>22</v>
      </c>
      <c r="D866" s="12">
        <v>10</v>
      </c>
      <c r="E866" s="12">
        <v>32</v>
      </c>
    </row>
    <row r="867" spans="2:5" ht="13.5">
      <c r="B867" s="59">
        <v>36</v>
      </c>
      <c r="C867" s="12">
        <v>17</v>
      </c>
      <c r="D867" s="12">
        <v>9</v>
      </c>
      <c r="E867" s="12">
        <v>26</v>
      </c>
    </row>
    <row r="868" spans="2:5" ht="13.5">
      <c r="B868" s="59">
        <v>37</v>
      </c>
      <c r="C868" s="12">
        <v>13</v>
      </c>
      <c r="D868" s="12">
        <v>17</v>
      </c>
      <c r="E868" s="12">
        <v>30</v>
      </c>
    </row>
    <row r="869" spans="2:5" ht="13.5">
      <c r="B869" s="59">
        <v>38</v>
      </c>
      <c r="C869" s="12">
        <v>9</v>
      </c>
      <c r="D869" s="12">
        <v>14</v>
      </c>
      <c r="E869" s="12">
        <v>23</v>
      </c>
    </row>
    <row r="870" spans="2:5" ht="13.5">
      <c r="B870" s="59">
        <v>39</v>
      </c>
      <c r="C870" s="12">
        <v>10</v>
      </c>
      <c r="D870" s="12">
        <v>8</v>
      </c>
      <c r="E870" s="12">
        <v>18</v>
      </c>
    </row>
    <row r="871" spans="2:5" ht="13.5">
      <c r="B871" s="59">
        <v>40</v>
      </c>
      <c r="C871" s="12">
        <v>8</v>
      </c>
      <c r="D871" s="12">
        <v>10</v>
      </c>
      <c r="E871" s="12">
        <v>18</v>
      </c>
    </row>
    <row r="872" spans="2:5" ht="13.5">
      <c r="B872" s="59">
        <v>41</v>
      </c>
      <c r="C872" s="12">
        <v>14</v>
      </c>
      <c r="D872" s="12">
        <v>18</v>
      </c>
      <c r="E872" s="12">
        <v>32</v>
      </c>
    </row>
    <row r="873" spans="2:5" ht="13.5">
      <c r="B873" s="59">
        <v>42</v>
      </c>
      <c r="C873" s="12">
        <v>7</v>
      </c>
      <c r="D873" s="12">
        <v>4</v>
      </c>
      <c r="E873" s="12">
        <v>11</v>
      </c>
    </row>
    <row r="874" spans="2:5" ht="13.5">
      <c r="B874" s="59">
        <v>43</v>
      </c>
      <c r="C874" s="12">
        <v>8</v>
      </c>
      <c r="D874" s="12">
        <v>10</v>
      </c>
      <c r="E874" s="12">
        <v>18</v>
      </c>
    </row>
    <row r="875" spans="2:5" ht="13.5">
      <c r="B875" s="59">
        <v>44</v>
      </c>
      <c r="C875" s="12">
        <v>11</v>
      </c>
      <c r="D875" s="12">
        <v>12</v>
      </c>
      <c r="E875" s="12">
        <v>23</v>
      </c>
    </row>
    <row r="876" spans="2:5" ht="13.5">
      <c r="B876" s="59">
        <v>45</v>
      </c>
      <c r="C876" s="12">
        <v>6</v>
      </c>
      <c r="D876" s="12">
        <v>13</v>
      </c>
      <c r="E876" s="12">
        <v>19</v>
      </c>
    </row>
    <row r="877" spans="2:5" ht="13.5">
      <c r="B877" s="59">
        <v>46</v>
      </c>
      <c r="C877" s="12">
        <v>7</v>
      </c>
      <c r="D877" s="12">
        <v>13</v>
      </c>
      <c r="E877" s="12">
        <v>20</v>
      </c>
    </row>
    <row r="878" spans="2:5" ht="13.5">
      <c r="B878" s="59">
        <v>47</v>
      </c>
      <c r="C878" s="12">
        <v>9</v>
      </c>
      <c r="D878" s="12">
        <v>16</v>
      </c>
      <c r="E878" s="12">
        <v>25</v>
      </c>
    </row>
    <row r="879" spans="2:5" ht="13.5">
      <c r="B879" s="59">
        <v>48</v>
      </c>
      <c r="C879" s="12">
        <v>22</v>
      </c>
      <c r="D879" s="12">
        <v>20</v>
      </c>
      <c r="E879" s="12">
        <v>42</v>
      </c>
    </row>
    <row r="880" spans="2:5" ht="13.5">
      <c r="B880" s="59">
        <v>49</v>
      </c>
      <c r="C880" s="12">
        <v>13</v>
      </c>
      <c r="D880" s="12">
        <v>13</v>
      </c>
      <c r="E880" s="12">
        <v>26</v>
      </c>
    </row>
    <row r="881" spans="2:5" ht="13.5">
      <c r="B881" s="59">
        <v>50</v>
      </c>
      <c r="C881" s="12">
        <v>18</v>
      </c>
      <c r="D881" s="12">
        <v>12</v>
      </c>
      <c r="E881" s="12">
        <v>30</v>
      </c>
    </row>
    <row r="882" spans="2:5" ht="13.5">
      <c r="B882" s="59">
        <v>51</v>
      </c>
      <c r="C882" s="12">
        <v>16</v>
      </c>
      <c r="D882" s="12">
        <v>8</v>
      </c>
      <c r="E882" s="12">
        <v>24</v>
      </c>
    </row>
    <row r="883" spans="2:5" ht="13.5">
      <c r="B883" s="59">
        <v>52</v>
      </c>
      <c r="C883" s="12">
        <v>14</v>
      </c>
      <c r="D883" s="12">
        <v>18</v>
      </c>
      <c r="E883" s="12">
        <v>32</v>
      </c>
    </row>
    <row r="884" spans="2:5" ht="13.5">
      <c r="B884" s="59">
        <v>53</v>
      </c>
      <c r="C884" s="12">
        <v>17</v>
      </c>
      <c r="D884" s="12">
        <v>16</v>
      </c>
      <c r="E884" s="12">
        <v>33</v>
      </c>
    </row>
    <row r="885" spans="2:5" ht="13.5">
      <c r="B885" s="59">
        <v>54</v>
      </c>
      <c r="C885" s="12">
        <v>29</v>
      </c>
      <c r="D885" s="12">
        <v>22</v>
      </c>
      <c r="E885" s="12">
        <v>51</v>
      </c>
    </row>
    <row r="886" spans="2:5" ht="13.5">
      <c r="B886" s="59">
        <v>55</v>
      </c>
      <c r="C886" s="12">
        <v>13</v>
      </c>
      <c r="D886" s="12">
        <v>13</v>
      </c>
      <c r="E886" s="12">
        <v>26</v>
      </c>
    </row>
    <row r="887" spans="2:5" ht="13.5">
      <c r="B887" s="59">
        <v>56</v>
      </c>
      <c r="C887" s="12">
        <v>16</v>
      </c>
      <c r="D887" s="12">
        <v>14</v>
      </c>
      <c r="E887" s="12">
        <v>30</v>
      </c>
    </row>
    <row r="888" spans="2:5" ht="13.5">
      <c r="B888" s="59">
        <v>57</v>
      </c>
      <c r="C888" s="12">
        <v>10</v>
      </c>
      <c r="D888" s="12">
        <v>15</v>
      </c>
      <c r="E888" s="12">
        <v>25</v>
      </c>
    </row>
    <row r="889" spans="2:5" ht="13.5">
      <c r="B889" s="59">
        <v>58</v>
      </c>
      <c r="C889" s="12">
        <v>21</v>
      </c>
      <c r="D889" s="12">
        <v>19</v>
      </c>
      <c r="E889" s="12">
        <v>40</v>
      </c>
    </row>
    <row r="890" spans="2:5" ht="13.5">
      <c r="B890" s="59">
        <v>59</v>
      </c>
      <c r="C890" s="12">
        <v>18</v>
      </c>
      <c r="D890" s="12">
        <v>23</v>
      </c>
      <c r="E890" s="12">
        <v>41</v>
      </c>
    </row>
    <row r="891" spans="2:5" ht="13.5">
      <c r="B891" s="59">
        <v>60</v>
      </c>
      <c r="C891" s="12">
        <v>22</v>
      </c>
      <c r="D891" s="12">
        <v>16</v>
      </c>
      <c r="E891" s="12">
        <v>38</v>
      </c>
    </row>
    <row r="892" spans="2:10" ht="13.5">
      <c r="B892" s="59">
        <v>61</v>
      </c>
      <c r="C892" s="12">
        <v>24</v>
      </c>
      <c r="D892" s="12">
        <v>17</v>
      </c>
      <c r="E892" s="12">
        <v>41</v>
      </c>
      <c r="G892" s="22" t="s">
        <v>884</v>
      </c>
      <c r="H892" s="23"/>
      <c r="I892" s="23"/>
      <c r="J892" s="24"/>
    </row>
    <row r="893" spans="2:10" ht="13.5">
      <c r="B893" s="59">
        <v>62</v>
      </c>
      <c r="C893" s="12">
        <v>10</v>
      </c>
      <c r="D893" s="12">
        <v>13</v>
      </c>
      <c r="E893" s="12">
        <v>23</v>
      </c>
      <c r="G893" s="25" t="s">
        <v>867</v>
      </c>
      <c r="H893" s="26" t="s">
        <v>868</v>
      </c>
      <c r="I893" s="26" t="s">
        <v>869</v>
      </c>
      <c r="J893" s="27"/>
    </row>
    <row r="894" spans="2:10" ht="13.5">
      <c r="B894" s="59">
        <v>63</v>
      </c>
      <c r="C894" s="12">
        <v>17</v>
      </c>
      <c r="D894" s="12">
        <v>11</v>
      </c>
      <c r="E894" s="12">
        <v>28</v>
      </c>
      <c r="G894" s="28">
        <f>SUM(C846:C895)</f>
        <v>666</v>
      </c>
      <c r="H894" s="29">
        <f>SUM(D846:D895)</f>
        <v>681</v>
      </c>
      <c r="I894" s="29">
        <f>SUM(E846:E895)</f>
        <v>1347</v>
      </c>
      <c r="J894" s="27" t="s">
        <v>882</v>
      </c>
    </row>
    <row r="895" spans="2:10" ht="13.5">
      <c r="B895" s="59">
        <v>64</v>
      </c>
      <c r="C895" s="12">
        <v>18</v>
      </c>
      <c r="D895" s="12">
        <v>10</v>
      </c>
      <c r="E895" s="12">
        <v>28</v>
      </c>
      <c r="G895" s="30">
        <f>G894/C932*100</f>
        <v>63.854266538830295</v>
      </c>
      <c r="H895" s="31">
        <f>H894/D932*100</f>
        <v>58.05626598465473</v>
      </c>
      <c r="I895" s="31">
        <f>I894/E932*100</f>
        <v>60.785198555956676</v>
      </c>
      <c r="J895" s="32" t="s">
        <v>883</v>
      </c>
    </row>
    <row r="896" spans="2:5" ht="13.5">
      <c r="B896" s="59">
        <v>65</v>
      </c>
      <c r="C896" s="12">
        <v>12</v>
      </c>
      <c r="D896" s="12">
        <v>14</v>
      </c>
      <c r="E896" s="12">
        <v>26</v>
      </c>
    </row>
    <row r="897" spans="2:5" ht="13.5">
      <c r="B897" s="59">
        <v>66</v>
      </c>
      <c r="C897" s="12">
        <v>14</v>
      </c>
      <c r="D897" s="12">
        <v>13</v>
      </c>
      <c r="E897" s="12">
        <v>27</v>
      </c>
    </row>
    <row r="898" spans="2:5" ht="13.5">
      <c r="B898" s="59">
        <v>67</v>
      </c>
      <c r="C898" s="12">
        <v>15</v>
      </c>
      <c r="D898" s="12">
        <v>23</v>
      </c>
      <c r="E898" s="12">
        <v>38</v>
      </c>
    </row>
    <row r="899" spans="2:5" ht="13.5">
      <c r="B899" s="59">
        <v>68</v>
      </c>
      <c r="C899" s="12">
        <v>17</v>
      </c>
      <c r="D899" s="12">
        <v>10</v>
      </c>
      <c r="E899" s="12">
        <v>27</v>
      </c>
    </row>
    <row r="900" spans="2:5" ht="13.5">
      <c r="B900" s="59">
        <v>69</v>
      </c>
      <c r="C900" s="12">
        <v>13</v>
      </c>
      <c r="D900" s="12">
        <v>15</v>
      </c>
      <c r="E900" s="12">
        <v>28</v>
      </c>
    </row>
    <row r="901" spans="2:5" ht="13.5">
      <c r="B901" s="59">
        <v>70</v>
      </c>
      <c r="C901" s="12">
        <v>6</v>
      </c>
      <c r="D901" s="12">
        <v>14</v>
      </c>
      <c r="E901" s="12">
        <v>20</v>
      </c>
    </row>
    <row r="902" spans="2:5" ht="13.5">
      <c r="B902" s="59">
        <v>71</v>
      </c>
      <c r="C902" s="12">
        <v>8</v>
      </c>
      <c r="D902" s="12">
        <v>13</v>
      </c>
      <c r="E902" s="12">
        <v>21</v>
      </c>
    </row>
    <row r="903" spans="2:5" ht="13.5">
      <c r="B903" s="59">
        <v>72</v>
      </c>
      <c r="C903" s="12">
        <v>12</v>
      </c>
      <c r="D903" s="12">
        <v>16</v>
      </c>
      <c r="E903" s="12">
        <v>28</v>
      </c>
    </row>
    <row r="904" spans="2:5" ht="13.5">
      <c r="B904" s="59">
        <v>73</v>
      </c>
      <c r="C904" s="12">
        <v>4</v>
      </c>
      <c r="D904" s="12">
        <v>11</v>
      </c>
      <c r="E904" s="12">
        <v>15</v>
      </c>
    </row>
    <row r="905" spans="2:5" ht="13.5">
      <c r="B905" s="59">
        <v>74</v>
      </c>
      <c r="C905" s="12">
        <v>10</v>
      </c>
      <c r="D905" s="12">
        <v>18</v>
      </c>
      <c r="E905" s="12">
        <v>28</v>
      </c>
    </row>
    <row r="906" spans="2:5" ht="13.5">
      <c r="B906" s="59">
        <v>75</v>
      </c>
      <c r="C906" s="12">
        <v>12</v>
      </c>
      <c r="D906" s="12">
        <v>15</v>
      </c>
      <c r="E906" s="12">
        <v>27</v>
      </c>
    </row>
    <row r="907" spans="2:5" ht="13.5">
      <c r="B907" s="59">
        <v>76</v>
      </c>
      <c r="C907" s="12">
        <v>15</v>
      </c>
      <c r="D907" s="12">
        <v>12</v>
      </c>
      <c r="E907" s="12">
        <v>27</v>
      </c>
    </row>
    <row r="908" spans="2:5" ht="13.5">
      <c r="B908" s="59">
        <v>77</v>
      </c>
      <c r="C908" s="12">
        <v>7</v>
      </c>
      <c r="D908" s="12">
        <v>14</v>
      </c>
      <c r="E908" s="12">
        <v>21</v>
      </c>
    </row>
    <row r="909" spans="2:5" ht="13.5">
      <c r="B909" s="59">
        <v>78</v>
      </c>
      <c r="C909" s="12">
        <v>13</v>
      </c>
      <c r="D909" s="12">
        <v>31</v>
      </c>
      <c r="E909" s="12">
        <v>44</v>
      </c>
    </row>
    <row r="910" spans="2:5" ht="13.5">
      <c r="B910" s="59">
        <v>79</v>
      </c>
      <c r="C910" s="12">
        <v>14</v>
      </c>
      <c r="D910" s="12">
        <v>16</v>
      </c>
      <c r="E910" s="12">
        <v>30</v>
      </c>
    </row>
    <row r="911" spans="2:5" ht="13.5">
      <c r="B911" s="59">
        <v>80</v>
      </c>
      <c r="C911" s="12">
        <v>16</v>
      </c>
      <c r="D911" s="12">
        <v>14</v>
      </c>
      <c r="E911" s="12">
        <v>30</v>
      </c>
    </row>
    <row r="912" spans="2:5" ht="13.5">
      <c r="B912" s="59">
        <v>81</v>
      </c>
      <c r="C912" s="12">
        <v>9</v>
      </c>
      <c r="D912" s="12">
        <v>14</v>
      </c>
      <c r="E912" s="12">
        <v>23</v>
      </c>
    </row>
    <row r="913" spans="2:5" ht="13.5">
      <c r="B913" s="59">
        <v>82</v>
      </c>
      <c r="C913" s="12">
        <v>11</v>
      </c>
      <c r="D913" s="12">
        <v>12</v>
      </c>
      <c r="E913" s="12">
        <v>23</v>
      </c>
    </row>
    <row r="914" spans="2:5" ht="13.5">
      <c r="B914" s="59">
        <v>83</v>
      </c>
      <c r="C914" s="12">
        <v>9</v>
      </c>
      <c r="D914" s="12">
        <v>10</v>
      </c>
      <c r="E914" s="12">
        <v>19</v>
      </c>
    </row>
    <row r="915" spans="2:5" ht="13.5">
      <c r="B915" s="59">
        <v>84</v>
      </c>
      <c r="C915" s="12">
        <v>14</v>
      </c>
      <c r="D915" s="12">
        <v>13</v>
      </c>
      <c r="E915" s="12">
        <v>27</v>
      </c>
    </row>
    <row r="916" spans="2:5" ht="13.5">
      <c r="B916" s="59">
        <v>85</v>
      </c>
      <c r="C916" s="12">
        <v>5</v>
      </c>
      <c r="D916" s="12">
        <v>7</v>
      </c>
      <c r="E916" s="12">
        <v>12</v>
      </c>
    </row>
    <row r="917" spans="2:5" ht="13.5">
      <c r="B917" s="59">
        <v>86</v>
      </c>
      <c r="C917" s="12">
        <v>6</v>
      </c>
      <c r="D917" s="12">
        <v>10</v>
      </c>
      <c r="E917" s="12">
        <v>16</v>
      </c>
    </row>
    <row r="918" spans="2:5" ht="13.5">
      <c r="B918" s="59">
        <v>87</v>
      </c>
      <c r="C918" s="12">
        <v>2</v>
      </c>
      <c r="D918" s="12">
        <v>9</v>
      </c>
      <c r="E918" s="12">
        <v>11</v>
      </c>
    </row>
    <row r="919" spans="2:5" ht="13.5">
      <c r="B919" s="59">
        <v>88</v>
      </c>
      <c r="C919" s="12">
        <v>1</v>
      </c>
      <c r="D919" s="12">
        <v>8</v>
      </c>
      <c r="E919" s="12">
        <v>9</v>
      </c>
    </row>
    <row r="920" spans="2:5" ht="13.5">
      <c r="B920" s="59">
        <v>89</v>
      </c>
      <c r="C920" s="12">
        <v>4</v>
      </c>
      <c r="D920" s="12">
        <v>5</v>
      </c>
      <c r="E920" s="12">
        <v>9</v>
      </c>
    </row>
    <row r="921" spans="2:5" ht="13.5">
      <c r="B921" s="59">
        <v>90</v>
      </c>
      <c r="C921" s="12">
        <v>1</v>
      </c>
      <c r="D921" s="12">
        <v>7</v>
      </c>
      <c r="E921" s="12">
        <v>8</v>
      </c>
    </row>
    <row r="922" spans="2:5" ht="13.5">
      <c r="B922" s="59">
        <v>91</v>
      </c>
      <c r="C922" s="12">
        <v>2</v>
      </c>
      <c r="D922" s="12">
        <v>6</v>
      </c>
      <c r="E922" s="12">
        <v>8</v>
      </c>
    </row>
    <row r="923" spans="2:5" ht="13.5">
      <c r="B923" s="59">
        <v>92</v>
      </c>
      <c r="C923" s="12">
        <v>0</v>
      </c>
      <c r="D923" s="12">
        <v>4</v>
      </c>
      <c r="E923" s="12">
        <v>4</v>
      </c>
    </row>
    <row r="924" spans="2:5" ht="13.5">
      <c r="B924" s="59">
        <v>93</v>
      </c>
      <c r="C924" s="12">
        <v>1</v>
      </c>
      <c r="D924" s="12">
        <v>4</v>
      </c>
      <c r="E924" s="12">
        <v>5</v>
      </c>
    </row>
    <row r="925" spans="2:5" ht="13.5">
      <c r="B925" s="59">
        <v>94</v>
      </c>
      <c r="C925" s="12">
        <v>0</v>
      </c>
      <c r="D925" s="12">
        <v>5</v>
      </c>
      <c r="E925" s="12">
        <v>5</v>
      </c>
    </row>
    <row r="926" spans="2:5" ht="13.5">
      <c r="B926" s="59">
        <v>95</v>
      </c>
      <c r="C926" s="12">
        <v>0</v>
      </c>
      <c r="D926" s="12">
        <v>3</v>
      </c>
      <c r="E926" s="12">
        <v>3</v>
      </c>
    </row>
    <row r="927" spans="2:5" ht="13.5">
      <c r="B927" s="59">
        <v>96</v>
      </c>
      <c r="C927" s="12">
        <v>0</v>
      </c>
      <c r="D927" s="12">
        <v>4</v>
      </c>
      <c r="E927" s="12">
        <v>4</v>
      </c>
    </row>
    <row r="928" spans="2:10" ht="13.5">
      <c r="B928" s="59">
        <v>97</v>
      </c>
      <c r="C928" s="12">
        <v>1</v>
      </c>
      <c r="D928" s="12">
        <v>0</v>
      </c>
      <c r="E928" s="12">
        <v>1</v>
      </c>
      <c r="G928" s="22" t="s">
        <v>885</v>
      </c>
      <c r="H928" s="23"/>
      <c r="I928" s="23"/>
      <c r="J928" s="24"/>
    </row>
    <row r="929" spans="2:10" ht="13.5">
      <c r="B929" s="59">
        <v>98</v>
      </c>
      <c r="C929" s="12">
        <v>0</v>
      </c>
      <c r="D929" s="12">
        <v>1</v>
      </c>
      <c r="E929" s="12">
        <v>1</v>
      </c>
      <c r="G929" s="25" t="s">
        <v>867</v>
      </c>
      <c r="H929" s="26" t="s">
        <v>868</v>
      </c>
      <c r="I929" s="26" t="s">
        <v>869</v>
      </c>
      <c r="J929" s="27"/>
    </row>
    <row r="930" spans="2:10" ht="13.5">
      <c r="B930" s="59">
        <v>99</v>
      </c>
      <c r="C930" s="12">
        <v>0</v>
      </c>
      <c r="D930" s="12">
        <v>0</v>
      </c>
      <c r="E930" s="12">
        <v>0</v>
      </c>
      <c r="G930" s="28">
        <f>SUM(C896:C931)</f>
        <v>254</v>
      </c>
      <c r="H930" s="29">
        <f>SUM(D896:D931)</f>
        <v>371</v>
      </c>
      <c r="I930" s="29">
        <f>SUM(E896:E931)</f>
        <v>625</v>
      </c>
      <c r="J930" s="27" t="s">
        <v>882</v>
      </c>
    </row>
    <row r="931" spans="2:10" ht="13.5">
      <c r="B931" s="2" t="s">
        <v>755</v>
      </c>
      <c r="C931" s="12">
        <v>0</v>
      </c>
      <c r="D931" s="12">
        <v>0</v>
      </c>
      <c r="E931" s="12">
        <v>0</v>
      </c>
      <c r="G931" s="30">
        <f>G930/C932*100</f>
        <v>24.35282837967402</v>
      </c>
      <c r="H931" s="31">
        <f>H930/D932*100</f>
        <v>31.628303495311165</v>
      </c>
      <c r="I931" s="31">
        <f>I930/E932*100</f>
        <v>28.203971119133577</v>
      </c>
      <c r="J931" s="32" t="s">
        <v>883</v>
      </c>
    </row>
    <row r="932" spans="1:5" ht="13.5">
      <c r="A932" s="6"/>
      <c r="B932" s="60" t="s">
        <v>859</v>
      </c>
      <c r="C932" s="34">
        <f>SUM(C831:C931)</f>
        <v>1043</v>
      </c>
      <c r="D932" s="34">
        <f>SUM(D831:D931)</f>
        <v>1173</v>
      </c>
      <c r="E932" s="34">
        <f>SUM(E831:E931)</f>
        <v>2216</v>
      </c>
    </row>
    <row r="933" ht="14.25">
      <c r="A933" s="4" t="s">
        <v>317</v>
      </c>
    </row>
    <row r="934" spans="2:5" ht="13.5">
      <c r="B934" s="59">
        <v>0</v>
      </c>
      <c r="C934" s="12">
        <v>6</v>
      </c>
      <c r="D934" s="12">
        <v>6</v>
      </c>
      <c r="E934" s="12">
        <v>12</v>
      </c>
    </row>
    <row r="935" spans="2:5" ht="13.5">
      <c r="B935" s="59">
        <v>1</v>
      </c>
      <c r="C935" s="12">
        <v>2</v>
      </c>
      <c r="D935" s="12">
        <v>6</v>
      </c>
      <c r="E935" s="12">
        <v>8</v>
      </c>
    </row>
    <row r="936" spans="2:5" ht="13.5">
      <c r="B936" s="59">
        <v>2</v>
      </c>
      <c r="C936" s="12">
        <v>12</v>
      </c>
      <c r="D936" s="12">
        <v>3</v>
      </c>
      <c r="E936" s="12">
        <v>15</v>
      </c>
    </row>
    <row r="937" spans="2:5" ht="13.5">
      <c r="B937" s="59">
        <v>3</v>
      </c>
      <c r="C937" s="12">
        <v>3</v>
      </c>
      <c r="D937" s="12">
        <v>9</v>
      </c>
      <c r="E937" s="12">
        <v>12</v>
      </c>
    </row>
    <row r="938" spans="2:5" ht="13.5">
      <c r="B938" s="59">
        <v>4</v>
      </c>
      <c r="C938" s="12">
        <v>7</v>
      </c>
      <c r="D938" s="12">
        <v>8</v>
      </c>
      <c r="E938" s="12">
        <v>15</v>
      </c>
    </row>
    <row r="939" spans="2:5" ht="13.5">
      <c r="B939" s="59">
        <v>5</v>
      </c>
      <c r="C939" s="12">
        <v>10</v>
      </c>
      <c r="D939" s="12">
        <v>7</v>
      </c>
      <c r="E939" s="12">
        <v>17</v>
      </c>
    </row>
    <row r="940" spans="2:5" ht="13.5">
      <c r="B940" s="59">
        <v>6</v>
      </c>
      <c r="C940" s="12">
        <v>9</v>
      </c>
      <c r="D940" s="12">
        <v>4</v>
      </c>
      <c r="E940" s="12">
        <v>13</v>
      </c>
    </row>
    <row r="941" spans="2:5" ht="13.5">
      <c r="B941" s="59">
        <v>7</v>
      </c>
      <c r="C941" s="12">
        <v>15</v>
      </c>
      <c r="D941" s="12">
        <v>10</v>
      </c>
      <c r="E941" s="12">
        <v>25</v>
      </c>
    </row>
    <row r="942" spans="2:5" ht="13.5">
      <c r="B942" s="59">
        <v>8</v>
      </c>
      <c r="C942" s="12">
        <v>7</v>
      </c>
      <c r="D942" s="12">
        <v>13</v>
      </c>
      <c r="E942" s="12">
        <v>20</v>
      </c>
    </row>
    <row r="943" spans="2:5" ht="13.5">
      <c r="B943" s="59">
        <v>9</v>
      </c>
      <c r="C943" s="12">
        <v>6</v>
      </c>
      <c r="D943" s="12">
        <v>6</v>
      </c>
      <c r="E943" s="12">
        <v>12</v>
      </c>
    </row>
    <row r="944" spans="2:5" ht="13.5">
      <c r="B944" s="59">
        <v>10</v>
      </c>
      <c r="C944" s="12">
        <v>13</v>
      </c>
      <c r="D944" s="12">
        <v>9</v>
      </c>
      <c r="E944" s="12">
        <v>22</v>
      </c>
    </row>
    <row r="945" spans="2:10" ht="13.5">
      <c r="B945" s="59">
        <v>11</v>
      </c>
      <c r="C945" s="12">
        <v>10</v>
      </c>
      <c r="D945" s="12">
        <v>9</v>
      </c>
      <c r="E945" s="12">
        <v>19</v>
      </c>
      <c r="G945" s="22" t="s">
        <v>881</v>
      </c>
      <c r="H945" s="23"/>
      <c r="I945" s="23"/>
      <c r="J945" s="24"/>
    </row>
    <row r="946" spans="2:10" ht="13.5">
      <c r="B946" s="59">
        <v>12</v>
      </c>
      <c r="C946" s="12">
        <v>7</v>
      </c>
      <c r="D946" s="12">
        <v>8</v>
      </c>
      <c r="E946" s="12">
        <v>15</v>
      </c>
      <c r="G946" s="25" t="s">
        <v>867</v>
      </c>
      <c r="H946" s="26" t="s">
        <v>868</v>
      </c>
      <c r="I946" s="26" t="s">
        <v>869</v>
      </c>
      <c r="J946" s="27"/>
    </row>
    <row r="947" spans="2:10" ht="13.5">
      <c r="B947" s="59">
        <v>13</v>
      </c>
      <c r="C947" s="12">
        <v>7</v>
      </c>
      <c r="D947" s="12">
        <v>9</v>
      </c>
      <c r="E947" s="12">
        <v>16</v>
      </c>
      <c r="G947" s="28">
        <f>SUM(C934:C948)</f>
        <v>122</v>
      </c>
      <c r="H947" s="29">
        <f>SUM(D934:D948)</f>
        <v>117</v>
      </c>
      <c r="I947" s="29">
        <f>SUM(E934:E948)</f>
        <v>239</v>
      </c>
      <c r="J947" s="27" t="s">
        <v>882</v>
      </c>
    </row>
    <row r="948" spans="2:10" ht="13.5">
      <c r="B948" s="59">
        <v>14</v>
      </c>
      <c r="C948" s="12">
        <v>8</v>
      </c>
      <c r="D948" s="12">
        <v>10</v>
      </c>
      <c r="E948" s="12">
        <v>18</v>
      </c>
      <c r="G948" s="30">
        <f>G947/C1035*100</f>
        <v>11.487758945386064</v>
      </c>
      <c r="H948" s="31">
        <f>H947/D1035*100</f>
        <v>10</v>
      </c>
      <c r="I948" s="31">
        <f>I947/E1035*100</f>
        <v>10.707885304659499</v>
      </c>
      <c r="J948" s="32" t="s">
        <v>883</v>
      </c>
    </row>
    <row r="949" spans="2:5" ht="13.5">
      <c r="B949" s="59">
        <v>15</v>
      </c>
      <c r="C949" s="12">
        <v>10</v>
      </c>
      <c r="D949" s="12">
        <v>13</v>
      </c>
      <c r="E949" s="12">
        <v>23</v>
      </c>
    </row>
    <row r="950" spans="2:5" ht="13.5">
      <c r="B950" s="59">
        <v>16</v>
      </c>
      <c r="C950" s="12">
        <v>8</v>
      </c>
      <c r="D950" s="12">
        <v>10</v>
      </c>
      <c r="E950" s="12">
        <v>18</v>
      </c>
    </row>
    <row r="951" spans="2:5" ht="13.5">
      <c r="B951" s="59">
        <v>17</v>
      </c>
      <c r="C951" s="12">
        <v>14</v>
      </c>
      <c r="D951" s="12">
        <v>10</v>
      </c>
      <c r="E951" s="12">
        <v>24</v>
      </c>
    </row>
    <row r="952" spans="2:5" ht="13.5">
      <c r="B952" s="59">
        <v>18</v>
      </c>
      <c r="C952" s="12">
        <v>8</v>
      </c>
      <c r="D952" s="12">
        <v>9</v>
      </c>
      <c r="E952" s="12">
        <v>17</v>
      </c>
    </row>
    <row r="953" spans="2:5" ht="13.5">
      <c r="B953" s="59">
        <v>19</v>
      </c>
      <c r="C953" s="12">
        <v>13</v>
      </c>
      <c r="D953" s="12">
        <v>16</v>
      </c>
      <c r="E953" s="12">
        <v>29</v>
      </c>
    </row>
    <row r="954" spans="2:5" ht="13.5">
      <c r="B954" s="59">
        <v>20</v>
      </c>
      <c r="C954" s="12">
        <v>9</v>
      </c>
      <c r="D954" s="12">
        <v>14</v>
      </c>
      <c r="E954" s="12">
        <v>23</v>
      </c>
    </row>
    <row r="955" spans="2:5" ht="13.5">
      <c r="B955" s="59">
        <v>21</v>
      </c>
      <c r="C955" s="12">
        <v>9</v>
      </c>
      <c r="D955" s="12">
        <v>13</v>
      </c>
      <c r="E955" s="12">
        <v>22</v>
      </c>
    </row>
    <row r="956" spans="2:5" ht="13.5">
      <c r="B956" s="59">
        <v>22</v>
      </c>
      <c r="C956" s="12">
        <v>12</v>
      </c>
      <c r="D956" s="12">
        <v>10</v>
      </c>
      <c r="E956" s="12">
        <v>22</v>
      </c>
    </row>
    <row r="957" spans="2:5" ht="13.5">
      <c r="B957" s="59">
        <v>23</v>
      </c>
      <c r="C957" s="12">
        <v>7</v>
      </c>
      <c r="D957" s="12">
        <v>10</v>
      </c>
      <c r="E957" s="12">
        <v>17</v>
      </c>
    </row>
    <row r="958" spans="2:5" ht="13.5">
      <c r="B958" s="59">
        <v>24</v>
      </c>
      <c r="C958" s="12">
        <v>17</v>
      </c>
      <c r="D958" s="12">
        <v>6</v>
      </c>
      <c r="E958" s="12">
        <v>23</v>
      </c>
    </row>
    <row r="959" spans="2:5" ht="13.5">
      <c r="B959" s="59">
        <v>25</v>
      </c>
      <c r="C959" s="12">
        <v>10</v>
      </c>
      <c r="D959" s="12">
        <v>12</v>
      </c>
      <c r="E959" s="12">
        <v>22</v>
      </c>
    </row>
    <row r="960" spans="2:5" ht="13.5">
      <c r="B960" s="59">
        <v>26</v>
      </c>
      <c r="C960" s="12">
        <v>10</v>
      </c>
      <c r="D960" s="12">
        <v>10</v>
      </c>
      <c r="E960" s="12">
        <v>20</v>
      </c>
    </row>
    <row r="961" spans="2:5" ht="13.5">
      <c r="B961" s="59">
        <v>27</v>
      </c>
      <c r="C961" s="12">
        <v>10</v>
      </c>
      <c r="D961" s="12">
        <v>7</v>
      </c>
      <c r="E961" s="12">
        <v>17</v>
      </c>
    </row>
    <row r="962" spans="2:5" ht="13.5">
      <c r="B962" s="59">
        <v>28</v>
      </c>
      <c r="C962" s="12">
        <v>5</v>
      </c>
      <c r="D962" s="12">
        <v>4</v>
      </c>
      <c r="E962" s="12">
        <v>9</v>
      </c>
    </row>
    <row r="963" spans="2:5" ht="13.5">
      <c r="B963" s="59">
        <v>29</v>
      </c>
      <c r="C963" s="12">
        <v>3</v>
      </c>
      <c r="D963" s="12">
        <v>13</v>
      </c>
      <c r="E963" s="12">
        <v>16</v>
      </c>
    </row>
    <row r="964" spans="2:5" ht="13.5">
      <c r="B964" s="59">
        <v>30</v>
      </c>
      <c r="C964" s="12">
        <v>12</v>
      </c>
      <c r="D964" s="12">
        <v>13</v>
      </c>
      <c r="E964" s="12">
        <v>25</v>
      </c>
    </row>
    <row r="965" spans="2:5" ht="13.5">
      <c r="B965" s="59">
        <v>31</v>
      </c>
      <c r="C965" s="12">
        <v>12</v>
      </c>
      <c r="D965" s="12">
        <v>12</v>
      </c>
      <c r="E965" s="12">
        <v>24</v>
      </c>
    </row>
    <row r="966" spans="2:5" ht="13.5">
      <c r="B966" s="59">
        <v>32</v>
      </c>
      <c r="C966" s="12">
        <v>16</v>
      </c>
      <c r="D966" s="12">
        <v>4</v>
      </c>
      <c r="E966" s="12">
        <v>20</v>
      </c>
    </row>
    <row r="967" spans="2:5" ht="13.5">
      <c r="B967" s="59">
        <v>33</v>
      </c>
      <c r="C967" s="12">
        <v>12</v>
      </c>
      <c r="D967" s="12">
        <v>12</v>
      </c>
      <c r="E967" s="12">
        <v>24</v>
      </c>
    </row>
    <row r="968" spans="2:5" ht="13.5">
      <c r="B968" s="59">
        <v>34</v>
      </c>
      <c r="C968" s="12">
        <v>14</v>
      </c>
      <c r="D968" s="12">
        <v>10</v>
      </c>
      <c r="E968" s="12">
        <v>24</v>
      </c>
    </row>
    <row r="969" spans="2:5" ht="13.5">
      <c r="B969" s="59">
        <v>35</v>
      </c>
      <c r="C969" s="12">
        <v>12</v>
      </c>
      <c r="D969" s="12">
        <v>11</v>
      </c>
      <c r="E969" s="12">
        <v>23</v>
      </c>
    </row>
    <row r="970" spans="2:5" ht="13.5">
      <c r="B970" s="59">
        <v>36</v>
      </c>
      <c r="C970" s="12">
        <v>12</v>
      </c>
      <c r="D970" s="12">
        <v>7</v>
      </c>
      <c r="E970" s="12">
        <v>19</v>
      </c>
    </row>
    <row r="971" spans="2:5" ht="13.5">
      <c r="B971" s="59">
        <v>37</v>
      </c>
      <c r="C971" s="12">
        <v>10</v>
      </c>
      <c r="D971" s="12">
        <v>9</v>
      </c>
      <c r="E971" s="12">
        <v>19</v>
      </c>
    </row>
    <row r="972" spans="2:5" ht="13.5">
      <c r="B972" s="59">
        <v>38</v>
      </c>
      <c r="C972" s="12">
        <v>9</v>
      </c>
      <c r="D972" s="12">
        <v>11</v>
      </c>
      <c r="E972" s="12">
        <v>20</v>
      </c>
    </row>
    <row r="973" spans="2:5" ht="13.5">
      <c r="B973" s="59">
        <v>39</v>
      </c>
      <c r="C973" s="12">
        <v>17</v>
      </c>
      <c r="D973" s="12">
        <v>10</v>
      </c>
      <c r="E973" s="12">
        <v>27</v>
      </c>
    </row>
    <row r="974" spans="2:5" ht="13.5">
      <c r="B974" s="59">
        <v>40</v>
      </c>
      <c r="C974" s="12">
        <v>7</v>
      </c>
      <c r="D974" s="12">
        <v>11</v>
      </c>
      <c r="E974" s="12">
        <v>18</v>
      </c>
    </row>
    <row r="975" spans="2:5" ht="13.5">
      <c r="B975" s="59">
        <v>41</v>
      </c>
      <c r="C975" s="12">
        <v>7</v>
      </c>
      <c r="D975" s="12">
        <v>11</v>
      </c>
      <c r="E975" s="12">
        <v>18</v>
      </c>
    </row>
    <row r="976" spans="2:5" ht="13.5">
      <c r="B976" s="59">
        <v>42</v>
      </c>
      <c r="C976" s="12">
        <v>8</v>
      </c>
      <c r="D976" s="12">
        <v>9</v>
      </c>
      <c r="E976" s="12">
        <v>17</v>
      </c>
    </row>
    <row r="977" spans="2:5" ht="13.5">
      <c r="B977" s="59">
        <v>43</v>
      </c>
      <c r="C977" s="12">
        <v>9</v>
      </c>
      <c r="D977" s="12">
        <v>11</v>
      </c>
      <c r="E977" s="12">
        <v>20</v>
      </c>
    </row>
    <row r="978" spans="2:5" ht="13.5">
      <c r="B978" s="59">
        <v>44</v>
      </c>
      <c r="C978" s="12">
        <v>5</v>
      </c>
      <c r="D978" s="12">
        <v>17</v>
      </c>
      <c r="E978" s="12">
        <v>22</v>
      </c>
    </row>
    <row r="979" spans="2:5" ht="13.5">
      <c r="B979" s="59">
        <v>45</v>
      </c>
      <c r="C979" s="12">
        <v>17</v>
      </c>
      <c r="D979" s="12">
        <v>13</v>
      </c>
      <c r="E979" s="12">
        <v>30</v>
      </c>
    </row>
    <row r="980" spans="2:5" ht="13.5">
      <c r="B980" s="59">
        <v>46</v>
      </c>
      <c r="C980" s="12">
        <v>11</v>
      </c>
      <c r="D980" s="12">
        <v>14</v>
      </c>
      <c r="E980" s="12">
        <v>25</v>
      </c>
    </row>
    <row r="981" spans="2:5" ht="13.5">
      <c r="B981" s="59">
        <v>47</v>
      </c>
      <c r="C981" s="12">
        <v>14</v>
      </c>
      <c r="D981" s="12">
        <v>12</v>
      </c>
      <c r="E981" s="12">
        <v>26</v>
      </c>
    </row>
    <row r="982" spans="2:5" ht="13.5">
      <c r="B982" s="59">
        <v>48</v>
      </c>
      <c r="C982" s="12">
        <v>14</v>
      </c>
      <c r="D982" s="12">
        <v>10</v>
      </c>
      <c r="E982" s="12">
        <v>24</v>
      </c>
    </row>
    <row r="983" spans="2:5" ht="13.5">
      <c r="B983" s="59">
        <v>49</v>
      </c>
      <c r="C983" s="12">
        <v>18</v>
      </c>
      <c r="D983" s="12">
        <v>15</v>
      </c>
      <c r="E983" s="12">
        <v>33</v>
      </c>
    </row>
    <row r="984" spans="2:5" ht="13.5">
      <c r="B984" s="59">
        <v>50</v>
      </c>
      <c r="C984" s="12">
        <v>17</v>
      </c>
      <c r="D984" s="12">
        <v>12</v>
      </c>
      <c r="E984" s="12">
        <v>29</v>
      </c>
    </row>
    <row r="985" spans="2:5" ht="13.5">
      <c r="B985" s="59">
        <v>51</v>
      </c>
      <c r="C985" s="12">
        <v>9</v>
      </c>
      <c r="D985" s="12">
        <v>11</v>
      </c>
      <c r="E985" s="12">
        <v>20</v>
      </c>
    </row>
    <row r="986" spans="2:5" ht="13.5">
      <c r="B986" s="59">
        <v>52</v>
      </c>
      <c r="C986" s="12">
        <v>13</v>
      </c>
      <c r="D986" s="12">
        <v>7</v>
      </c>
      <c r="E986" s="12">
        <v>20</v>
      </c>
    </row>
    <row r="987" spans="2:5" ht="13.5">
      <c r="B987" s="59">
        <v>53</v>
      </c>
      <c r="C987" s="12">
        <v>19</v>
      </c>
      <c r="D987" s="12">
        <v>18</v>
      </c>
      <c r="E987" s="12">
        <v>37</v>
      </c>
    </row>
    <row r="988" spans="2:5" ht="13.5">
      <c r="B988" s="59">
        <v>54</v>
      </c>
      <c r="C988" s="12">
        <v>14</v>
      </c>
      <c r="D988" s="12">
        <v>18</v>
      </c>
      <c r="E988" s="12">
        <v>32</v>
      </c>
    </row>
    <row r="989" spans="2:5" ht="13.5">
      <c r="B989" s="59">
        <v>55</v>
      </c>
      <c r="C989" s="12">
        <v>13</v>
      </c>
      <c r="D989" s="12">
        <v>6</v>
      </c>
      <c r="E989" s="12">
        <v>19</v>
      </c>
    </row>
    <row r="990" spans="2:5" ht="13.5">
      <c r="B990" s="59">
        <v>56</v>
      </c>
      <c r="C990" s="12">
        <v>30</v>
      </c>
      <c r="D990" s="12">
        <v>24</v>
      </c>
      <c r="E990" s="12">
        <v>54</v>
      </c>
    </row>
    <row r="991" spans="2:5" ht="13.5">
      <c r="B991" s="59">
        <v>57</v>
      </c>
      <c r="C991" s="12">
        <v>17</v>
      </c>
      <c r="D991" s="12">
        <v>21</v>
      </c>
      <c r="E991" s="12">
        <v>38</v>
      </c>
    </row>
    <row r="992" spans="2:5" ht="13.5">
      <c r="B992" s="59">
        <v>58</v>
      </c>
      <c r="C992" s="12">
        <v>21</v>
      </c>
      <c r="D992" s="12">
        <v>18</v>
      </c>
      <c r="E992" s="12">
        <v>39</v>
      </c>
    </row>
    <row r="993" spans="2:5" ht="13.5">
      <c r="B993" s="59">
        <v>59</v>
      </c>
      <c r="C993" s="12">
        <v>20</v>
      </c>
      <c r="D993" s="12">
        <v>28</v>
      </c>
      <c r="E993" s="12">
        <v>48</v>
      </c>
    </row>
    <row r="994" spans="2:5" ht="13.5">
      <c r="B994" s="59">
        <v>60</v>
      </c>
      <c r="C994" s="12">
        <v>35</v>
      </c>
      <c r="D994" s="12">
        <v>25</v>
      </c>
      <c r="E994" s="12">
        <v>60</v>
      </c>
    </row>
    <row r="995" spans="2:10" ht="13.5">
      <c r="B995" s="59">
        <v>61</v>
      </c>
      <c r="C995" s="12">
        <v>16</v>
      </c>
      <c r="D995" s="12">
        <v>19</v>
      </c>
      <c r="E995" s="12">
        <v>35</v>
      </c>
      <c r="G995" s="22" t="s">
        <v>884</v>
      </c>
      <c r="H995" s="23"/>
      <c r="I995" s="23"/>
      <c r="J995" s="24"/>
    </row>
    <row r="996" spans="2:10" ht="13.5">
      <c r="B996" s="59">
        <v>62</v>
      </c>
      <c r="C996" s="12">
        <v>11</v>
      </c>
      <c r="D996" s="12">
        <v>14</v>
      </c>
      <c r="E996" s="12">
        <v>25</v>
      </c>
      <c r="G996" s="25" t="s">
        <v>867</v>
      </c>
      <c r="H996" s="26" t="s">
        <v>868</v>
      </c>
      <c r="I996" s="26" t="s">
        <v>869</v>
      </c>
      <c r="J996" s="27"/>
    </row>
    <row r="997" spans="2:10" ht="13.5">
      <c r="B997" s="59">
        <v>63</v>
      </c>
      <c r="C997" s="12">
        <v>6</v>
      </c>
      <c r="D997" s="12">
        <v>7</v>
      </c>
      <c r="E997" s="12">
        <v>13</v>
      </c>
      <c r="G997" s="28">
        <f>SUM(C949:C998)</f>
        <v>642</v>
      </c>
      <c r="H997" s="29">
        <f>SUM(D949:D998)</f>
        <v>624</v>
      </c>
      <c r="I997" s="29">
        <f>SUM(E949:E998)</f>
        <v>1266</v>
      </c>
      <c r="J997" s="27" t="s">
        <v>882</v>
      </c>
    </row>
    <row r="998" spans="2:10" ht="13.5">
      <c r="B998" s="59">
        <v>64</v>
      </c>
      <c r="C998" s="12">
        <v>20</v>
      </c>
      <c r="D998" s="12">
        <v>17</v>
      </c>
      <c r="E998" s="12">
        <v>37</v>
      </c>
      <c r="G998" s="30">
        <f>G997/C1035*100</f>
        <v>60.451977401129945</v>
      </c>
      <c r="H998" s="31">
        <f>H997/D1035*100</f>
        <v>53.333333333333336</v>
      </c>
      <c r="I998" s="31">
        <f>I997/E1035*100</f>
        <v>56.72043010752689</v>
      </c>
      <c r="J998" s="32" t="s">
        <v>883</v>
      </c>
    </row>
    <row r="999" spans="2:5" ht="13.5">
      <c r="B999" s="59">
        <v>65</v>
      </c>
      <c r="C999" s="12">
        <v>9</v>
      </c>
      <c r="D999" s="12">
        <v>22</v>
      </c>
      <c r="E999" s="12">
        <v>31</v>
      </c>
    </row>
    <row r="1000" spans="2:5" ht="13.5">
      <c r="B1000" s="59">
        <v>66</v>
      </c>
      <c r="C1000" s="12">
        <v>15</v>
      </c>
      <c r="D1000" s="12">
        <v>10</v>
      </c>
      <c r="E1000" s="12">
        <v>25</v>
      </c>
    </row>
    <row r="1001" spans="2:5" ht="13.5">
      <c r="B1001" s="59">
        <v>67</v>
      </c>
      <c r="C1001" s="12">
        <v>23</v>
      </c>
      <c r="D1001" s="12">
        <v>18</v>
      </c>
      <c r="E1001" s="12">
        <v>41</v>
      </c>
    </row>
    <row r="1002" spans="2:5" ht="13.5">
      <c r="B1002" s="59">
        <v>68</v>
      </c>
      <c r="C1002" s="12">
        <v>16</v>
      </c>
      <c r="D1002" s="12">
        <v>13</v>
      </c>
      <c r="E1002" s="12">
        <v>29</v>
      </c>
    </row>
    <row r="1003" spans="2:5" ht="13.5">
      <c r="B1003" s="59">
        <v>69</v>
      </c>
      <c r="C1003" s="12">
        <v>13</v>
      </c>
      <c r="D1003" s="12">
        <v>12</v>
      </c>
      <c r="E1003" s="12">
        <v>25</v>
      </c>
    </row>
    <row r="1004" spans="2:5" ht="13.5">
      <c r="B1004" s="59">
        <v>70</v>
      </c>
      <c r="C1004" s="12">
        <v>11</v>
      </c>
      <c r="D1004" s="12">
        <v>8</v>
      </c>
      <c r="E1004" s="12">
        <v>19</v>
      </c>
    </row>
    <row r="1005" spans="2:5" ht="13.5">
      <c r="B1005" s="59">
        <v>71</v>
      </c>
      <c r="C1005" s="12">
        <v>13</v>
      </c>
      <c r="D1005" s="12">
        <v>22</v>
      </c>
      <c r="E1005" s="12">
        <v>35</v>
      </c>
    </row>
    <row r="1006" spans="2:5" ht="13.5">
      <c r="B1006" s="59">
        <v>72</v>
      </c>
      <c r="C1006" s="12">
        <v>9</v>
      </c>
      <c r="D1006" s="12">
        <v>12</v>
      </c>
      <c r="E1006" s="12">
        <v>21</v>
      </c>
    </row>
    <row r="1007" spans="2:5" ht="13.5">
      <c r="B1007" s="59">
        <v>73</v>
      </c>
      <c r="C1007" s="12">
        <v>18</v>
      </c>
      <c r="D1007" s="12">
        <v>12</v>
      </c>
      <c r="E1007" s="12">
        <v>30</v>
      </c>
    </row>
    <row r="1008" spans="2:5" ht="13.5">
      <c r="B1008" s="59">
        <v>74</v>
      </c>
      <c r="C1008" s="12">
        <v>15</v>
      </c>
      <c r="D1008" s="12">
        <v>22</v>
      </c>
      <c r="E1008" s="12">
        <v>37</v>
      </c>
    </row>
    <row r="1009" spans="2:5" ht="13.5">
      <c r="B1009" s="59">
        <v>75</v>
      </c>
      <c r="C1009" s="12">
        <v>14</v>
      </c>
      <c r="D1009" s="12">
        <v>16</v>
      </c>
      <c r="E1009" s="12">
        <v>30</v>
      </c>
    </row>
    <row r="1010" spans="2:5" ht="13.5">
      <c r="B1010" s="59">
        <v>76</v>
      </c>
      <c r="C1010" s="12">
        <v>16</v>
      </c>
      <c r="D1010" s="12">
        <v>17</v>
      </c>
      <c r="E1010" s="12">
        <v>33</v>
      </c>
    </row>
    <row r="1011" spans="2:5" ht="13.5">
      <c r="B1011" s="59">
        <v>77</v>
      </c>
      <c r="C1011" s="12">
        <v>10</v>
      </c>
      <c r="D1011" s="12">
        <v>22</v>
      </c>
      <c r="E1011" s="12">
        <v>32</v>
      </c>
    </row>
    <row r="1012" spans="2:5" ht="13.5">
      <c r="B1012" s="59">
        <v>78</v>
      </c>
      <c r="C1012" s="12">
        <v>11</v>
      </c>
      <c r="D1012" s="12">
        <v>27</v>
      </c>
      <c r="E1012" s="12">
        <v>38</v>
      </c>
    </row>
    <row r="1013" spans="2:5" ht="13.5">
      <c r="B1013" s="59">
        <v>79</v>
      </c>
      <c r="C1013" s="12">
        <v>16</v>
      </c>
      <c r="D1013" s="12">
        <v>20</v>
      </c>
      <c r="E1013" s="12">
        <v>36</v>
      </c>
    </row>
    <row r="1014" spans="2:5" ht="13.5">
      <c r="B1014" s="59">
        <v>80</v>
      </c>
      <c r="C1014" s="12">
        <v>18</v>
      </c>
      <c r="D1014" s="12">
        <v>14</v>
      </c>
      <c r="E1014" s="12">
        <v>32</v>
      </c>
    </row>
    <row r="1015" spans="2:5" ht="13.5">
      <c r="B1015" s="59">
        <v>81</v>
      </c>
      <c r="C1015" s="12">
        <v>12</v>
      </c>
      <c r="D1015" s="12">
        <v>19</v>
      </c>
      <c r="E1015" s="12">
        <v>31</v>
      </c>
    </row>
    <row r="1016" spans="2:5" ht="13.5">
      <c r="B1016" s="59">
        <v>82</v>
      </c>
      <c r="C1016" s="12">
        <v>9</v>
      </c>
      <c r="D1016" s="12">
        <v>19</v>
      </c>
      <c r="E1016" s="12">
        <v>28</v>
      </c>
    </row>
    <row r="1017" spans="2:5" ht="13.5">
      <c r="B1017" s="59">
        <v>83</v>
      </c>
      <c r="C1017" s="12">
        <v>6</v>
      </c>
      <c r="D1017" s="12">
        <v>22</v>
      </c>
      <c r="E1017" s="12">
        <v>28</v>
      </c>
    </row>
    <row r="1018" spans="2:5" ht="13.5">
      <c r="B1018" s="59">
        <v>84</v>
      </c>
      <c r="C1018" s="12">
        <v>8</v>
      </c>
      <c r="D1018" s="12">
        <v>12</v>
      </c>
      <c r="E1018" s="12">
        <v>20</v>
      </c>
    </row>
    <row r="1019" spans="2:5" ht="13.5">
      <c r="B1019" s="59">
        <v>85</v>
      </c>
      <c r="C1019" s="12">
        <v>9</v>
      </c>
      <c r="D1019" s="12">
        <v>13</v>
      </c>
      <c r="E1019" s="12">
        <v>22</v>
      </c>
    </row>
    <row r="1020" spans="2:5" ht="13.5">
      <c r="B1020" s="59">
        <v>86</v>
      </c>
      <c r="C1020" s="12">
        <v>5</v>
      </c>
      <c r="D1020" s="12">
        <v>15</v>
      </c>
      <c r="E1020" s="12">
        <v>20</v>
      </c>
    </row>
    <row r="1021" spans="2:5" ht="13.5">
      <c r="B1021" s="59">
        <v>87</v>
      </c>
      <c r="C1021" s="12">
        <v>6</v>
      </c>
      <c r="D1021" s="12">
        <v>13</v>
      </c>
      <c r="E1021" s="12">
        <v>19</v>
      </c>
    </row>
    <row r="1022" spans="2:5" ht="13.5">
      <c r="B1022" s="59">
        <v>88</v>
      </c>
      <c r="C1022" s="12">
        <v>5</v>
      </c>
      <c r="D1022" s="12">
        <v>9</v>
      </c>
      <c r="E1022" s="12">
        <v>14</v>
      </c>
    </row>
    <row r="1023" spans="2:5" ht="13.5">
      <c r="B1023" s="59">
        <v>89</v>
      </c>
      <c r="C1023" s="12">
        <v>2</v>
      </c>
      <c r="D1023" s="12">
        <v>8</v>
      </c>
      <c r="E1023" s="12">
        <v>10</v>
      </c>
    </row>
    <row r="1024" spans="2:5" ht="13.5">
      <c r="B1024" s="59">
        <v>90</v>
      </c>
      <c r="C1024" s="12">
        <v>4</v>
      </c>
      <c r="D1024" s="12">
        <v>8</v>
      </c>
      <c r="E1024" s="12">
        <v>12</v>
      </c>
    </row>
    <row r="1025" spans="2:5" ht="13.5">
      <c r="B1025" s="59">
        <v>91</v>
      </c>
      <c r="C1025" s="12">
        <v>0</v>
      </c>
      <c r="D1025" s="12">
        <v>4</v>
      </c>
      <c r="E1025" s="12">
        <v>4</v>
      </c>
    </row>
    <row r="1026" spans="2:5" ht="13.5">
      <c r="B1026" s="59">
        <v>92</v>
      </c>
      <c r="C1026" s="12">
        <v>3</v>
      </c>
      <c r="D1026" s="12">
        <v>5</v>
      </c>
      <c r="E1026" s="12">
        <v>8</v>
      </c>
    </row>
    <row r="1027" spans="2:5" ht="13.5">
      <c r="B1027" s="59">
        <v>93</v>
      </c>
      <c r="C1027" s="12">
        <v>1</v>
      </c>
      <c r="D1027" s="12">
        <v>4</v>
      </c>
      <c r="E1027" s="12">
        <v>5</v>
      </c>
    </row>
    <row r="1028" spans="2:5" ht="13.5">
      <c r="B1028" s="59">
        <v>94</v>
      </c>
      <c r="C1028" s="12">
        <v>1</v>
      </c>
      <c r="D1028" s="12">
        <v>2</v>
      </c>
      <c r="E1028" s="12">
        <v>3</v>
      </c>
    </row>
    <row r="1029" spans="2:5" ht="13.5">
      <c r="B1029" s="59">
        <v>95</v>
      </c>
      <c r="C1029" s="12">
        <v>0</v>
      </c>
      <c r="D1029" s="12">
        <v>5</v>
      </c>
      <c r="E1029" s="12">
        <v>5</v>
      </c>
    </row>
    <row r="1030" spans="2:5" ht="13.5">
      <c r="B1030" s="59">
        <v>96</v>
      </c>
      <c r="C1030" s="12">
        <v>0</v>
      </c>
      <c r="D1030" s="12">
        <v>3</v>
      </c>
      <c r="E1030" s="12">
        <v>3</v>
      </c>
    </row>
    <row r="1031" spans="2:10" ht="13.5">
      <c r="B1031" s="59">
        <v>97</v>
      </c>
      <c r="C1031" s="12">
        <v>0</v>
      </c>
      <c r="D1031" s="12">
        <v>0</v>
      </c>
      <c r="E1031" s="12">
        <v>0</v>
      </c>
      <c r="G1031" s="22" t="s">
        <v>885</v>
      </c>
      <c r="H1031" s="23"/>
      <c r="I1031" s="23"/>
      <c r="J1031" s="24"/>
    </row>
    <row r="1032" spans="2:10" ht="13.5">
      <c r="B1032" s="59">
        <v>98</v>
      </c>
      <c r="C1032" s="12">
        <v>0</v>
      </c>
      <c r="D1032" s="12">
        <v>1</v>
      </c>
      <c r="E1032" s="12">
        <v>1</v>
      </c>
      <c r="G1032" s="25" t="s">
        <v>867</v>
      </c>
      <c r="H1032" s="26" t="s">
        <v>868</v>
      </c>
      <c r="I1032" s="26" t="s">
        <v>869</v>
      </c>
      <c r="J1032" s="27"/>
    </row>
    <row r="1033" spans="2:10" ht="13.5">
      <c r="B1033" s="59">
        <v>99</v>
      </c>
      <c r="C1033" s="12">
        <v>0</v>
      </c>
      <c r="D1033" s="12">
        <v>0</v>
      </c>
      <c r="E1033" s="12">
        <v>0</v>
      </c>
      <c r="G1033" s="28">
        <f>SUM(C999:C1034)</f>
        <v>298</v>
      </c>
      <c r="H1033" s="29">
        <f>SUM(D999:D1034)</f>
        <v>429</v>
      </c>
      <c r="I1033" s="29">
        <f>SUM(E999:E1034)</f>
        <v>727</v>
      </c>
      <c r="J1033" s="27" t="s">
        <v>882</v>
      </c>
    </row>
    <row r="1034" spans="2:10" ht="13.5">
      <c r="B1034" s="2" t="s">
        <v>755</v>
      </c>
      <c r="C1034" s="12">
        <v>0</v>
      </c>
      <c r="D1034" s="12">
        <v>0</v>
      </c>
      <c r="E1034" s="12">
        <v>0</v>
      </c>
      <c r="G1034" s="30">
        <f>G1033/C1035*100</f>
        <v>28.06026365348399</v>
      </c>
      <c r="H1034" s="31">
        <f>H1033/D1035*100</f>
        <v>36.666666666666664</v>
      </c>
      <c r="I1034" s="31">
        <f>I1033/E1035*100</f>
        <v>32.57168458781362</v>
      </c>
      <c r="J1034" s="32" t="s">
        <v>883</v>
      </c>
    </row>
    <row r="1035" spans="1:5" ht="13.5">
      <c r="A1035" s="6"/>
      <c r="B1035" s="60" t="s">
        <v>859</v>
      </c>
      <c r="C1035" s="34">
        <f>SUM(C934:C1034)</f>
        <v>1062</v>
      </c>
      <c r="D1035" s="34">
        <f>SUM(D934:D1034)</f>
        <v>1170</v>
      </c>
      <c r="E1035" s="34">
        <f>SUM(E934:E1034)</f>
        <v>2232</v>
      </c>
    </row>
    <row r="1036" ht="14.25">
      <c r="A1036" s="4" t="s">
        <v>332</v>
      </c>
    </row>
    <row r="1037" spans="2:5" ht="13.5">
      <c r="B1037" s="59">
        <v>0</v>
      </c>
      <c r="C1037" s="12">
        <v>1</v>
      </c>
      <c r="D1037" s="12">
        <v>1</v>
      </c>
      <c r="E1037" s="12">
        <v>2</v>
      </c>
    </row>
    <row r="1038" spans="2:5" ht="13.5">
      <c r="B1038" s="59">
        <v>1</v>
      </c>
      <c r="C1038" s="12">
        <v>2</v>
      </c>
      <c r="D1038" s="12">
        <v>5</v>
      </c>
      <c r="E1038" s="12">
        <v>7</v>
      </c>
    </row>
    <row r="1039" spans="2:5" ht="13.5">
      <c r="B1039" s="59">
        <v>2</v>
      </c>
      <c r="C1039" s="12">
        <v>1</v>
      </c>
      <c r="D1039" s="12">
        <v>3</v>
      </c>
      <c r="E1039" s="12">
        <v>4</v>
      </c>
    </row>
    <row r="1040" spans="2:5" ht="13.5">
      <c r="B1040" s="59">
        <v>3</v>
      </c>
      <c r="C1040" s="12">
        <v>5</v>
      </c>
      <c r="D1040" s="12">
        <v>2</v>
      </c>
      <c r="E1040" s="12">
        <v>7</v>
      </c>
    </row>
    <row r="1041" spans="2:5" ht="13.5">
      <c r="B1041" s="59">
        <v>4</v>
      </c>
      <c r="C1041" s="12">
        <v>0</v>
      </c>
      <c r="D1041" s="12">
        <v>4</v>
      </c>
      <c r="E1041" s="12">
        <v>4</v>
      </c>
    </row>
    <row r="1042" spans="2:5" ht="13.5">
      <c r="B1042" s="59">
        <v>5</v>
      </c>
      <c r="C1042" s="12">
        <v>6</v>
      </c>
      <c r="D1042" s="12">
        <v>5</v>
      </c>
      <c r="E1042" s="12">
        <v>11</v>
      </c>
    </row>
    <row r="1043" spans="2:5" ht="13.5">
      <c r="B1043" s="59">
        <v>6</v>
      </c>
      <c r="C1043" s="12">
        <v>1</v>
      </c>
      <c r="D1043" s="12">
        <v>4</v>
      </c>
      <c r="E1043" s="12">
        <v>5</v>
      </c>
    </row>
    <row r="1044" spans="2:5" ht="13.5">
      <c r="B1044" s="59">
        <v>7</v>
      </c>
      <c r="C1044" s="12">
        <v>6</v>
      </c>
      <c r="D1044" s="12">
        <v>2</v>
      </c>
      <c r="E1044" s="12">
        <v>8</v>
      </c>
    </row>
    <row r="1045" spans="2:5" ht="13.5">
      <c r="B1045" s="59">
        <v>8</v>
      </c>
      <c r="C1045" s="12">
        <v>7</v>
      </c>
      <c r="D1045" s="12">
        <v>4</v>
      </c>
      <c r="E1045" s="12">
        <v>11</v>
      </c>
    </row>
    <row r="1046" spans="2:5" ht="13.5">
      <c r="B1046" s="59">
        <v>9</v>
      </c>
      <c r="C1046" s="12">
        <v>3</v>
      </c>
      <c r="D1046" s="12">
        <v>2</v>
      </c>
      <c r="E1046" s="12">
        <v>5</v>
      </c>
    </row>
    <row r="1047" spans="2:5" ht="13.5">
      <c r="B1047" s="59">
        <v>10</v>
      </c>
      <c r="C1047" s="12">
        <v>4</v>
      </c>
      <c r="D1047" s="12">
        <v>5</v>
      </c>
      <c r="E1047" s="12">
        <v>9</v>
      </c>
    </row>
    <row r="1048" spans="2:10" ht="13.5">
      <c r="B1048" s="59">
        <v>11</v>
      </c>
      <c r="C1048" s="12">
        <v>4</v>
      </c>
      <c r="D1048" s="12">
        <v>4</v>
      </c>
      <c r="E1048" s="12">
        <v>8</v>
      </c>
      <c r="G1048" s="22" t="s">
        <v>881</v>
      </c>
      <c r="H1048" s="23"/>
      <c r="I1048" s="23"/>
      <c r="J1048" s="24"/>
    </row>
    <row r="1049" spans="2:10" ht="13.5">
      <c r="B1049" s="59">
        <v>12</v>
      </c>
      <c r="C1049" s="12">
        <v>8</v>
      </c>
      <c r="D1049" s="12">
        <v>3</v>
      </c>
      <c r="E1049" s="12">
        <v>11</v>
      </c>
      <c r="G1049" s="25" t="s">
        <v>867</v>
      </c>
      <c r="H1049" s="26" t="s">
        <v>868</v>
      </c>
      <c r="I1049" s="26" t="s">
        <v>869</v>
      </c>
      <c r="J1049" s="27"/>
    </row>
    <row r="1050" spans="2:10" ht="13.5">
      <c r="B1050" s="59">
        <v>13</v>
      </c>
      <c r="C1050" s="12">
        <v>6</v>
      </c>
      <c r="D1050" s="12">
        <v>6</v>
      </c>
      <c r="E1050" s="12">
        <v>12</v>
      </c>
      <c r="G1050" s="28">
        <f>SUM(C1037:C1051)</f>
        <v>60</v>
      </c>
      <c r="H1050" s="29">
        <f>SUM(D1037:D1051)</f>
        <v>55</v>
      </c>
      <c r="I1050" s="29">
        <f>SUM(E1037:E1051)</f>
        <v>115</v>
      </c>
      <c r="J1050" s="27" t="s">
        <v>882</v>
      </c>
    </row>
    <row r="1051" spans="2:10" ht="13.5">
      <c r="B1051" s="59">
        <v>14</v>
      </c>
      <c r="C1051" s="12">
        <v>6</v>
      </c>
      <c r="D1051" s="12">
        <v>5</v>
      </c>
      <c r="E1051" s="12">
        <v>11</v>
      </c>
      <c r="G1051" s="30">
        <f>G1050/C1138*100</f>
        <v>8.01068090787717</v>
      </c>
      <c r="H1051" s="31">
        <f>H1050/D1138*100</f>
        <v>6.690997566909976</v>
      </c>
      <c r="I1051" s="31">
        <f>I1050/E1138*100</f>
        <v>7.32017823042648</v>
      </c>
      <c r="J1051" s="32" t="s">
        <v>883</v>
      </c>
    </row>
    <row r="1052" spans="2:5" ht="13.5">
      <c r="B1052" s="59">
        <v>15</v>
      </c>
      <c r="C1052" s="12">
        <v>6</v>
      </c>
      <c r="D1052" s="12">
        <v>4</v>
      </c>
      <c r="E1052" s="12">
        <v>10</v>
      </c>
    </row>
    <row r="1053" spans="2:5" ht="13.5">
      <c r="B1053" s="59">
        <v>16</v>
      </c>
      <c r="C1053" s="12">
        <v>5</v>
      </c>
      <c r="D1053" s="12">
        <v>5</v>
      </c>
      <c r="E1053" s="12">
        <v>10</v>
      </c>
    </row>
    <row r="1054" spans="2:5" ht="13.5">
      <c r="B1054" s="59">
        <v>17</v>
      </c>
      <c r="C1054" s="12">
        <v>7</v>
      </c>
      <c r="D1054" s="12">
        <v>5</v>
      </c>
      <c r="E1054" s="12">
        <v>12</v>
      </c>
    </row>
    <row r="1055" spans="2:5" ht="13.5">
      <c r="B1055" s="59">
        <v>18</v>
      </c>
      <c r="C1055" s="12">
        <v>5</v>
      </c>
      <c r="D1055" s="12">
        <v>10</v>
      </c>
      <c r="E1055" s="12">
        <v>15</v>
      </c>
    </row>
    <row r="1056" spans="2:5" ht="13.5">
      <c r="B1056" s="59">
        <v>19</v>
      </c>
      <c r="C1056" s="12">
        <v>7</v>
      </c>
      <c r="D1056" s="12">
        <v>7</v>
      </c>
      <c r="E1056" s="12">
        <v>14</v>
      </c>
    </row>
    <row r="1057" spans="2:5" ht="13.5">
      <c r="B1057" s="59">
        <v>20</v>
      </c>
      <c r="C1057" s="12">
        <v>8</v>
      </c>
      <c r="D1057" s="12">
        <v>9</v>
      </c>
      <c r="E1057" s="12">
        <v>17</v>
      </c>
    </row>
    <row r="1058" spans="2:5" ht="13.5">
      <c r="B1058" s="59">
        <v>21</v>
      </c>
      <c r="C1058" s="12">
        <v>5</v>
      </c>
      <c r="D1058" s="12">
        <v>11</v>
      </c>
      <c r="E1058" s="12">
        <v>16</v>
      </c>
    </row>
    <row r="1059" spans="2:5" ht="13.5">
      <c r="B1059" s="59">
        <v>22</v>
      </c>
      <c r="C1059" s="12">
        <v>8</v>
      </c>
      <c r="D1059" s="12">
        <v>6</v>
      </c>
      <c r="E1059" s="12">
        <v>14</v>
      </c>
    </row>
    <row r="1060" spans="2:5" ht="13.5">
      <c r="B1060" s="59">
        <v>23</v>
      </c>
      <c r="C1060" s="12">
        <v>10</v>
      </c>
      <c r="D1060" s="12">
        <v>8</v>
      </c>
      <c r="E1060" s="12">
        <v>18</v>
      </c>
    </row>
    <row r="1061" spans="2:5" ht="13.5">
      <c r="B1061" s="59">
        <v>24</v>
      </c>
      <c r="C1061" s="12">
        <v>6</v>
      </c>
      <c r="D1061" s="12">
        <v>9</v>
      </c>
      <c r="E1061" s="12">
        <v>15</v>
      </c>
    </row>
    <row r="1062" spans="2:5" ht="13.5">
      <c r="B1062" s="59">
        <v>25</v>
      </c>
      <c r="C1062" s="12">
        <v>5</v>
      </c>
      <c r="D1062" s="12">
        <v>5</v>
      </c>
      <c r="E1062" s="12">
        <v>10</v>
      </c>
    </row>
    <row r="1063" spans="2:5" ht="13.5">
      <c r="B1063" s="59">
        <v>26</v>
      </c>
      <c r="C1063" s="12">
        <v>9</v>
      </c>
      <c r="D1063" s="12">
        <v>13</v>
      </c>
      <c r="E1063" s="12">
        <v>22</v>
      </c>
    </row>
    <row r="1064" spans="2:5" ht="13.5">
      <c r="B1064" s="59">
        <v>27</v>
      </c>
      <c r="C1064" s="12">
        <v>4</v>
      </c>
      <c r="D1064" s="12">
        <v>4</v>
      </c>
      <c r="E1064" s="12">
        <v>8</v>
      </c>
    </row>
    <row r="1065" spans="2:5" ht="13.5">
      <c r="B1065" s="59">
        <v>28</v>
      </c>
      <c r="C1065" s="12">
        <v>8</v>
      </c>
      <c r="D1065" s="12">
        <v>7</v>
      </c>
      <c r="E1065" s="12">
        <v>15</v>
      </c>
    </row>
    <row r="1066" spans="2:5" ht="13.5">
      <c r="B1066" s="59">
        <v>29</v>
      </c>
      <c r="C1066" s="12">
        <v>5</v>
      </c>
      <c r="D1066" s="12">
        <v>8</v>
      </c>
      <c r="E1066" s="12">
        <v>13</v>
      </c>
    </row>
    <row r="1067" spans="2:5" ht="13.5">
      <c r="B1067" s="59">
        <v>30</v>
      </c>
      <c r="C1067" s="12">
        <v>4</v>
      </c>
      <c r="D1067" s="12">
        <v>6</v>
      </c>
      <c r="E1067" s="12">
        <v>10</v>
      </c>
    </row>
    <row r="1068" spans="2:5" ht="13.5">
      <c r="B1068" s="59">
        <v>31</v>
      </c>
      <c r="C1068" s="12">
        <v>11</v>
      </c>
      <c r="D1068" s="12">
        <v>3</v>
      </c>
      <c r="E1068" s="12">
        <v>14</v>
      </c>
    </row>
    <row r="1069" spans="2:5" ht="13.5">
      <c r="B1069" s="59">
        <v>32</v>
      </c>
      <c r="C1069" s="12">
        <v>5</v>
      </c>
      <c r="D1069" s="12">
        <v>5</v>
      </c>
      <c r="E1069" s="12">
        <v>10</v>
      </c>
    </row>
    <row r="1070" spans="2:5" ht="13.5">
      <c r="B1070" s="59">
        <v>33</v>
      </c>
      <c r="C1070" s="12">
        <v>4</v>
      </c>
      <c r="D1070" s="12">
        <v>5</v>
      </c>
      <c r="E1070" s="12">
        <v>9</v>
      </c>
    </row>
    <row r="1071" spans="2:5" ht="13.5">
      <c r="B1071" s="59">
        <v>34</v>
      </c>
      <c r="C1071" s="12">
        <v>7</v>
      </c>
      <c r="D1071" s="12">
        <v>9</v>
      </c>
      <c r="E1071" s="12">
        <v>16</v>
      </c>
    </row>
    <row r="1072" spans="2:5" ht="13.5">
      <c r="B1072" s="59">
        <v>35</v>
      </c>
      <c r="C1072" s="12">
        <v>6</v>
      </c>
      <c r="D1072" s="12">
        <v>3</v>
      </c>
      <c r="E1072" s="12">
        <v>9</v>
      </c>
    </row>
    <row r="1073" spans="2:5" ht="13.5">
      <c r="B1073" s="59">
        <v>36</v>
      </c>
      <c r="C1073" s="12">
        <v>5</v>
      </c>
      <c r="D1073" s="12">
        <v>4</v>
      </c>
      <c r="E1073" s="12">
        <v>9</v>
      </c>
    </row>
    <row r="1074" spans="2:5" ht="13.5">
      <c r="B1074" s="59">
        <v>37</v>
      </c>
      <c r="C1074" s="12">
        <v>4</v>
      </c>
      <c r="D1074" s="12">
        <v>2</v>
      </c>
      <c r="E1074" s="12">
        <v>6</v>
      </c>
    </row>
    <row r="1075" spans="2:5" ht="13.5">
      <c r="B1075" s="59">
        <v>38</v>
      </c>
      <c r="C1075" s="12">
        <v>6</v>
      </c>
      <c r="D1075" s="12">
        <v>4</v>
      </c>
      <c r="E1075" s="12">
        <v>10</v>
      </c>
    </row>
    <row r="1076" spans="2:5" ht="13.5">
      <c r="B1076" s="59">
        <v>39</v>
      </c>
      <c r="C1076" s="12">
        <v>6</v>
      </c>
      <c r="D1076" s="12">
        <v>7</v>
      </c>
      <c r="E1076" s="12">
        <v>13</v>
      </c>
    </row>
    <row r="1077" spans="2:5" ht="13.5">
      <c r="B1077" s="59">
        <v>40</v>
      </c>
      <c r="C1077" s="12">
        <v>6</v>
      </c>
      <c r="D1077" s="12">
        <v>5</v>
      </c>
      <c r="E1077" s="12">
        <v>11</v>
      </c>
    </row>
    <row r="1078" spans="2:5" ht="13.5">
      <c r="B1078" s="59">
        <v>41</v>
      </c>
      <c r="C1078" s="12">
        <v>3</v>
      </c>
      <c r="D1078" s="12">
        <v>4</v>
      </c>
      <c r="E1078" s="12">
        <v>7</v>
      </c>
    </row>
    <row r="1079" spans="2:5" ht="13.5">
      <c r="B1079" s="59">
        <v>42</v>
      </c>
      <c r="C1079" s="12">
        <v>2</v>
      </c>
      <c r="D1079" s="12">
        <v>3</v>
      </c>
      <c r="E1079" s="12">
        <v>5</v>
      </c>
    </row>
    <row r="1080" spans="2:5" ht="13.5">
      <c r="B1080" s="59">
        <v>43</v>
      </c>
      <c r="C1080" s="12">
        <v>3</v>
      </c>
      <c r="D1080" s="12">
        <v>8</v>
      </c>
      <c r="E1080" s="12">
        <v>11</v>
      </c>
    </row>
    <row r="1081" spans="2:5" ht="13.5">
      <c r="B1081" s="59">
        <v>44</v>
      </c>
      <c r="C1081" s="12">
        <v>8</v>
      </c>
      <c r="D1081" s="12">
        <v>7</v>
      </c>
      <c r="E1081" s="12">
        <v>15</v>
      </c>
    </row>
    <row r="1082" spans="2:5" ht="13.5">
      <c r="B1082" s="59">
        <v>45</v>
      </c>
      <c r="C1082" s="12">
        <v>9</v>
      </c>
      <c r="D1082" s="12">
        <v>4</v>
      </c>
      <c r="E1082" s="12">
        <v>13</v>
      </c>
    </row>
    <row r="1083" spans="2:5" ht="13.5">
      <c r="B1083" s="59">
        <v>46</v>
      </c>
      <c r="C1083" s="12">
        <v>10</v>
      </c>
      <c r="D1083" s="12">
        <v>6</v>
      </c>
      <c r="E1083" s="12">
        <v>16</v>
      </c>
    </row>
    <row r="1084" spans="2:5" ht="13.5">
      <c r="B1084" s="59">
        <v>47</v>
      </c>
      <c r="C1084" s="12">
        <v>13</v>
      </c>
      <c r="D1084" s="12">
        <v>11</v>
      </c>
      <c r="E1084" s="12">
        <v>24</v>
      </c>
    </row>
    <row r="1085" spans="2:5" ht="13.5">
      <c r="B1085" s="59">
        <v>48</v>
      </c>
      <c r="C1085" s="12">
        <v>6</v>
      </c>
      <c r="D1085" s="12">
        <v>8</v>
      </c>
      <c r="E1085" s="12">
        <v>14</v>
      </c>
    </row>
    <row r="1086" spans="2:5" ht="13.5">
      <c r="B1086" s="59">
        <v>49</v>
      </c>
      <c r="C1086" s="12">
        <v>11</v>
      </c>
      <c r="D1086" s="12">
        <v>6</v>
      </c>
      <c r="E1086" s="12">
        <v>17</v>
      </c>
    </row>
    <row r="1087" spans="2:5" ht="13.5">
      <c r="B1087" s="59">
        <v>50</v>
      </c>
      <c r="C1087" s="12">
        <v>11</v>
      </c>
      <c r="D1087" s="12">
        <v>12</v>
      </c>
      <c r="E1087" s="12">
        <v>23</v>
      </c>
    </row>
    <row r="1088" spans="2:5" ht="13.5">
      <c r="B1088" s="59">
        <v>51</v>
      </c>
      <c r="C1088" s="12">
        <v>8</v>
      </c>
      <c r="D1088" s="12">
        <v>15</v>
      </c>
      <c r="E1088" s="12">
        <v>23</v>
      </c>
    </row>
    <row r="1089" spans="2:5" ht="13.5">
      <c r="B1089" s="59">
        <v>52</v>
      </c>
      <c r="C1089" s="12">
        <v>20</v>
      </c>
      <c r="D1089" s="12">
        <v>12</v>
      </c>
      <c r="E1089" s="12">
        <v>32</v>
      </c>
    </row>
    <row r="1090" spans="2:5" ht="13.5">
      <c r="B1090" s="59">
        <v>53</v>
      </c>
      <c r="C1090" s="12">
        <v>13</v>
      </c>
      <c r="D1090" s="12">
        <v>9</v>
      </c>
      <c r="E1090" s="12">
        <v>22</v>
      </c>
    </row>
    <row r="1091" spans="2:5" ht="13.5">
      <c r="B1091" s="59">
        <v>54</v>
      </c>
      <c r="C1091" s="12">
        <v>16</v>
      </c>
      <c r="D1091" s="12">
        <v>8</v>
      </c>
      <c r="E1091" s="12">
        <v>24</v>
      </c>
    </row>
    <row r="1092" spans="2:5" ht="13.5">
      <c r="B1092" s="59">
        <v>55</v>
      </c>
      <c r="C1092" s="12">
        <v>19</v>
      </c>
      <c r="D1092" s="12">
        <v>15</v>
      </c>
      <c r="E1092" s="12">
        <v>34</v>
      </c>
    </row>
    <row r="1093" spans="2:5" ht="13.5">
      <c r="B1093" s="59">
        <v>56</v>
      </c>
      <c r="C1093" s="12">
        <v>16</v>
      </c>
      <c r="D1093" s="12">
        <v>13</v>
      </c>
      <c r="E1093" s="12">
        <v>29</v>
      </c>
    </row>
    <row r="1094" spans="2:5" ht="13.5">
      <c r="B1094" s="59">
        <v>57</v>
      </c>
      <c r="C1094" s="12">
        <v>17</v>
      </c>
      <c r="D1094" s="12">
        <v>18</v>
      </c>
      <c r="E1094" s="12">
        <v>35</v>
      </c>
    </row>
    <row r="1095" spans="2:5" ht="13.5">
      <c r="B1095" s="59">
        <v>58</v>
      </c>
      <c r="C1095" s="12">
        <v>20</v>
      </c>
      <c r="D1095" s="12">
        <v>10</v>
      </c>
      <c r="E1095" s="12">
        <v>30</v>
      </c>
    </row>
    <row r="1096" spans="2:5" ht="13.5">
      <c r="B1096" s="59">
        <v>59</v>
      </c>
      <c r="C1096" s="12">
        <v>20</v>
      </c>
      <c r="D1096" s="12">
        <v>13</v>
      </c>
      <c r="E1096" s="12">
        <v>33</v>
      </c>
    </row>
    <row r="1097" spans="2:5" ht="13.5">
      <c r="B1097" s="59">
        <v>60</v>
      </c>
      <c r="C1097" s="12">
        <v>15</v>
      </c>
      <c r="D1097" s="12">
        <v>13</v>
      </c>
      <c r="E1097" s="12">
        <v>28</v>
      </c>
    </row>
    <row r="1098" spans="2:10" ht="13.5">
      <c r="B1098" s="59">
        <v>61</v>
      </c>
      <c r="C1098" s="12">
        <v>9</v>
      </c>
      <c r="D1098" s="12">
        <v>13</v>
      </c>
      <c r="E1098" s="12">
        <v>22</v>
      </c>
      <c r="G1098" s="22" t="s">
        <v>884</v>
      </c>
      <c r="H1098" s="23"/>
      <c r="I1098" s="23"/>
      <c r="J1098" s="24"/>
    </row>
    <row r="1099" spans="2:10" ht="13.5">
      <c r="B1099" s="59">
        <v>62</v>
      </c>
      <c r="C1099" s="12">
        <v>1</v>
      </c>
      <c r="D1099" s="12">
        <v>11</v>
      </c>
      <c r="E1099" s="12">
        <v>12</v>
      </c>
      <c r="G1099" s="25" t="s">
        <v>867</v>
      </c>
      <c r="H1099" s="26" t="s">
        <v>868</v>
      </c>
      <c r="I1099" s="26" t="s">
        <v>869</v>
      </c>
      <c r="J1099" s="27"/>
    </row>
    <row r="1100" spans="2:10" ht="13.5">
      <c r="B1100" s="59">
        <v>63</v>
      </c>
      <c r="C1100" s="12">
        <v>11</v>
      </c>
      <c r="D1100" s="12">
        <v>8</v>
      </c>
      <c r="E1100" s="12">
        <v>19</v>
      </c>
      <c r="G1100" s="28">
        <f>SUM(C1052:C1101)</f>
        <v>432</v>
      </c>
      <c r="H1100" s="29">
        <f>SUM(D1052:D1101)</f>
        <v>399</v>
      </c>
      <c r="I1100" s="29">
        <f>SUM(E1052:E1101)</f>
        <v>831</v>
      </c>
      <c r="J1100" s="27" t="s">
        <v>882</v>
      </c>
    </row>
    <row r="1101" spans="2:10" ht="13.5">
      <c r="B1101" s="59">
        <v>64</v>
      </c>
      <c r="C1101" s="12">
        <v>9</v>
      </c>
      <c r="D1101" s="12">
        <v>8</v>
      </c>
      <c r="E1101" s="12">
        <v>17</v>
      </c>
      <c r="G1101" s="30">
        <f>G1100/C1138*100</f>
        <v>57.67690253671562</v>
      </c>
      <c r="H1101" s="31">
        <f>H1100/D1138*100</f>
        <v>48.54014598540146</v>
      </c>
      <c r="I1101" s="31">
        <f>I1100/E1138*100</f>
        <v>52.89624443029918</v>
      </c>
      <c r="J1101" s="32" t="s">
        <v>883</v>
      </c>
    </row>
    <row r="1102" spans="2:5" ht="13.5">
      <c r="B1102" s="59">
        <v>65</v>
      </c>
      <c r="C1102" s="12">
        <v>6</v>
      </c>
      <c r="D1102" s="12">
        <v>13</v>
      </c>
      <c r="E1102" s="12">
        <v>19</v>
      </c>
    </row>
    <row r="1103" spans="2:5" ht="13.5">
      <c r="B1103" s="59">
        <v>66</v>
      </c>
      <c r="C1103" s="12">
        <v>3</v>
      </c>
      <c r="D1103" s="12">
        <v>8</v>
      </c>
      <c r="E1103" s="12">
        <v>11</v>
      </c>
    </row>
    <row r="1104" spans="2:5" ht="13.5">
      <c r="B1104" s="59">
        <v>67</v>
      </c>
      <c r="C1104" s="12">
        <v>8</v>
      </c>
      <c r="D1104" s="12">
        <v>10</v>
      </c>
      <c r="E1104" s="12">
        <v>18</v>
      </c>
    </row>
    <row r="1105" spans="2:5" ht="13.5">
      <c r="B1105" s="59">
        <v>68</v>
      </c>
      <c r="C1105" s="12">
        <v>10</v>
      </c>
      <c r="D1105" s="12">
        <v>9</v>
      </c>
      <c r="E1105" s="12">
        <v>19</v>
      </c>
    </row>
    <row r="1106" spans="2:5" ht="13.5">
      <c r="B1106" s="59">
        <v>69</v>
      </c>
      <c r="C1106" s="12">
        <v>7</v>
      </c>
      <c r="D1106" s="12">
        <v>10</v>
      </c>
      <c r="E1106" s="12">
        <v>17</v>
      </c>
    </row>
    <row r="1107" spans="2:5" ht="13.5">
      <c r="B1107" s="59">
        <v>70</v>
      </c>
      <c r="C1107" s="12">
        <v>8</v>
      </c>
      <c r="D1107" s="12">
        <v>11</v>
      </c>
      <c r="E1107" s="12">
        <v>19</v>
      </c>
    </row>
    <row r="1108" spans="2:5" ht="13.5">
      <c r="B1108" s="59">
        <v>71</v>
      </c>
      <c r="C1108" s="12">
        <v>12</v>
      </c>
      <c r="D1108" s="12">
        <v>16</v>
      </c>
      <c r="E1108" s="12">
        <v>28</v>
      </c>
    </row>
    <row r="1109" spans="2:5" ht="13.5">
      <c r="B1109" s="59">
        <v>72</v>
      </c>
      <c r="C1109" s="12">
        <v>8</v>
      </c>
      <c r="D1109" s="12">
        <v>18</v>
      </c>
      <c r="E1109" s="12">
        <v>26</v>
      </c>
    </row>
    <row r="1110" spans="2:5" ht="13.5">
      <c r="B1110" s="59">
        <v>73</v>
      </c>
      <c r="C1110" s="12">
        <v>13</v>
      </c>
      <c r="D1110" s="12">
        <v>19</v>
      </c>
      <c r="E1110" s="12">
        <v>32</v>
      </c>
    </row>
    <row r="1111" spans="2:5" ht="13.5">
      <c r="B1111" s="59">
        <v>74</v>
      </c>
      <c r="C1111" s="12">
        <v>8</v>
      </c>
      <c r="D1111" s="12">
        <v>12</v>
      </c>
      <c r="E1111" s="12">
        <v>20</v>
      </c>
    </row>
    <row r="1112" spans="2:5" ht="13.5">
      <c r="B1112" s="59">
        <v>75</v>
      </c>
      <c r="C1112" s="12">
        <v>13</v>
      </c>
      <c r="D1112" s="12">
        <v>14</v>
      </c>
      <c r="E1112" s="12">
        <v>27</v>
      </c>
    </row>
    <row r="1113" spans="2:5" ht="13.5">
      <c r="B1113" s="59">
        <v>76</v>
      </c>
      <c r="C1113" s="12">
        <v>14</v>
      </c>
      <c r="D1113" s="12">
        <v>18</v>
      </c>
      <c r="E1113" s="12">
        <v>32</v>
      </c>
    </row>
    <row r="1114" spans="2:5" ht="13.5">
      <c r="B1114" s="59">
        <v>77</v>
      </c>
      <c r="C1114" s="12">
        <v>21</v>
      </c>
      <c r="D1114" s="12">
        <v>12</v>
      </c>
      <c r="E1114" s="12">
        <v>33</v>
      </c>
    </row>
    <row r="1115" spans="2:5" ht="13.5">
      <c r="B1115" s="59">
        <v>78</v>
      </c>
      <c r="C1115" s="12">
        <v>17</v>
      </c>
      <c r="D1115" s="12">
        <v>32</v>
      </c>
      <c r="E1115" s="12">
        <v>49</v>
      </c>
    </row>
    <row r="1116" spans="2:5" ht="13.5">
      <c r="B1116" s="59">
        <v>79</v>
      </c>
      <c r="C1116" s="12">
        <v>11</v>
      </c>
      <c r="D1116" s="12">
        <v>14</v>
      </c>
      <c r="E1116" s="12">
        <v>25</v>
      </c>
    </row>
    <row r="1117" spans="2:5" ht="13.5">
      <c r="B1117" s="59">
        <v>80</v>
      </c>
      <c r="C1117" s="12">
        <v>17</v>
      </c>
      <c r="D1117" s="12">
        <v>25</v>
      </c>
      <c r="E1117" s="12">
        <v>42</v>
      </c>
    </row>
    <row r="1118" spans="2:5" ht="13.5">
      <c r="B1118" s="59">
        <v>81</v>
      </c>
      <c r="C1118" s="12">
        <v>7</v>
      </c>
      <c r="D1118" s="12">
        <v>16</v>
      </c>
      <c r="E1118" s="12">
        <v>23</v>
      </c>
    </row>
    <row r="1119" spans="2:5" ht="13.5">
      <c r="B1119" s="59">
        <v>82</v>
      </c>
      <c r="C1119" s="12">
        <v>16</v>
      </c>
      <c r="D1119" s="12">
        <v>19</v>
      </c>
      <c r="E1119" s="12">
        <v>35</v>
      </c>
    </row>
    <row r="1120" spans="2:5" ht="13.5">
      <c r="B1120" s="59">
        <v>83</v>
      </c>
      <c r="C1120" s="12">
        <v>12</v>
      </c>
      <c r="D1120" s="12">
        <v>13</v>
      </c>
      <c r="E1120" s="12">
        <v>25</v>
      </c>
    </row>
    <row r="1121" spans="2:5" ht="13.5">
      <c r="B1121" s="59">
        <v>84</v>
      </c>
      <c r="C1121" s="12">
        <v>13</v>
      </c>
      <c r="D1121" s="12">
        <v>23</v>
      </c>
      <c r="E1121" s="12">
        <v>36</v>
      </c>
    </row>
    <row r="1122" spans="2:5" ht="13.5">
      <c r="B1122" s="59">
        <v>85</v>
      </c>
      <c r="C1122" s="12">
        <v>8</v>
      </c>
      <c r="D1122" s="12">
        <v>8</v>
      </c>
      <c r="E1122" s="12">
        <v>16</v>
      </c>
    </row>
    <row r="1123" spans="2:5" ht="13.5">
      <c r="B1123" s="59">
        <v>86</v>
      </c>
      <c r="C1123" s="12">
        <v>6</v>
      </c>
      <c r="D1123" s="12">
        <v>5</v>
      </c>
      <c r="E1123" s="12">
        <v>11</v>
      </c>
    </row>
    <row r="1124" spans="2:5" ht="13.5">
      <c r="B1124" s="59">
        <v>87</v>
      </c>
      <c r="C1124" s="12">
        <v>2</v>
      </c>
      <c r="D1124" s="12">
        <v>4</v>
      </c>
      <c r="E1124" s="12">
        <v>6</v>
      </c>
    </row>
    <row r="1125" spans="2:5" ht="13.5">
      <c r="B1125" s="59">
        <v>88</v>
      </c>
      <c r="C1125" s="12">
        <v>4</v>
      </c>
      <c r="D1125" s="12">
        <v>11</v>
      </c>
      <c r="E1125" s="12">
        <v>15</v>
      </c>
    </row>
    <row r="1126" spans="2:5" ht="13.5">
      <c r="B1126" s="59">
        <v>89</v>
      </c>
      <c r="C1126" s="12">
        <v>3</v>
      </c>
      <c r="D1126" s="12">
        <v>8</v>
      </c>
      <c r="E1126" s="12">
        <v>11</v>
      </c>
    </row>
    <row r="1127" spans="2:5" ht="13.5">
      <c r="B1127" s="59">
        <v>90</v>
      </c>
      <c r="C1127" s="12">
        <v>1</v>
      </c>
      <c r="D1127" s="12">
        <v>9</v>
      </c>
      <c r="E1127" s="12">
        <v>10</v>
      </c>
    </row>
    <row r="1128" spans="2:5" ht="13.5">
      <c r="B1128" s="59">
        <v>91</v>
      </c>
      <c r="C1128" s="12">
        <v>2</v>
      </c>
      <c r="D1128" s="12">
        <v>2</v>
      </c>
      <c r="E1128" s="12">
        <v>4</v>
      </c>
    </row>
    <row r="1129" spans="2:5" ht="13.5">
      <c r="B1129" s="59">
        <v>92</v>
      </c>
      <c r="C1129" s="12">
        <v>2</v>
      </c>
      <c r="D1129" s="12">
        <v>2</v>
      </c>
      <c r="E1129" s="12">
        <v>4</v>
      </c>
    </row>
    <row r="1130" spans="2:5" ht="13.5">
      <c r="B1130" s="59">
        <v>93</v>
      </c>
      <c r="C1130" s="12">
        <v>2</v>
      </c>
      <c r="D1130" s="12">
        <v>3</v>
      </c>
      <c r="E1130" s="12">
        <v>5</v>
      </c>
    </row>
    <row r="1131" spans="2:5" ht="13.5">
      <c r="B1131" s="59">
        <v>94</v>
      </c>
      <c r="C1131" s="12">
        <v>1</v>
      </c>
      <c r="D1131" s="12">
        <v>1</v>
      </c>
      <c r="E1131" s="12">
        <v>2</v>
      </c>
    </row>
    <row r="1132" spans="2:5" ht="13.5">
      <c r="B1132" s="59">
        <v>95</v>
      </c>
      <c r="C1132" s="12">
        <v>0</v>
      </c>
      <c r="D1132" s="12">
        <v>1</v>
      </c>
      <c r="E1132" s="12">
        <v>1</v>
      </c>
    </row>
    <row r="1133" spans="2:5" ht="13.5">
      <c r="B1133" s="59">
        <v>96</v>
      </c>
      <c r="C1133" s="12">
        <v>1</v>
      </c>
      <c r="D1133" s="12">
        <v>0</v>
      </c>
      <c r="E1133" s="12">
        <v>1</v>
      </c>
    </row>
    <row r="1134" spans="2:10" ht="13.5">
      <c r="B1134" s="59">
        <v>97</v>
      </c>
      <c r="C1134" s="12">
        <v>0</v>
      </c>
      <c r="D1134" s="12">
        <v>0</v>
      </c>
      <c r="E1134" s="12">
        <v>0</v>
      </c>
      <c r="G1134" s="22" t="s">
        <v>885</v>
      </c>
      <c r="H1134" s="23"/>
      <c r="I1134" s="23"/>
      <c r="J1134" s="24"/>
    </row>
    <row r="1135" spans="2:10" ht="13.5">
      <c r="B1135" s="59">
        <v>98</v>
      </c>
      <c r="C1135" s="12">
        <v>0</v>
      </c>
      <c r="D1135" s="12">
        <v>0</v>
      </c>
      <c r="E1135" s="12">
        <v>0</v>
      </c>
      <c r="G1135" s="25" t="s">
        <v>867</v>
      </c>
      <c r="H1135" s="26" t="s">
        <v>868</v>
      </c>
      <c r="I1135" s="26" t="s">
        <v>869</v>
      </c>
      <c r="J1135" s="27"/>
    </row>
    <row r="1136" spans="2:10" ht="13.5">
      <c r="B1136" s="59">
        <v>99</v>
      </c>
      <c r="C1136" s="12">
        <v>0</v>
      </c>
      <c r="D1136" s="12">
        <v>0</v>
      </c>
      <c r="E1136" s="12">
        <v>0</v>
      </c>
      <c r="G1136" s="28">
        <f>SUM(C1102:C1137)</f>
        <v>257</v>
      </c>
      <c r="H1136" s="29">
        <f>SUM(D1102:D1137)</f>
        <v>368</v>
      </c>
      <c r="I1136" s="29">
        <f>SUM(E1102:E1137)</f>
        <v>625</v>
      </c>
      <c r="J1136" s="27" t="s">
        <v>882</v>
      </c>
    </row>
    <row r="1137" spans="2:10" ht="13.5">
      <c r="B1137" s="2" t="s">
        <v>755</v>
      </c>
      <c r="C1137" s="12">
        <v>1</v>
      </c>
      <c r="D1137" s="12">
        <v>2</v>
      </c>
      <c r="E1137" s="12">
        <v>3</v>
      </c>
      <c r="G1137" s="30">
        <f>G1136/C1138*100</f>
        <v>34.31241655540721</v>
      </c>
      <c r="H1137" s="31">
        <f>H1136/D1138*100</f>
        <v>44.76885644768856</v>
      </c>
      <c r="I1137" s="31">
        <f>I1136/E1138*100</f>
        <v>39.783577339274345</v>
      </c>
      <c r="J1137" s="32" t="s">
        <v>883</v>
      </c>
    </row>
    <row r="1138" spans="1:5" ht="13.5">
      <c r="A1138" s="6"/>
      <c r="B1138" s="60" t="s">
        <v>859</v>
      </c>
      <c r="C1138" s="34">
        <f>SUM(C1037:C1137)</f>
        <v>749</v>
      </c>
      <c r="D1138" s="34">
        <f>SUM(D1037:D1137)</f>
        <v>822</v>
      </c>
      <c r="E1138" s="34">
        <f>SUM(E1037:E1137)</f>
        <v>1571</v>
      </c>
    </row>
    <row r="1139" ht="14.25">
      <c r="A1139" s="4" t="s">
        <v>334</v>
      </c>
    </row>
    <row r="1140" spans="2:5" ht="13.5">
      <c r="B1140" s="59">
        <v>0</v>
      </c>
      <c r="C1140" s="12">
        <v>21</v>
      </c>
      <c r="D1140" s="12">
        <v>20</v>
      </c>
      <c r="E1140" s="12">
        <v>41</v>
      </c>
    </row>
    <row r="1141" spans="2:5" ht="13.5">
      <c r="B1141" s="59">
        <v>1</v>
      </c>
      <c r="C1141" s="12">
        <v>22</v>
      </c>
      <c r="D1141" s="12">
        <v>18</v>
      </c>
      <c r="E1141" s="12">
        <v>40</v>
      </c>
    </row>
    <row r="1142" spans="2:5" ht="13.5">
      <c r="B1142" s="59">
        <v>2</v>
      </c>
      <c r="C1142" s="12">
        <v>25</v>
      </c>
      <c r="D1142" s="12">
        <v>21</v>
      </c>
      <c r="E1142" s="12">
        <v>46</v>
      </c>
    </row>
    <row r="1143" spans="2:5" ht="13.5">
      <c r="B1143" s="59">
        <v>3</v>
      </c>
      <c r="C1143" s="12">
        <v>25</v>
      </c>
      <c r="D1143" s="12">
        <v>26</v>
      </c>
      <c r="E1143" s="12">
        <v>51</v>
      </c>
    </row>
    <row r="1144" spans="2:5" ht="13.5">
      <c r="B1144" s="59">
        <v>4</v>
      </c>
      <c r="C1144" s="12">
        <v>18</v>
      </c>
      <c r="D1144" s="12">
        <v>26</v>
      </c>
      <c r="E1144" s="12">
        <v>44</v>
      </c>
    </row>
    <row r="1145" spans="2:5" ht="13.5">
      <c r="B1145" s="59">
        <v>5</v>
      </c>
      <c r="C1145" s="12">
        <v>29</v>
      </c>
      <c r="D1145" s="12">
        <v>35</v>
      </c>
      <c r="E1145" s="12">
        <v>64</v>
      </c>
    </row>
    <row r="1146" spans="2:5" ht="13.5">
      <c r="B1146" s="59">
        <v>6</v>
      </c>
      <c r="C1146" s="12">
        <v>30</v>
      </c>
      <c r="D1146" s="12">
        <v>36</v>
      </c>
      <c r="E1146" s="12">
        <v>66</v>
      </c>
    </row>
    <row r="1147" spans="2:5" ht="13.5">
      <c r="B1147" s="59">
        <v>7</v>
      </c>
      <c r="C1147" s="12">
        <v>29</v>
      </c>
      <c r="D1147" s="12">
        <v>30</v>
      </c>
      <c r="E1147" s="12">
        <v>59</v>
      </c>
    </row>
    <row r="1148" spans="2:5" ht="13.5">
      <c r="B1148" s="59">
        <v>8</v>
      </c>
      <c r="C1148" s="12">
        <v>39</v>
      </c>
      <c r="D1148" s="12">
        <v>40</v>
      </c>
      <c r="E1148" s="12">
        <v>79</v>
      </c>
    </row>
    <row r="1149" spans="2:5" ht="13.5">
      <c r="B1149" s="59">
        <v>9</v>
      </c>
      <c r="C1149" s="12">
        <v>24</v>
      </c>
      <c r="D1149" s="12">
        <v>37</v>
      </c>
      <c r="E1149" s="12">
        <v>61</v>
      </c>
    </row>
    <row r="1150" spans="2:5" ht="13.5">
      <c r="B1150" s="59">
        <v>10</v>
      </c>
      <c r="C1150" s="12">
        <v>24</v>
      </c>
      <c r="D1150" s="12">
        <v>36</v>
      </c>
      <c r="E1150" s="12">
        <v>60</v>
      </c>
    </row>
    <row r="1151" spans="2:10" ht="13.5">
      <c r="B1151" s="59">
        <v>11</v>
      </c>
      <c r="C1151" s="12">
        <v>37</v>
      </c>
      <c r="D1151" s="12">
        <v>30</v>
      </c>
      <c r="E1151" s="12">
        <v>67</v>
      </c>
      <c r="G1151" s="22" t="s">
        <v>881</v>
      </c>
      <c r="H1151" s="23"/>
      <c r="I1151" s="23"/>
      <c r="J1151" s="24"/>
    </row>
    <row r="1152" spans="2:10" ht="13.5">
      <c r="B1152" s="59">
        <v>12</v>
      </c>
      <c r="C1152" s="12">
        <v>49</v>
      </c>
      <c r="D1152" s="12">
        <v>27</v>
      </c>
      <c r="E1152" s="12">
        <v>76</v>
      </c>
      <c r="G1152" s="25" t="s">
        <v>867</v>
      </c>
      <c r="H1152" s="26" t="s">
        <v>868</v>
      </c>
      <c r="I1152" s="26" t="s">
        <v>869</v>
      </c>
      <c r="J1152" s="27"/>
    </row>
    <row r="1153" spans="2:10" ht="13.5">
      <c r="B1153" s="59">
        <v>13</v>
      </c>
      <c r="C1153" s="12">
        <v>40</v>
      </c>
      <c r="D1153" s="12">
        <v>26</v>
      </c>
      <c r="E1153" s="12">
        <v>66</v>
      </c>
      <c r="G1153" s="28">
        <f>SUM(C1140:C1154)</f>
        <v>450</v>
      </c>
      <c r="H1153" s="29">
        <f>SUM(D1140:D1154)</f>
        <v>444</v>
      </c>
      <c r="I1153" s="29">
        <f>SUM(E1140:E1154)</f>
        <v>894</v>
      </c>
      <c r="J1153" s="27" t="s">
        <v>882</v>
      </c>
    </row>
    <row r="1154" spans="2:10" ht="13.5">
      <c r="B1154" s="59">
        <v>14</v>
      </c>
      <c r="C1154" s="12">
        <v>38</v>
      </c>
      <c r="D1154" s="12">
        <v>36</v>
      </c>
      <c r="E1154" s="12">
        <v>74</v>
      </c>
      <c r="G1154" s="30">
        <f>G1153/C1241*100</f>
        <v>13.975155279503104</v>
      </c>
      <c r="H1154" s="31">
        <f>H1153/D1241*100</f>
        <v>12.740315638450502</v>
      </c>
      <c r="I1154" s="31">
        <f>I1153/E1241*100</f>
        <v>13.333333333333334</v>
      </c>
      <c r="J1154" s="32" t="s">
        <v>883</v>
      </c>
    </row>
    <row r="1155" spans="2:5" ht="13.5">
      <c r="B1155" s="59">
        <v>15</v>
      </c>
      <c r="C1155" s="12">
        <v>38</v>
      </c>
      <c r="D1155" s="12">
        <v>28</v>
      </c>
      <c r="E1155" s="12">
        <v>66</v>
      </c>
    </row>
    <row r="1156" spans="2:5" ht="13.5">
      <c r="B1156" s="59">
        <v>16</v>
      </c>
      <c r="C1156" s="12">
        <v>55</v>
      </c>
      <c r="D1156" s="12">
        <v>32</v>
      </c>
      <c r="E1156" s="12">
        <v>87</v>
      </c>
    </row>
    <row r="1157" spans="2:5" ht="13.5">
      <c r="B1157" s="59">
        <v>17</v>
      </c>
      <c r="C1157" s="12">
        <v>37</v>
      </c>
      <c r="D1157" s="12">
        <v>34</v>
      </c>
      <c r="E1157" s="12">
        <v>71</v>
      </c>
    </row>
    <row r="1158" spans="2:5" ht="13.5">
      <c r="B1158" s="59">
        <v>18</v>
      </c>
      <c r="C1158" s="12">
        <v>33</v>
      </c>
      <c r="D1158" s="12">
        <v>32</v>
      </c>
      <c r="E1158" s="12">
        <v>65</v>
      </c>
    </row>
    <row r="1159" spans="2:5" ht="13.5">
      <c r="B1159" s="59">
        <v>19</v>
      </c>
      <c r="C1159" s="12">
        <v>26</v>
      </c>
      <c r="D1159" s="12">
        <v>49</v>
      </c>
      <c r="E1159" s="12">
        <v>75</v>
      </c>
    </row>
    <row r="1160" spans="2:5" ht="13.5">
      <c r="B1160" s="59">
        <v>20</v>
      </c>
      <c r="C1160" s="12">
        <v>40</v>
      </c>
      <c r="D1160" s="12">
        <v>43</v>
      </c>
      <c r="E1160" s="12">
        <v>83</v>
      </c>
    </row>
    <row r="1161" spans="2:5" ht="13.5">
      <c r="B1161" s="59">
        <v>21</v>
      </c>
      <c r="C1161" s="12">
        <v>31</v>
      </c>
      <c r="D1161" s="12">
        <v>67</v>
      </c>
      <c r="E1161" s="12">
        <v>98</v>
      </c>
    </row>
    <row r="1162" spans="2:5" ht="13.5">
      <c r="B1162" s="59">
        <v>22</v>
      </c>
      <c r="C1162" s="12">
        <v>43</v>
      </c>
      <c r="D1162" s="12">
        <v>56</v>
      </c>
      <c r="E1162" s="12">
        <v>99</v>
      </c>
    </row>
    <row r="1163" spans="2:5" ht="13.5">
      <c r="B1163" s="59">
        <v>23</v>
      </c>
      <c r="C1163" s="12">
        <v>44</v>
      </c>
      <c r="D1163" s="12">
        <v>59</v>
      </c>
      <c r="E1163" s="12">
        <v>103</v>
      </c>
    </row>
    <row r="1164" spans="2:5" ht="13.5">
      <c r="B1164" s="59">
        <v>24</v>
      </c>
      <c r="C1164" s="12">
        <v>48</v>
      </c>
      <c r="D1164" s="12">
        <v>43</v>
      </c>
      <c r="E1164" s="12">
        <v>91</v>
      </c>
    </row>
    <row r="1165" spans="2:5" ht="13.5">
      <c r="B1165" s="59">
        <v>25</v>
      </c>
      <c r="C1165" s="12">
        <v>39</v>
      </c>
      <c r="D1165" s="12">
        <v>37</v>
      </c>
      <c r="E1165" s="12">
        <v>76</v>
      </c>
    </row>
    <row r="1166" spans="2:5" ht="13.5">
      <c r="B1166" s="59">
        <v>26</v>
      </c>
      <c r="C1166" s="12">
        <v>38</v>
      </c>
      <c r="D1166" s="12">
        <v>57</v>
      </c>
      <c r="E1166" s="12">
        <v>95</v>
      </c>
    </row>
    <row r="1167" spans="2:5" ht="13.5">
      <c r="B1167" s="59">
        <v>27</v>
      </c>
      <c r="C1167" s="12">
        <v>39</v>
      </c>
      <c r="D1167" s="12">
        <v>29</v>
      </c>
      <c r="E1167" s="12">
        <v>68</v>
      </c>
    </row>
    <row r="1168" spans="2:5" ht="13.5">
      <c r="B1168" s="59">
        <v>28</v>
      </c>
      <c r="C1168" s="12">
        <v>34</v>
      </c>
      <c r="D1168" s="12">
        <v>43</v>
      </c>
      <c r="E1168" s="12">
        <v>77</v>
      </c>
    </row>
    <row r="1169" spans="2:5" ht="13.5">
      <c r="B1169" s="59">
        <v>29</v>
      </c>
      <c r="C1169" s="12">
        <v>25</v>
      </c>
      <c r="D1169" s="12">
        <v>39</v>
      </c>
      <c r="E1169" s="12">
        <v>64</v>
      </c>
    </row>
    <row r="1170" spans="2:5" ht="13.5">
      <c r="B1170" s="59">
        <v>30</v>
      </c>
      <c r="C1170" s="12">
        <v>46</v>
      </c>
      <c r="D1170" s="12">
        <v>41</v>
      </c>
      <c r="E1170" s="12">
        <v>87</v>
      </c>
    </row>
    <row r="1171" spans="2:5" ht="13.5">
      <c r="B1171" s="59">
        <v>31</v>
      </c>
      <c r="C1171" s="12">
        <v>42</v>
      </c>
      <c r="D1171" s="12">
        <v>34</v>
      </c>
      <c r="E1171" s="12">
        <v>76</v>
      </c>
    </row>
    <row r="1172" spans="2:5" ht="13.5">
      <c r="B1172" s="59">
        <v>32</v>
      </c>
      <c r="C1172" s="12">
        <v>37</v>
      </c>
      <c r="D1172" s="12">
        <v>44</v>
      </c>
      <c r="E1172" s="12">
        <v>81</v>
      </c>
    </row>
    <row r="1173" spans="2:5" ht="13.5">
      <c r="B1173" s="59">
        <v>33</v>
      </c>
      <c r="C1173" s="12">
        <v>41</v>
      </c>
      <c r="D1173" s="12">
        <v>32</v>
      </c>
      <c r="E1173" s="12">
        <v>73</v>
      </c>
    </row>
    <row r="1174" spans="2:5" ht="13.5">
      <c r="B1174" s="59">
        <v>34</v>
      </c>
      <c r="C1174" s="12">
        <v>55</v>
      </c>
      <c r="D1174" s="12">
        <v>50</v>
      </c>
      <c r="E1174" s="12">
        <v>105</v>
      </c>
    </row>
    <row r="1175" spans="2:5" ht="13.5">
      <c r="B1175" s="59">
        <v>35</v>
      </c>
      <c r="C1175" s="12">
        <v>42</v>
      </c>
      <c r="D1175" s="12">
        <v>44</v>
      </c>
      <c r="E1175" s="12">
        <v>86</v>
      </c>
    </row>
    <row r="1176" spans="2:5" ht="13.5">
      <c r="B1176" s="59">
        <v>36</v>
      </c>
      <c r="C1176" s="12">
        <v>41</v>
      </c>
      <c r="D1176" s="12">
        <v>41</v>
      </c>
      <c r="E1176" s="12">
        <v>82</v>
      </c>
    </row>
    <row r="1177" spans="2:5" ht="13.5">
      <c r="B1177" s="59">
        <v>37</v>
      </c>
      <c r="C1177" s="12">
        <v>38</v>
      </c>
      <c r="D1177" s="12">
        <v>43</v>
      </c>
      <c r="E1177" s="12">
        <v>81</v>
      </c>
    </row>
    <row r="1178" spans="2:5" ht="13.5">
      <c r="B1178" s="59">
        <v>38</v>
      </c>
      <c r="C1178" s="12">
        <v>48</v>
      </c>
      <c r="D1178" s="12">
        <v>41</v>
      </c>
      <c r="E1178" s="12">
        <v>89</v>
      </c>
    </row>
    <row r="1179" spans="2:5" ht="13.5">
      <c r="B1179" s="59">
        <v>39</v>
      </c>
      <c r="C1179" s="12">
        <v>45</v>
      </c>
      <c r="D1179" s="12">
        <v>38</v>
      </c>
      <c r="E1179" s="12">
        <v>83</v>
      </c>
    </row>
    <row r="1180" spans="2:5" ht="13.5">
      <c r="B1180" s="59">
        <v>40</v>
      </c>
      <c r="C1180" s="12">
        <v>34</v>
      </c>
      <c r="D1180" s="12">
        <v>33</v>
      </c>
      <c r="E1180" s="12">
        <v>67</v>
      </c>
    </row>
    <row r="1181" spans="2:5" ht="13.5">
      <c r="B1181" s="59">
        <v>41</v>
      </c>
      <c r="C1181" s="12">
        <v>38</v>
      </c>
      <c r="D1181" s="12">
        <v>47</v>
      </c>
      <c r="E1181" s="12">
        <v>85</v>
      </c>
    </row>
    <row r="1182" spans="2:5" ht="13.5">
      <c r="B1182" s="59">
        <v>42</v>
      </c>
      <c r="C1182" s="12">
        <v>21</v>
      </c>
      <c r="D1182" s="12">
        <v>25</v>
      </c>
      <c r="E1182" s="12">
        <v>46</v>
      </c>
    </row>
    <row r="1183" spans="2:5" ht="13.5">
      <c r="B1183" s="59">
        <v>43</v>
      </c>
      <c r="C1183" s="12">
        <v>36</v>
      </c>
      <c r="D1183" s="12">
        <v>32</v>
      </c>
      <c r="E1183" s="12">
        <v>68</v>
      </c>
    </row>
    <row r="1184" spans="2:5" ht="13.5">
      <c r="B1184" s="59">
        <v>44</v>
      </c>
      <c r="C1184" s="12">
        <v>42</v>
      </c>
      <c r="D1184" s="12">
        <v>39</v>
      </c>
      <c r="E1184" s="12">
        <v>81</v>
      </c>
    </row>
    <row r="1185" spans="2:5" ht="13.5">
      <c r="B1185" s="59">
        <v>45</v>
      </c>
      <c r="C1185" s="12">
        <v>41</v>
      </c>
      <c r="D1185" s="12">
        <v>33</v>
      </c>
      <c r="E1185" s="12">
        <v>74</v>
      </c>
    </row>
    <row r="1186" spans="2:5" ht="13.5">
      <c r="B1186" s="59">
        <v>46</v>
      </c>
      <c r="C1186" s="12">
        <v>42</v>
      </c>
      <c r="D1186" s="12">
        <v>50</v>
      </c>
      <c r="E1186" s="12">
        <v>92</v>
      </c>
    </row>
    <row r="1187" spans="2:5" ht="13.5">
      <c r="B1187" s="59">
        <v>47</v>
      </c>
      <c r="C1187" s="12">
        <v>36</v>
      </c>
      <c r="D1187" s="12">
        <v>28</v>
      </c>
      <c r="E1187" s="12">
        <v>64</v>
      </c>
    </row>
    <row r="1188" spans="2:5" ht="13.5">
      <c r="B1188" s="59">
        <v>48</v>
      </c>
      <c r="C1188" s="12">
        <v>37</v>
      </c>
      <c r="D1188" s="12">
        <v>40</v>
      </c>
      <c r="E1188" s="12">
        <v>77</v>
      </c>
    </row>
    <row r="1189" spans="2:5" ht="13.5">
      <c r="B1189" s="59">
        <v>49</v>
      </c>
      <c r="C1189" s="12">
        <v>36</v>
      </c>
      <c r="D1189" s="12">
        <v>44</v>
      </c>
      <c r="E1189" s="12">
        <v>80</v>
      </c>
    </row>
    <row r="1190" spans="2:5" ht="13.5">
      <c r="B1190" s="59">
        <v>50</v>
      </c>
      <c r="C1190" s="12">
        <v>38</v>
      </c>
      <c r="D1190" s="12">
        <v>44</v>
      </c>
      <c r="E1190" s="12">
        <v>82</v>
      </c>
    </row>
    <row r="1191" spans="2:5" ht="13.5">
      <c r="B1191" s="59">
        <v>51</v>
      </c>
      <c r="C1191" s="12">
        <v>37</v>
      </c>
      <c r="D1191" s="12">
        <v>40</v>
      </c>
      <c r="E1191" s="12">
        <v>77</v>
      </c>
    </row>
    <row r="1192" spans="2:5" ht="13.5">
      <c r="B1192" s="59">
        <v>52</v>
      </c>
      <c r="C1192" s="12">
        <v>49</v>
      </c>
      <c r="D1192" s="12">
        <v>54</v>
      </c>
      <c r="E1192" s="12">
        <v>103</v>
      </c>
    </row>
    <row r="1193" spans="2:5" ht="13.5">
      <c r="B1193" s="59">
        <v>53</v>
      </c>
      <c r="C1193" s="12">
        <v>47</v>
      </c>
      <c r="D1193" s="12">
        <v>40</v>
      </c>
      <c r="E1193" s="12">
        <v>87</v>
      </c>
    </row>
    <row r="1194" spans="2:5" ht="13.5">
      <c r="B1194" s="59">
        <v>54</v>
      </c>
      <c r="C1194" s="12">
        <v>57</v>
      </c>
      <c r="D1194" s="12">
        <v>61</v>
      </c>
      <c r="E1194" s="12">
        <v>118</v>
      </c>
    </row>
    <row r="1195" spans="2:5" ht="13.5">
      <c r="B1195" s="59">
        <v>55</v>
      </c>
      <c r="C1195" s="12">
        <v>62</v>
      </c>
      <c r="D1195" s="12">
        <v>57</v>
      </c>
      <c r="E1195" s="12">
        <v>119</v>
      </c>
    </row>
    <row r="1196" spans="2:5" ht="13.5">
      <c r="B1196" s="59">
        <v>56</v>
      </c>
      <c r="C1196" s="12">
        <v>52</v>
      </c>
      <c r="D1196" s="12">
        <v>57</v>
      </c>
      <c r="E1196" s="12">
        <v>109</v>
      </c>
    </row>
    <row r="1197" spans="2:5" ht="13.5">
      <c r="B1197" s="59">
        <v>57</v>
      </c>
      <c r="C1197" s="12">
        <v>61</v>
      </c>
      <c r="D1197" s="12">
        <v>36</v>
      </c>
      <c r="E1197" s="12">
        <v>97</v>
      </c>
    </row>
    <row r="1198" spans="2:5" ht="13.5">
      <c r="B1198" s="59">
        <v>58</v>
      </c>
      <c r="C1198" s="12">
        <v>57</v>
      </c>
      <c r="D1198" s="12">
        <v>64</v>
      </c>
      <c r="E1198" s="12">
        <v>121</v>
      </c>
    </row>
    <row r="1199" spans="2:5" ht="13.5">
      <c r="B1199" s="59">
        <v>59</v>
      </c>
      <c r="C1199" s="12">
        <v>67</v>
      </c>
      <c r="D1199" s="12">
        <v>54</v>
      </c>
      <c r="E1199" s="12">
        <v>121</v>
      </c>
    </row>
    <row r="1200" spans="2:5" ht="13.5">
      <c r="B1200" s="59">
        <v>60</v>
      </c>
      <c r="C1200" s="12">
        <v>75</v>
      </c>
      <c r="D1200" s="12">
        <v>62</v>
      </c>
      <c r="E1200" s="12">
        <v>137</v>
      </c>
    </row>
    <row r="1201" spans="2:10" ht="13.5">
      <c r="B1201" s="59">
        <v>61</v>
      </c>
      <c r="C1201" s="12">
        <v>57</v>
      </c>
      <c r="D1201" s="12">
        <v>58</v>
      </c>
      <c r="E1201" s="12">
        <v>115</v>
      </c>
      <c r="G1201" s="22" t="s">
        <v>884</v>
      </c>
      <c r="H1201" s="23"/>
      <c r="I1201" s="23"/>
      <c r="J1201" s="24"/>
    </row>
    <row r="1202" spans="2:10" ht="13.5">
      <c r="B1202" s="59">
        <v>62</v>
      </c>
      <c r="C1202" s="12">
        <v>41</v>
      </c>
      <c r="D1202" s="12">
        <v>41</v>
      </c>
      <c r="E1202" s="12">
        <v>82</v>
      </c>
      <c r="G1202" s="25" t="s">
        <v>867</v>
      </c>
      <c r="H1202" s="26" t="s">
        <v>868</v>
      </c>
      <c r="I1202" s="26" t="s">
        <v>869</v>
      </c>
      <c r="J1202" s="27"/>
    </row>
    <row r="1203" spans="2:10" ht="13.5">
      <c r="B1203" s="59">
        <v>63</v>
      </c>
      <c r="C1203" s="12">
        <v>44</v>
      </c>
      <c r="D1203" s="12">
        <v>30</v>
      </c>
      <c r="E1203" s="12">
        <v>74</v>
      </c>
      <c r="G1203" s="28">
        <f>SUM(C1155:C1204)</f>
        <v>2140</v>
      </c>
      <c r="H1203" s="29">
        <f>SUM(D1155:D1204)</f>
        <v>2169</v>
      </c>
      <c r="I1203" s="29">
        <f>SUM(E1155:E1204)</f>
        <v>4309</v>
      </c>
      <c r="J1203" s="27" t="s">
        <v>882</v>
      </c>
    </row>
    <row r="1204" spans="2:10" ht="13.5">
      <c r="B1204" s="59">
        <v>64</v>
      </c>
      <c r="C1204" s="12">
        <v>28</v>
      </c>
      <c r="D1204" s="12">
        <v>44</v>
      </c>
      <c r="E1204" s="12">
        <v>72</v>
      </c>
      <c r="G1204" s="30">
        <f>G1203/C1241*100</f>
        <v>66.45962732919256</v>
      </c>
      <c r="H1204" s="31">
        <f>H1203/D1241*100</f>
        <v>62.23816355810617</v>
      </c>
      <c r="I1204" s="31">
        <f>I1203/E1241*100</f>
        <v>64.2654735272185</v>
      </c>
      <c r="J1204" s="32" t="s">
        <v>883</v>
      </c>
    </row>
    <row r="1205" spans="2:5" ht="13.5">
      <c r="B1205" s="59">
        <v>65</v>
      </c>
      <c r="C1205" s="12">
        <v>38</v>
      </c>
      <c r="D1205" s="12">
        <v>43</v>
      </c>
      <c r="E1205" s="12">
        <v>81</v>
      </c>
    </row>
    <row r="1206" spans="2:5" ht="13.5">
      <c r="B1206" s="59">
        <v>66</v>
      </c>
      <c r="C1206" s="12">
        <v>35</v>
      </c>
      <c r="D1206" s="12">
        <v>35</v>
      </c>
      <c r="E1206" s="12">
        <v>70</v>
      </c>
    </row>
    <row r="1207" spans="2:5" ht="13.5">
      <c r="B1207" s="59">
        <v>67</v>
      </c>
      <c r="C1207" s="12">
        <v>39</v>
      </c>
      <c r="D1207" s="12">
        <v>33</v>
      </c>
      <c r="E1207" s="12">
        <v>72</v>
      </c>
    </row>
    <row r="1208" spans="2:5" ht="13.5">
      <c r="B1208" s="59">
        <v>68</v>
      </c>
      <c r="C1208" s="12">
        <v>36</v>
      </c>
      <c r="D1208" s="12">
        <v>30</v>
      </c>
      <c r="E1208" s="12">
        <v>66</v>
      </c>
    </row>
    <row r="1209" spans="2:5" ht="13.5">
      <c r="B1209" s="59">
        <v>69</v>
      </c>
      <c r="C1209" s="12">
        <v>26</v>
      </c>
      <c r="D1209" s="12">
        <v>31</v>
      </c>
      <c r="E1209" s="12">
        <v>57</v>
      </c>
    </row>
    <row r="1210" spans="2:5" ht="13.5">
      <c r="B1210" s="59">
        <v>70</v>
      </c>
      <c r="C1210" s="12">
        <v>20</v>
      </c>
      <c r="D1210" s="12">
        <v>25</v>
      </c>
      <c r="E1210" s="12">
        <v>45</v>
      </c>
    </row>
    <row r="1211" spans="2:5" ht="13.5">
      <c r="B1211" s="59">
        <v>71</v>
      </c>
      <c r="C1211" s="12">
        <v>30</v>
      </c>
      <c r="D1211" s="12">
        <v>30</v>
      </c>
      <c r="E1211" s="12">
        <v>60</v>
      </c>
    </row>
    <row r="1212" spans="2:5" ht="13.5">
      <c r="B1212" s="59">
        <v>72</v>
      </c>
      <c r="C1212" s="12">
        <v>30</v>
      </c>
      <c r="D1212" s="12">
        <v>34</v>
      </c>
      <c r="E1212" s="12">
        <v>64</v>
      </c>
    </row>
    <row r="1213" spans="2:5" ht="13.5">
      <c r="B1213" s="59">
        <v>73</v>
      </c>
      <c r="C1213" s="12">
        <v>21</v>
      </c>
      <c r="D1213" s="12">
        <v>28</v>
      </c>
      <c r="E1213" s="12">
        <v>49</v>
      </c>
    </row>
    <row r="1214" spans="2:5" ht="13.5">
      <c r="B1214" s="59">
        <v>74</v>
      </c>
      <c r="C1214" s="12">
        <v>27</v>
      </c>
      <c r="D1214" s="12">
        <v>46</v>
      </c>
      <c r="E1214" s="12">
        <v>73</v>
      </c>
    </row>
    <row r="1215" spans="2:5" ht="13.5">
      <c r="B1215" s="59">
        <v>75</v>
      </c>
      <c r="C1215" s="12">
        <v>26</v>
      </c>
      <c r="D1215" s="12">
        <v>34</v>
      </c>
      <c r="E1215" s="12">
        <v>60</v>
      </c>
    </row>
    <row r="1216" spans="2:5" ht="13.5">
      <c r="B1216" s="59">
        <v>76</v>
      </c>
      <c r="C1216" s="12">
        <v>30</v>
      </c>
      <c r="D1216" s="12">
        <v>36</v>
      </c>
      <c r="E1216" s="12">
        <v>66</v>
      </c>
    </row>
    <row r="1217" spans="2:5" ht="13.5">
      <c r="B1217" s="59">
        <v>77</v>
      </c>
      <c r="C1217" s="12">
        <v>25</v>
      </c>
      <c r="D1217" s="12">
        <v>33</v>
      </c>
      <c r="E1217" s="12">
        <v>58</v>
      </c>
    </row>
    <row r="1218" spans="2:5" ht="13.5">
      <c r="B1218" s="59">
        <v>78</v>
      </c>
      <c r="C1218" s="12">
        <v>24</v>
      </c>
      <c r="D1218" s="12">
        <v>45</v>
      </c>
      <c r="E1218" s="12">
        <v>69</v>
      </c>
    </row>
    <row r="1219" spans="2:5" ht="13.5">
      <c r="B1219" s="59">
        <v>79</v>
      </c>
      <c r="C1219" s="12">
        <v>24</v>
      </c>
      <c r="D1219" s="12">
        <v>34</v>
      </c>
      <c r="E1219" s="12">
        <v>58</v>
      </c>
    </row>
    <row r="1220" spans="2:5" ht="13.5">
      <c r="B1220" s="59">
        <v>80</v>
      </c>
      <c r="C1220" s="12">
        <v>29</v>
      </c>
      <c r="D1220" s="12">
        <v>38</v>
      </c>
      <c r="E1220" s="12">
        <v>67</v>
      </c>
    </row>
    <row r="1221" spans="2:5" ht="13.5">
      <c r="B1221" s="59">
        <v>81</v>
      </c>
      <c r="C1221" s="12">
        <v>27</v>
      </c>
      <c r="D1221" s="12">
        <v>35</v>
      </c>
      <c r="E1221" s="12">
        <v>62</v>
      </c>
    </row>
    <row r="1222" spans="2:5" ht="13.5">
      <c r="B1222" s="59">
        <v>82</v>
      </c>
      <c r="C1222" s="12">
        <v>21</v>
      </c>
      <c r="D1222" s="12">
        <v>41</v>
      </c>
      <c r="E1222" s="12">
        <v>62</v>
      </c>
    </row>
    <row r="1223" spans="2:5" ht="13.5">
      <c r="B1223" s="59">
        <v>83</v>
      </c>
      <c r="C1223" s="12">
        <v>30</v>
      </c>
      <c r="D1223" s="12">
        <v>25</v>
      </c>
      <c r="E1223" s="12">
        <v>55</v>
      </c>
    </row>
    <row r="1224" spans="2:5" ht="13.5">
      <c r="B1224" s="59">
        <v>84</v>
      </c>
      <c r="C1224" s="12">
        <v>19</v>
      </c>
      <c r="D1224" s="12">
        <v>34</v>
      </c>
      <c r="E1224" s="12">
        <v>53</v>
      </c>
    </row>
    <row r="1225" spans="2:5" ht="13.5">
      <c r="B1225" s="59">
        <v>85</v>
      </c>
      <c r="C1225" s="12">
        <v>11</v>
      </c>
      <c r="D1225" s="12">
        <v>34</v>
      </c>
      <c r="E1225" s="12">
        <v>45</v>
      </c>
    </row>
    <row r="1226" spans="2:5" ht="13.5">
      <c r="B1226" s="59">
        <v>86</v>
      </c>
      <c r="C1226" s="12">
        <v>21</v>
      </c>
      <c r="D1226" s="12">
        <v>15</v>
      </c>
      <c r="E1226" s="12">
        <v>36</v>
      </c>
    </row>
    <row r="1227" spans="2:5" ht="13.5">
      <c r="B1227" s="59">
        <v>87</v>
      </c>
      <c r="C1227" s="12">
        <v>5</v>
      </c>
      <c r="D1227" s="12">
        <v>23</v>
      </c>
      <c r="E1227" s="12">
        <v>28</v>
      </c>
    </row>
    <row r="1228" spans="2:5" ht="13.5">
      <c r="B1228" s="59">
        <v>88</v>
      </c>
      <c r="C1228" s="12">
        <v>8</v>
      </c>
      <c r="D1228" s="12">
        <v>24</v>
      </c>
      <c r="E1228" s="12">
        <v>32</v>
      </c>
    </row>
    <row r="1229" spans="2:5" ht="13.5">
      <c r="B1229" s="59">
        <v>89</v>
      </c>
      <c r="C1229" s="12">
        <v>4</v>
      </c>
      <c r="D1229" s="12">
        <v>19</v>
      </c>
      <c r="E1229" s="12">
        <v>23</v>
      </c>
    </row>
    <row r="1230" spans="2:5" ht="13.5">
      <c r="B1230" s="59">
        <v>90</v>
      </c>
      <c r="C1230" s="12">
        <v>6</v>
      </c>
      <c r="D1230" s="12">
        <v>13</v>
      </c>
      <c r="E1230" s="12">
        <v>19</v>
      </c>
    </row>
    <row r="1231" spans="2:5" ht="13.5">
      <c r="B1231" s="59">
        <v>91</v>
      </c>
      <c r="C1231" s="12">
        <v>8</v>
      </c>
      <c r="D1231" s="12">
        <v>10</v>
      </c>
      <c r="E1231" s="12">
        <v>18</v>
      </c>
    </row>
    <row r="1232" spans="2:5" ht="13.5">
      <c r="B1232" s="59">
        <v>92</v>
      </c>
      <c r="C1232" s="12">
        <v>3</v>
      </c>
      <c r="D1232" s="12">
        <v>10</v>
      </c>
      <c r="E1232" s="12">
        <v>13</v>
      </c>
    </row>
    <row r="1233" spans="2:5" ht="13.5">
      <c r="B1233" s="59">
        <v>93</v>
      </c>
      <c r="C1233" s="12">
        <v>3</v>
      </c>
      <c r="D1233" s="12">
        <v>11</v>
      </c>
      <c r="E1233" s="12">
        <v>14</v>
      </c>
    </row>
    <row r="1234" spans="2:5" ht="13.5">
      <c r="B1234" s="59">
        <v>94</v>
      </c>
      <c r="C1234" s="12">
        <v>1</v>
      </c>
      <c r="D1234" s="12">
        <v>10</v>
      </c>
      <c r="E1234" s="12">
        <v>11</v>
      </c>
    </row>
    <row r="1235" spans="2:5" ht="13.5">
      <c r="B1235" s="59">
        <v>95</v>
      </c>
      <c r="C1235" s="12">
        <v>0</v>
      </c>
      <c r="D1235" s="12">
        <v>5</v>
      </c>
      <c r="E1235" s="12">
        <v>5</v>
      </c>
    </row>
    <row r="1236" spans="2:5" ht="13.5">
      <c r="B1236" s="59">
        <v>96</v>
      </c>
      <c r="C1236" s="12">
        <v>1</v>
      </c>
      <c r="D1236" s="12">
        <v>5</v>
      </c>
      <c r="E1236" s="12">
        <v>6</v>
      </c>
    </row>
    <row r="1237" spans="2:10" ht="13.5">
      <c r="B1237" s="59">
        <v>97</v>
      </c>
      <c r="C1237" s="12">
        <v>1</v>
      </c>
      <c r="D1237" s="12">
        <v>1</v>
      </c>
      <c r="E1237" s="12">
        <v>2</v>
      </c>
      <c r="G1237" s="22" t="s">
        <v>885</v>
      </c>
      <c r="H1237" s="23"/>
      <c r="I1237" s="23"/>
      <c r="J1237" s="24"/>
    </row>
    <row r="1238" spans="2:10" ht="13.5">
      <c r="B1238" s="59">
        <v>98</v>
      </c>
      <c r="C1238" s="12">
        <v>0</v>
      </c>
      <c r="D1238" s="12">
        <v>1</v>
      </c>
      <c r="E1238" s="12">
        <v>1</v>
      </c>
      <c r="G1238" s="25" t="s">
        <v>867</v>
      </c>
      <c r="H1238" s="26" t="s">
        <v>868</v>
      </c>
      <c r="I1238" s="26" t="s">
        <v>869</v>
      </c>
      <c r="J1238" s="27"/>
    </row>
    <row r="1239" spans="2:10" ht="13.5">
      <c r="B1239" s="59">
        <v>99</v>
      </c>
      <c r="C1239" s="12">
        <v>0</v>
      </c>
      <c r="D1239" s="12">
        <v>1</v>
      </c>
      <c r="E1239" s="12">
        <v>1</v>
      </c>
      <c r="G1239" s="28">
        <f>SUM(C1205:C1240)</f>
        <v>630</v>
      </c>
      <c r="H1239" s="29">
        <f>SUM(D1205:D1240)</f>
        <v>872</v>
      </c>
      <c r="I1239" s="29">
        <f>SUM(E1205:E1240)</f>
        <v>1502</v>
      </c>
      <c r="J1239" s="27" t="s">
        <v>882</v>
      </c>
    </row>
    <row r="1240" spans="2:10" ht="13.5">
      <c r="B1240" s="2" t="s">
        <v>755</v>
      </c>
      <c r="C1240" s="12">
        <v>1</v>
      </c>
      <c r="D1240" s="12">
        <v>0</v>
      </c>
      <c r="E1240" s="12">
        <v>1</v>
      </c>
      <c r="G1240" s="30">
        <f>G1239/C1241*100</f>
        <v>19.565217391304348</v>
      </c>
      <c r="H1240" s="31">
        <f>H1239/D1241*100</f>
        <v>25.02152080344333</v>
      </c>
      <c r="I1240" s="31">
        <f>I1239/E1241*100</f>
        <v>22.40119313944817</v>
      </c>
      <c r="J1240" s="32" t="s">
        <v>883</v>
      </c>
    </row>
    <row r="1241" spans="1:5" ht="13.5">
      <c r="A1241" s="6"/>
      <c r="B1241" s="60" t="s">
        <v>859</v>
      </c>
      <c r="C1241" s="34">
        <f>SUM(C1140:C1240)</f>
        <v>3220</v>
      </c>
      <c r="D1241" s="34">
        <f>SUM(D1140:D1240)</f>
        <v>3485</v>
      </c>
      <c r="E1241" s="34">
        <f>SUM(E1140:E1240)</f>
        <v>6705</v>
      </c>
    </row>
    <row r="1242" ht="14.25">
      <c r="A1242" s="4" t="s">
        <v>342</v>
      </c>
    </row>
    <row r="1243" spans="2:5" ht="13.5">
      <c r="B1243" s="59">
        <v>0</v>
      </c>
      <c r="C1243" s="12">
        <v>12</v>
      </c>
      <c r="D1243" s="12">
        <v>9</v>
      </c>
      <c r="E1243" s="12">
        <v>21</v>
      </c>
    </row>
    <row r="1244" spans="2:5" ht="13.5">
      <c r="B1244" s="59">
        <v>1</v>
      </c>
      <c r="C1244" s="12">
        <v>12</v>
      </c>
      <c r="D1244" s="12">
        <v>9</v>
      </c>
      <c r="E1244" s="12">
        <v>21</v>
      </c>
    </row>
    <row r="1245" spans="2:5" ht="13.5">
      <c r="B1245" s="59">
        <v>2</v>
      </c>
      <c r="C1245" s="12">
        <v>10</v>
      </c>
      <c r="D1245" s="12">
        <v>15</v>
      </c>
      <c r="E1245" s="12">
        <v>25</v>
      </c>
    </row>
    <row r="1246" spans="2:5" ht="13.5">
      <c r="B1246" s="59">
        <v>3</v>
      </c>
      <c r="C1246" s="12">
        <v>10</v>
      </c>
      <c r="D1246" s="12">
        <v>8</v>
      </c>
      <c r="E1246" s="12">
        <v>18</v>
      </c>
    </row>
    <row r="1247" spans="2:5" ht="13.5">
      <c r="B1247" s="59">
        <v>4</v>
      </c>
      <c r="C1247" s="12">
        <v>14</v>
      </c>
      <c r="D1247" s="12">
        <v>7</v>
      </c>
      <c r="E1247" s="12">
        <v>21</v>
      </c>
    </row>
    <row r="1248" spans="2:5" ht="13.5">
      <c r="B1248" s="59">
        <v>5</v>
      </c>
      <c r="C1248" s="12">
        <v>9</v>
      </c>
      <c r="D1248" s="12">
        <v>14</v>
      </c>
      <c r="E1248" s="12">
        <v>23</v>
      </c>
    </row>
    <row r="1249" spans="2:5" ht="13.5">
      <c r="B1249" s="59">
        <v>6</v>
      </c>
      <c r="C1249" s="12">
        <v>11</v>
      </c>
      <c r="D1249" s="12">
        <v>13</v>
      </c>
      <c r="E1249" s="12">
        <v>24</v>
      </c>
    </row>
    <row r="1250" spans="2:5" ht="13.5">
      <c r="B1250" s="59">
        <v>7</v>
      </c>
      <c r="C1250" s="12">
        <v>13</v>
      </c>
      <c r="D1250" s="12">
        <v>10</v>
      </c>
      <c r="E1250" s="12">
        <v>23</v>
      </c>
    </row>
    <row r="1251" spans="2:5" ht="13.5">
      <c r="B1251" s="59">
        <v>8</v>
      </c>
      <c r="C1251" s="12">
        <v>19</v>
      </c>
      <c r="D1251" s="12">
        <v>10</v>
      </c>
      <c r="E1251" s="12">
        <v>29</v>
      </c>
    </row>
    <row r="1252" spans="2:5" ht="13.5">
      <c r="B1252" s="59">
        <v>9</v>
      </c>
      <c r="C1252" s="12">
        <v>15</v>
      </c>
      <c r="D1252" s="12">
        <v>11</v>
      </c>
      <c r="E1252" s="12">
        <v>26</v>
      </c>
    </row>
    <row r="1253" spans="2:5" ht="13.5">
      <c r="B1253" s="59">
        <v>10</v>
      </c>
      <c r="C1253" s="12">
        <v>17</v>
      </c>
      <c r="D1253" s="12">
        <v>11</v>
      </c>
      <c r="E1253" s="12">
        <v>28</v>
      </c>
    </row>
    <row r="1254" spans="2:10" ht="13.5">
      <c r="B1254" s="59">
        <v>11</v>
      </c>
      <c r="C1254" s="12">
        <v>13</v>
      </c>
      <c r="D1254" s="12">
        <v>14</v>
      </c>
      <c r="E1254" s="12">
        <v>27</v>
      </c>
      <c r="G1254" s="22" t="s">
        <v>881</v>
      </c>
      <c r="H1254" s="23"/>
      <c r="I1254" s="23"/>
      <c r="J1254" s="24"/>
    </row>
    <row r="1255" spans="2:10" ht="13.5">
      <c r="B1255" s="59">
        <v>12</v>
      </c>
      <c r="C1255" s="12">
        <v>11</v>
      </c>
      <c r="D1255" s="12">
        <v>14</v>
      </c>
      <c r="E1255" s="12">
        <v>25</v>
      </c>
      <c r="G1255" s="25" t="s">
        <v>867</v>
      </c>
      <c r="H1255" s="26" t="s">
        <v>868</v>
      </c>
      <c r="I1255" s="26" t="s">
        <v>869</v>
      </c>
      <c r="J1255" s="27"/>
    </row>
    <row r="1256" spans="2:10" ht="13.5">
      <c r="B1256" s="59">
        <v>13</v>
      </c>
      <c r="C1256" s="12">
        <v>10</v>
      </c>
      <c r="D1256" s="12">
        <v>15</v>
      </c>
      <c r="E1256" s="12">
        <v>25</v>
      </c>
      <c r="G1256" s="28">
        <f>SUM(C1243:C1257)</f>
        <v>193</v>
      </c>
      <c r="H1256" s="29">
        <f>SUM(D1243:D1257)</f>
        <v>178</v>
      </c>
      <c r="I1256" s="29">
        <f>SUM(E1243:E1257)</f>
        <v>371</v>
      </c>
      <c r="J1256" s="27" t="s">
        <v>882</v>
      </c>
    </row>
    <row r="1257" spans="2:10" ht="13.5">
      <c r="B1257" s="59">
        <v>14</v>
      </c>
      <c r="C1257" s="12">
        <v>17</v>
      </c>
      <c r="D1257" s="12">
        <v>18</v>
      </c>
      <c r="E1257" s="12">
        <v>35</v>
      </c>
      <c r="G1257" s="30">
        <f>G1256/C1344*100</f>
        <v>9.989648033126294</v>
      </c>
      <c r="H1257" s="31">
        <f>H1256/D1344*100</f>
        <v>8.63239573229874</v>
      </c>
      <c r="I1257" s="31">
        <f>I1256/E1344*100</f>
        <v>9.28893340010015</v>
      </c>
      <c r="J1257" s="32" t="s">
        <v>883</v>
      </c>
    </row>
    <row r="1258" spans="2:5" ht="13.5">
      <c r="B1258" s="59">
        <v>15</v>
      </c>
      <c r="C1258" s="12">
        <v>13</v>
      </c>
      <c r="D1258" s="12">
        <v>25</v>
      </c>
      <c r="E1258" s="12">
        <v>38</v>
      </c>
    </row>
    <row r="1259" spans="2:5" ht="13.5">
      <c r="B1259" s="59">
        <v>16</v>
      </c>
      <c r="C1259" s="12">
        <v>21</v>
      </c>
      <c r="D1259" s="12">
        <v>18</v>
      </c>
      <c r="E1259" s="12">
        <v>39</v>
      </c>
    </row>
    <row r="1260" spans="2:5" ht="13.5">
      <c r="B1260" s="59">
        <v>17</v>
      </c>
      <c r="C1260" s="12">
        <v>20</v>
      </c>
      <c r="D1260" s="12">
        <v>18</v>
      </c>
      <c r="E1260" s="12">
        <v>38</v>
      </c>
    </row>
    <row r="1261" spans="2:5" ht="13.5">
      <c r="B1261" s="59">
        <v>18</v>
      </c>
      <c r="C1261" s="12">
        <v>22</v>
      </c>
      <c r="D1261" s="12">
        <v>25</v>
      </c>
      <c r="E1261" s="12">
        <v>47</v>
      </c>
    </row>
    <row r="1262" spans="2:5" ht="13.5">
      <c r="B1262" s="59">
        <v>19</v>
      </c>
      <c r="C1262" s="12">
        <v>15</v>
      </c>
      <c r="D1262" s="12">
        <v>14</v>
      </c>
      <c r="E1262" s="12">
        <v>29</v>
      </c>
    </row>
    <row r="1263" spans="2:5" ht="13.5">
      <c r="B1263" s="59">
        <v>20</v>
      </c>
      <c r="C1263" s="12">
        <v>27</v>
      </c>
      <c r="D1263" s="12">
        <v>27</v>
      </c>
      <c r="E1263" s="12">
        <v>54</v>
      </c>
    </row>
    <row r="1264" spans="2:5" ht="13.5">
      <c r="B1264" s="59">
        <v>21</v>
      </c>
      <c r="C1264" s="12">
        <v>29</v>
      </c>
      <c r="D1264" s="12">
        <v>23</v>
      </c>
      <c r="E1264" s="12">
        <v>52</v>
      </c>
    </row>
    <row r="1265" spans="2:5" ht="13.5">
      <c r="B1265" s="59">
        <v>22</v>
      </c>
      <c r="C1265" s="12">
        <v>23</v>
      </c>
      <c r="D1265" s="12">
        <v>16</v>
      </c>
      <c r="E1265" s="12">
        <v>39</v>
      </c>
    </row>
    <row r="1266" spans="2:5" ht="13.5">
      <c r="B1266" s="59">
        <v>23</v>
      </c>
      <c r="C1266" s="12">
        <v>29</v>
      </c>
      <c r="D1266" s="12">
        <v>24</v>
      </c>
      <c r="E1266" s="12">
        <v>53</v>
      </c>
    </row>
    <row r="1267" spans="2:5" ht="13.5">
      <c r="B1267" s="59">
        <v>24</v>
      </c>
      <c r="C1267" s="12">
        <v>18</v>
      </c>
      <c r="D1267" s="12">
        <v>27</v>
      </c>
      <c r="E1267" s="12">
        <v>45</v>
      </c>
    </row>
    <row r="1268" spans="2:5" ht="13.5">
      <c r="B1268" s="59">
        <v>25</v>
      </c>
      <c r="C1268" s="12">
        <v>28</v>
      </c>
      <c r="D1268" s="12">
        <v>17</v>
      </c>
      <c r="E1268" s="12">
        <v>45</v>
      </c>
    </row>
    <row r="1269" spans="2:5" ht="13.5">
      <c r="B1269" s="59">
        <v>26</v>
      </c>
      <c r="C1269" s="12">
        <v>22</v>
      </c>
      <c r="D1269" s="12">
        <v>22</v>
      </c>
      <c r="E1269" s="12">
        <v>44</v>
      </c>
    </row>
    <row r="1270" spans="2:5" ht="13.5">
      <c r="B1270" s="59">
        <v>27</v>
      </c>
      <c r="C1270" s="12">
        <v>26</v>
      </c>
      <c r="D1270" s="12">
        <v>16</v>
      </c>
      <c r="E1270" s="12">
        <v>42</v>
      </c>
    </row>
    <row r="1271" spans="2:5" ht="13.5">
      <c r="B1271" s="59">
        <v>28</v>
      </c>
      <c r="C1271" s="12">
        <v>26</v>
      </c>
      <c r="D1271" s="12">
        <v>16</v>
      </c>
      <c r="E1271" s="12">
        <v>42</v>
      </c>
    </row>
    <row r="1272" spans="2:5" ht="13.5">
      <c r="B1272" s="59">
        <v>29</v>
      </c>
      <c r="C1272" s="12">
        <v>21</v>
      </c>
      <c r="D1272" s="12">
        <v>18</v>
      </c>
      <c r="E1272" s="12">
        <v>39</v>
      </c>
    </row>
    <row r="1273" spans="2:5" ht="13.5">
      <c r="B1273" s="59">
        <v>30</v>
      </c>
      <c r="C1273" s="12">
        <v>18</v>
      </c>
      <c r="D1273" s="12">
        <v>15</v>
      </c>
      <c r="E1273" s="12">
        <v>33</v>
      </c>
    </row>
    <row r="1274" spans="2:5" ht="13.5">
      <c r="B1274" s="59">
        <v>31</v>
      </c>
      <c r="C1274" s="12">
        <v>22</v>
      </c>
      <c r="D1274" s="12">
        <v>16</v>
      </c>
      <c r="E1274" s="12">
        <v>38</v>
      </c>
    </row>
    <row r="1275" spans="2:5" ht="13.5">
      <c r="B1275" s="59">
        <v>32</v>
      </c>
      <c r="C1275" s="12">
        <v>22</v>
      </c>
      <c r="D1275" s="12">
        <v>9</v>
      </c>
      <c r="E1275" s="12">
        <v>31</v>
      </c>
    </row>
    <row r="1276" spans="2:5" ht="13.5">
      <c r="B1276" s="59">
        <v>33</v>
      </c>
      <c r="C1276" s="12">
        <v>20</v>
      </c>
      <c r="D1276" s="12">
        <v>24</v>
      </c>
      <c r="E1276" s="12">
        <v>44</v>
      </c>
    </row>
    <row r="1277" spans="2:5" ht="13.5">
      <c r="B1277" s="59">
        <v>34</v>
      </c>
      <c r="C1277" s="12">
        <v>18</v>
      </c>
      <c r="D1277" s="12">
        <v>16</v>
      </c>
      <c r="E1277" s="12">
        <v>34</v>
      </c>
    </row>
    <row r="1278" spans="2:5" ht="13.5">
      <c r="B1278" s="59">
        <v>35</v>
      </c>
      <c r="C1278" s="12">
        <v>19</v>
      </c>
      <c r="D1278" s="12">
        <v>17</v>
      </c>
      <c r="E1278" s="12">
        <v>36</v>
      </c>
    </row>
    <row r="1279" spans="2:5" ht="13.5">
      <c r="B1279" s="59">
        <v>36</v>
      </c>
      <c r="C1279" s="12">
        <v>22</v>
      </c>
      <c r="D1279" s="12">
        <v>10</v>
      </c>
      <c r="E1279" s="12">
        <v>32</v>
      </c>
    </row>
    <row r="1280" spans="2:5" ht="13.5">
      <c r="B1280" s="59">
        <v>37</v>
      </c>
      <c r="C1280" s="12">
        <v>11</v>
      </c>
      <c r="D1280" s="12">
        <v>18</v>
      </c>
      <c r="E1280" s="12">
        <v>29</v>
      </c>
    </row>
    <row r="1281" spans="2:5" ht="13.5">
      <c r="B1281" s="59">
        <v>38</v>
      </c>
      <c r="C1281" s="12">
        <v>16</v>
      </c>
      <c r="D1281" s="12">
        <v>22</v>
      </c>
      <c r="E1281" s="12">
        <v>38</v>
      </c>
    </row>
    <row r="1282" spans="2:5" ht="13.5">
      <c r="B1282" s="59">
        <v>39</v>
      </c>
      <c r="C1282" s="12">
        <v>22</v>
      </c>
      <c r="D1282" s="12">
        <v>21</v>
      </c>
      <c r="E1282" s="12">
        <v>43</v>
      </c>
    </row>
    <row r="1283" spans="2:5" ht="13.5">
      <c r="B1283" s="59">
        <v>40</v>
      </c>
      <c r="C1283" s="12">
        <v>12</v>
      </c>
      <c r="D1283" s="12">
        <v>17</v>
      </c>
      <c r="E1283" s="12">
        <v>29</v>
      </c>
    </row>
    <row r="1284" spans="2:5" ht="13.5">
      <c r="B1284" s="59">
        <v>41</v>
      </c>
      <c r="C1284" s="12">
        <v>11</v>
      </c>
      <c r="D1284" s="12">
        <v>12</v>
      </c>
      <c r="E1284" s="12">
        <v>23</v>
      </c>
    </row>
    <row r="1285" spans="2:5" ht="13.5">
      <c r="B1285" s="59">
        <v>42</v>
      </c>
      <c r="C1285" s="12">
        <v>15</v>
      </c>
      <c r="D1285" s="12">
        <v>13</v>
      </c>
      <c r="E1285" s="12">
        <v>28</v>
      </c>
    </row>
    <row r="1286" spans="2:5" ht="13.5">
      <c r="B1286" s="59">
        <v>43</v>
      </c>
      <c r="C1286" s="12">
        <v>12</v>
      </c>
      <c r="D1286" s="12">
        <v>15</v>
      </c>
      <c r="E1286" s="12">
        <v>27</v>
      </c>
    </row>
    <row r="1287" spans="2:5" ht="13.5">
      <c r="B1287" s="59">
        <v>44</v>
      </c>
      <c r="C1287" s="12">
        <v>21</v>
      </c>
      <c r="D1287" s="12">
        <v>23</v>
      </c>
      <c r="E1287" s="12">
        <v>44</v>
      </c>
    </row>
    <row r="1288" spans="2:5" ht="13.5">
      <c r="B1288" s="59">
        <v>45</v>
      </c>
      <c r="C1288" s="12">
        <v>13</v>
      </c>
      <c r="D1288" s="12">
        <v>22</v>
      </c>
      <c r="E1288" s="12">
        <v>35</v>
      </c>
    </row>
    <row r="1289" spans="2:5" ht="13.5">
      <c r="B1289" s="59">
        <v>46</v>
      </c>
      <c r="C1289" s="12">
        <v>19</v>
      </c>
      <c r="D1289" s="12">
        <v>23</v>
      </c>
      <c r="E1289" s="12">
        <v>42</v>
      </c>
    </row>
    <row r="1290" spans="2:5" ht="13.5">
      <c r="B1290" s="59">
        <v>47</v>
      </c>
      <c r="C1290" s="12">
        <v>24</v>
      </c>
      <c r="D1290" s="12">
        <v>32</v>
      </c>
      <c r="E1290" s="12">
        <v>56</v>
      </c>
    </row>
    <row r="1291" spans="2:5" ht="13.5">
      <c r="B1291" s="59">
        <v>48</v>
      </c>
      <c r="C1291" s="12">
        <v>20</v>
      </c>
      <c r="D1291" s="12">
        <v>22</v>
      </c>
      <c r="E1291" s="12">
        <v>42</v>
      </c>
    </row>
    <row r="1292" spans="2:5" ht="13.5">
      <c r="B1292" s="59">
        <v>49</v>
      </c>
      <c r="C1292" s="12">
        <v>30</v>
      </c>
      <c r="D1292" s="12">
        <v>27</v>
      </c>
      <c r="E1292" s="12">
        <v>57</v>
      </c>
    </row>
    <row r="1293" spans="2:5" ht="13.5">
      <c r="B1293" s="59">
        <v>50</v>
      </c>
      <c r="C1293" s="12">
        <v>21</v>
      </c>
      <c r="D1293" s="12">
        <v>28</v>
      </c>
      <c r="E1293" s="12">
        <v>49</v>
      </c>
    </row>
    <row r="1294" spans="2:5" ht="13.5">
      <c r="B1294" s="59">
        <v>51</v>
      </c>
      <c r="C1294" s="12">
        <v>40</v>
      </c>
      <c r="D1294" s="12">
        <v>25</v>
      </c>
      <c r="E1294" s="12">
        <v>65</v>
      </c>
    </row>
    <row r="1295" spans="2:5" ht="13.5">
      <c r="B1295" s="59">
        <v>52</v>
      </c>
      <c r="C1295" s="12">
        <v>31</v>
      </c>
      <c r="D1295" s="12">
        <v>29</v>
      </c>
      <c r="E1295" s="12">
        <v>60</v>
      </c>
    </row>
    <row r="1296" spans="2:5" ht="13.5">
      <c r="B1296" s="59">
        <v>53</v>
      </c>
      <c r="C1296" s="12">
        <v>22</v>
      </c>
      <c r="D1296" s="12">
        <v>25</v>
      </c>
      <c r="E1296" s="12">
        <v>47</v>
      </c>
    </row>
    <row r="1297" spans="2:5" ht="13.5">
      <c r="B1297" s="59">
        <v>54</v>
      </c>
      <c r="C1297" s="12">
        <v>29</v>
      </c>
      <c r="D1297" s="12">
        <v>32</v>
      </c>
      <c r="E1297" s="12">
        <v>61</v>
      </c>
    </row>
    <row r="1298" spans="2:5" ht="13.5">
      <c r="B1298" s="59">
        <v>55</v>
      </c>
      <c r="C1298" s="12">
        <v>26</v>
      </c>
      <c r="D1298" s="12">
        <v>24</v>
      </c>
      <c r="E1298" s="12">
        <v>50</v>
      </c>
    </row>
    <row r="1299" spans="2:5" ht="13.5">
      <c r="B1299" s="59">
        <v>56</v>
      </c>
      <c r="C1299" s="12">
        <v>32</v>
      </c>
      <c r="D1299" s="12">
        <v>31</v>
      </c>
      <c r="E1299" s="12">
        <v>63</v>
      </c>
    </row>
    <row r="1300" spans="2:5" ht="13.5">
      <c r="B1300" s="59">
        <v>57</v>
      </c>
      <c r="C1300" s="12">
        <v>28</v>
      </c>
      <c r="D1300" s="12">
        <v>32</v>
      </c>
      <c r="E1300" s="12">
        <v>60</v>
      </c>
    </row>
    <row r="1301" spans="2:5" ht="13.5">
      <c r="B1301" s="59">
        <v>58</v>
      </c>
      <c r="C1301" s="12">
        <v>59</v>
      </c>
      <c r="D1301" s="12">
        <v>41</v>
      </c>
      <c r="E1301" s="12">
        <v>100</v>
      </c>
    </row>
    <row r="1302" spans="2:5" ht="13.5">
      <c r="B1302" s="59">
        <v>59</v>
      </c>
      <c r="C1302" s="12">
        <v>43</v>
      </c>
      <c r="D1302" s="12">
        <v>33</v>
      </c>
      <c r="E1302" s="12">
        <v>76</v>
      </c>
    </row>
    <row r="1303" spans="2:5" ht="13.5">
      <c r="B1303" s="59">
        <v>60</v>
      </c>
      <c r="C1303" s="12">
        <v>41</v>
      </c>
      <c r="D1303" s="12">
        <v>35</v>
      </c>
      <c r="E1303" s="12">
        <v>76</v>
      </c>
    </row>
    <row r="1304" spans="2:10" ht="13.5">
      <c r="B1304" s="59">
        <v>61</v>
      </c>
      <c r="C1304" s="12">
        <v>35</v>
      </c>
      <c r="D1304" s="12">
        <v>41</v>
      </c>
      <c r="E1304" s="12">
        <v>76</v>
      </c>
      <c r="G1304" s="22" t="s">
        <v>884</v>
      </c>
      <c r="H1304" s="23"/>
      <c r="I1304" s="23"/>
      <c r="J1304" s="24"/>
    </row>
    <row r="1305" spans="2:10" ht="13.5">
      <c r="B1305" s="59">
        <v>62</v>
      </c>
      <c r="C1305" s="12">
        <v>18</v>
      </c>
      <c r="D1305" s="12">
        <v>16</v>
      </c>
      <c r="E1305" s="12">
        <v>34</v>
      </c>
      <c r="G1305" s="25" t="s">
        <v>867</v>
      </c>
      <c r="H1305" s="26" t="s">
        <v>868</v>
      </c>
      <c r="I1305" s="26" t="s">
        <v>869</v>
      </c>
      <c r="J1305" s="27"/>
    </row>
    <row r="1306" spans="2:10" ht="13.5">
      <c r="B1306" s="59">
        <v>63</v>
      </c>
      <c r="C1306" s="12">
        <v>24</v>
      </c>
      <c r="D1306" s="12">
        <v>21</v>
      </c>
      <c r="E1306" s="12">
        <v>45</v>
      </c>
      <c r="G1306" s="28">
        <f>SUM(C1258:C1307)</f>
        <v>1179</v>
      </c>
      <c r="H1306" s="29">
        <f>SUM(D1258:D1307)</f>
        <v>1117</v>
      </c>
      <c r="I1306" s="29">
        <f>SUM(E1258:E1307)</f>
        <v>2296</v>
      </c>
      <c r="J1306" s="27" t="s">
        <v>882</v>
      </c>
    </row>
    <row r="1307" spans="2:10" ht="13.5">
      <c r="B1307" s="59">
        <v>64</v>
      </c>
      <c r="C1307" s="12">
        <v>23</v>
      </c>
      <c r="D1307" s="12">
        <v>24</v>
      </c>
      <c r="E1307" s="12">
        <v>47</v>
      </c>
      <c r="G1307" s="30">
        <f>G1306/C1344*100</f>
        <v>61.024844720496894</v>
      </c>
      <c r="H1307" s="31">
        <f>H1306/D1344*100</f>
        <v>54.17070805043647</v>
      </c>
      <c r="I1307" s="31">
        <f>I1306/E1344*100</f>
        <v>57.486229344016024</v>
      </c>
      <c r="J1307" s="32" t="s">
        <v>883</v>
      </c>
    </row>
    <row r="1308" spans="2:5" ht="13.5">
      <c r="B1308" s="59">
        <v>65</v>
      </c>
      <c r="C1308" s="12">
        <v>23</v>
      </c>
      <c r="D1308" s="12">
        <v>17</v>
      </c>
      <c r="E1308" s="12">
        <v>40</v>
      </c>
    </row>
    <row r="1309" spans="2:5" ht="13.5">
      <c r="B1309" s="59">
        <v>66</v>
      </c>
      <c r="C1309" s="12">
        <v>34</v>
      </c>
      <c r="D1309" s="12">
        <v>20</v>
      </c>
      <c r="E1309" s="12">
        <v>54</v>
      </c>
    </row>
    <row r="1310" spans="2:5" ht="13.5">
      <c r="B1310" s="59">
        <v>67</v>
      </c>
      <c r="C1310" s="12">
        <v>28</v>
      </c>
      <c r="D1310" s="12">
        <v>24</v>
      </c>
      <c r="E1310" s="12">
        <v>52</v>
      </c>
    </row>
    <row r="1311" spans="2:5" ht="13.5">
      <c r="B1311" s="59">
        <v>68</v>
      </c>
      <c r="C1311" s="12">
        <v>33</v>
      </c>
      <c r="D1311" s="12">
        <v>29</v>
      </c>
      <c r="E1311" s="12">
        <v>62</v>
      </c>
    </row>
    <row r="1312" spans="2:5" ht="13.5">
      <c r="B1312" s="59">
        <v>69</v>
      </c>
      <c r="C1312" s="12">
        <v>15</v>
      </c>
      <c r="D1312" s="12">
        <v>32</v>
      </c>
      <c r="E1312" s="12">
        <v>47</v>
      </c>
    </row>
    <row r="1313" spans="2:5" ht="13.5">
      <c r="B1313" s="59">
        <v>70</v>
      </c>
      <c r="C1313" s="12">
        <v>21</v>
      </c>
      <c r="D1313" s="12">
        <v>33</v>
      </c>
      <c r="E1313" s="12">
        <v>54</v>
      </c>
    </row>
    <row r="1314" spans="2:5" ht="13.5">
      <c r="B1314" s="59">
        <v>71</v>
      </c>
      <c r="C1314" s="12">
        <v>20</v>
      </c>
      <c r="D1314" s="12">
        <v>46</v>
      </c>
      <c r="E1314" s="12">
        <v>66</v>
      </c>
    </row>
    <row r="1315" spans="2:5" ht="13.5">
      <c r="B1315" s="59">
        <v>72</v>
      </c>
      <c r="C1315" s="12">
        <v>19</v>
      </c>
      <c r="D1315" s="12">
        <v>23</v>
      </c>
      <c r="E1315" s="12">
        <v>42</v>
      </c>
    </row>
    <row r="1316" spans="2:5" ht="13.5">
      <c r="B1316" s="59">
        <v>73</v>
      </c>
      <c r="C1316" s="12">
        <v>23</v>
      </c>
      <c r="D1316" s="12">
        <v>29</v>
      </c>
      <c r="E1316" s="12">
        <v>52</v>
      </c>
    </row>
    <row r="1317" spans="2:5" ht="13.5">
      <c r="B1317" s="59">
        <v>74</v>
      </c>
      <c r="C1317" s="12">
        <v>30</v>
      </c>
      <c r="D1317" s="12">
        <v>30</v>
      </c>
      <c r="E1317" s="12">
        <v>60</v>
      </c>
    </row>
    <row r="1318" spans="2:5" ht="13.5">
      <c r="B1318" s="59">
        <v>75</v>
      </c>
      <c r="C1318" s="12">
        <v>31</v>
      </c>
      <c r="D1318" s="12">
        <v>31</v>
      </c>
      <c r="E1318" s="12">
        <v>62</v>
      </c>
    </row>
    <row r="1319" spans="2:5" ht="13.5">
      <c r="B1319" s="59">
        <v>76</v>
      </c>
      <c r="C1319" s="12">
        <v>26</v>
      </c>
      <c r="D1319" s="12">
        <v>50</v>
      </c>
      <c r="E1319" s="12">
        <v>76</v>
      </c>
    </row>
    <row r="1320" spans="2:5" ht="13.5">
      <c r="B1320" s="59">
        <v>77</v>
      </c>
      <c r="C1320" s="12">
        <v>26</v>
      </c>
      <c r="D1320" s="12">
        <v>25</v>
      </c>
      <c r="E1320" s="12">
        <v>51</v>
      </c>
    </row>
    <row r="1321" spans="2:5" ht="13.5">
      <c r="B1321" s="59">
        <v>78</v>
      </c>
      <c r="C1321" s="12">
        <v>33</v>
      </c>
      <c r="D1321" s="12">
        <v>30</v>
      </c>
      <c r="E1321" s="12">
        <v>63</v>
      </c>
    </row>
    <row r="1322" spans="2:5" ht="13.5">
      <c r="B1322" s="59">
        <v>79</v>
      </c>
      <c r="C1322" s="12">
        <v>17</v>
      </c>
      <c r="D1322" s="12">
        <v>30</v>
      </c>
      <c r="E1322" s="12">
        <v>47</v>
      </c>
    </row>
    <row r="1323" spans="2:5" ht="13.5">
      <c r="B1323" s="59">
        <v>80</v>
      </c>
      <c r="C1323" s="12">
        <v>28</v>
      </c>
      <c r="D1323" s="12">
        <v>33</v>
      </c>
      <c r="E1323" s="12">
        <v>61</v>
      </c>
    </row>
    <row r="1324" spans="2:5" ht="13.5">
      <c r="B1324" s="59">
        <v>81</v>
      </c>
      <c r="C1324" s="12">
        <v>24</v>
      </c>
      <c r="D1324" s="12">
        <v>33</v>
      </c>
      <c r="E1324" s="12">
        <v>57</v>
      </c>
    </row>
    <row r="1325" spans="2:5" ht="13.5">
      <c r="B1325" s="59">
        <v>82</v>
      </c>
      <c r="C1325" s="12">
        <v>29</v>
      </c>
      <c r="D1325" s="12">
        <v>35</v>
      </c>
      <c r="E1325" s="12">
        <v>64</v>
      </c>
    </row>
    <row r="1326" spans="2:5" ht="13.5">
      <c r="B1326" s="59">
        <v>83</v>
      </c>
      <c r="C1326" s="12">
        <v>21</v>
      </c>
      <c r="D1326" s="12">
        <v>32</v>
      </c>
      <c r="E1326" s="12">
        <v>53</v>
      </c>
    </row>
    <row r="1327" spans="2:5" ht="13.5">
      <c r="B1327" s="59">
        <v>84</v>
      </c>
      <c r="C1327" s="12">
        <v>18</v>
      </c>
      <c r="D1327" s="12">
        <v>27</v>
      </c>
      <c r="E1327" s="12">
        <v>45</v>
      </c>
    </row>
    <row r="1328" spans="2:5" ht="13.5">
      <c r="B1328" s="59">
        <v>85</v>
      </c>
      <c r="C1328" s="12">
        <v>14</v>
      </c>
      <c r="D1328" s="12">
        <v>26</v>
      </c>
      <c r="E1328" s="12">
        <v>40</v>
      </c>
    </row>
    <row r="1329" spans="2:5" ht="13.5">
      <c r="B1329" s="59">
        <v>86</v>
      </c>
      <c r="C1329" s="12">
        <v>5</v>
      </c>
      <c r="D1329" s="12">
        <v>20</v>
      </c>
      <c r="E1329" s="12">
        <v>25</v>
      </c>
    </row>
    <row r="1330" spans="2:5" ht="13.5">
      <c r="B1330" s="59">
        <v>87</v>
      </c>
      <c r="C1330" s="12">
        <v>15</v>
      </c>
      <c r="D1330" s="12">
        <v>16</v>
      </c>
      <c r="E1330" s="12">
        <v>31</v>
      </c>
    </row>
    <row r="1331" spans="2:5" ht="13.5">
      <c r="B1331" s="59">
        <v>88</v>
      </c>
      <c r="C1331" s="12">
        <v>4</v>
      </c>
      <c r="D1331" s="12">
        <v>25</v>
      </c>
      <c r="E1331" s="12">
        <v>29</v>
      </c>
    </row>
    <row r="1332" spans="2:5" ht="13.5">
      <c r="B1332" s="59">
        <v>89</v>
      </c>
      <c r="C1332" s="12">
        <v>9</v>
      </c>
      <c r="D1332" s="12">
        <v>12</v>
      </c>
      <c r="E1332" s="12">
        <v>21</v>
      </c>
    </row>
    <row r="1333" spans="2:5" ht="13.5">
      <c r="B1333" s="59">
        <v>90</v>
      </c>
      <c r="C1333" s="12">
        <v>3</v>
      </c>
      <c r="D1333" s="12">
        <v>16</v>
      </c>
      <c r="E1333" s="12">
        <v>19</v>
      </c>
    </row>
    <row r="1334" spans="2:5" ht="13.5">
      <c r="B1334" s="59">
        <v>91</v>
      </c>
      <c r="C1334" s="12">
        <v>3</v>
      </c>
      <c r="D1334" s="12">
        <v>2</v>
      </c>
      <c r="E1334" s="12">
        <v>5</v>
      </c>
    </row>
    <row r="1335" spans="2:5" ht="13.5">
      <c r="B1335" s="59">
        <v>92</v>
      </c>
      <c r="C1335" s="12">
        <v>2</v>
      </c>
      <c r="D1335" s="12">
        <v>12</v>
      </c>
      <c r="E1335" s="12">
        <v>14</v>
      </c>
    </row>
    <row r="1336" spans="2:5" ht="13.5">
      <c r="B1336" s="59">
        <v>93</v>
      </c>
      <c r="C1336" s="12">
        <v>2</v>
      </c>
      <c r="D1336" s="12">
        <v>9</v>
      </c>
      <c r="E1336" s="12">
        <v>11</v>
      </c>
    </row>
    <row r="1337" spans="2:5" ht="13.5">
      <c r="B1337" s="59">
        <v>94</v>
      </c>
      <c r="C1337" s="12">
        <v>0</v>
      </c>
      <c r="D1337" s="12">
        <v>1</v>
      </c>
      <c r="E1337" s="12">
        <v>1</v>
      </c>
    </row>
    <row r="1338" spans="2:5" ht="13.5">
      <c r="B1338" s="59">
        <v>95</v>
      </c>
      <c r="C1338" s="12">
        <v>2</v>
      </c>
      <c r="D1338" s="12">
        <v>8</v>
      </c>
      <c r="E1338" s="12">
        <v>10</v>
      </c>
    </row>
    <row r="1339" spans="2:5" ht="13.5">
      <c r="B1339" s="59">
        <v>96</v>
      </c>
      <c r="C1339" s="12">
        <v>1</v>
      </c>
      <c r="D1339" s="12">
        <v>6</v>
      </c>
      <c r="E1339" s="12">
        <v>7</v>
      </c>
    </row>
    <row r="1340" spans="2:10" ht="13.5">
      <c r="B1340" s="59">
        <v>97</v>
      </c>
      <c r="C1340" s="12">
        <v>1</v>
      </c>
      <c r="D1340" s="12">
        <v>2</v>
      </c>
      <c r="E1340" s="12">
        <v>3</v>
      </c>
      <c r="G1340" s="22" t="s">
        <v>885</v>
      </c>
      <c r="H1340" s="23"/>
      <c r="I1340" s="23"/>
      <c r="J1340" s="24"/>
    </row>
    <row r="1341" spans="2:10" ht="13.5">
      <c r="B1341" s="59">
        <v>98</v>
      </c>
      <c r="C1341" s="12">
        <v>0</v>
      </c>
      <c r="D1341" s="12">
        <v>1</v>
      </c>
      <c r="E1341" s="12">
        <v>1</v>
      </c>
      <c r="G1341" s="25" t="s">
        <v>867</v>
      </c>
      <c r="H1341" s="26" t="s">
        <v>868</v>
      </c>
      <c r="I1341" s="26" t="s">
        <v>869</v>
      </c>
      <c r="J1341" s="27"/>
    </row>
    <row r="1342" spans="2:10" ht="13.5">
      <c r="B1342" s="59">
        <v>99</v>
      </c>
      <c r="C1342" s="12">
        <v>0</v>
      </c>
      <c r="D1342" s="12">
        <v>1</v>
      </c>
      <c r="E1342" s="12">
        <v>1</v>
      </c>
      <c r="G1342" s="28">
        <f>SUM(C1308:C1343)</f>
        <v>560</v>
      </c>
      <c r="H1342" s="29">
        <f>SUM(D1308:D1343)</f>
        <v>767</v>
      </c>
      <c r="I1342" s="29">
        <f>SUM(E1308:E1343)</f>
        <v>1327</v>
      </c>
      <c r="J1342" s="27" t="s">
        <v>882</v>
      </c>
    </row>
    <row r="1343" spans="2:10" ht="13.5">
      <c r="B1343" s="2" t="s">
        <v>755</v>
      </c>
      <c r="C1343" s="12">
        <v>0</v>
      </c>
      <c r="D1343" s="12">
        <v>1</v>
      </c>
      <c r="E1343" s="12">
        <v>1</v>
      </c>
      <c r="G1343" s="30">
        <f>G1342/C1344*100</f>
        <v>28.985507246376812</v>
      </c>
      <c r="H1343" s="31">
        <f>H1342/D1344*100</f>
        <v>37.19689621726479</v>
      </c>
      <c r="I1343" s="31">
        <f>I1342/E1344*100</f>
        <v>33.22483725588383</v>
      </c>
      <c r="J1343" s="32" t="s">
        <v>883</v>
      </c>
    </row>
    <row r="1344" spans="1:5" ht="13.5">
      <c r="A1344" s="6"/>
      <c r="B1344" s="60" t="s">
        <v>859</v>
      </c>
      <c r="C1344" s="34">
        <f>SUM(C1243:C1343)</f>
        <v>1932</v>
      </c>
      <c r="D1344" s="34">
        <f>SUM(D1243:D1343)</f>
        <v>2062</v>
      </c>
      <c r="E1344" s="34">
        <f>SUM(E1243:E1343)</f>
        <v>3994</v>
      </c>
    </row>
    <row r="1345" ht="14.25">
      <c r="A1345" s="4" t="s">
        <v>346</v>
      </c>
    </row>
    <row r="1346" spans="2:5" ht="13.5">
      <c r="B1346" s="59">
        <v>0</v>
      </c>
      <c r="C1346" s="12">
        <v>4</v>
      </c>
      <c r="D1346" s="12">
        <v>7</v>
      </c>
      <c r="E1346" s="12">
        <v>11</v>
      </c>
    </row>
    <row r="1347" spans="2:5" ht="13.5">
      <c r="B1347" s="59">
        <v>1</v>
      </c>
      <c r="C1347" s="12">
        <v>4</v>
      </c>
      <c r="D1347" s="12">
        <v>2</v>
      </c>
      <c r="E1347" s="12">
        <v>6</v>
      </c>
    </row>
    <row r="1348" spans="2:5" ht="13.5">
      <c r="B1348" s="59">
        <v>2</v>
      </c>
      <c r="C1348" s="12">
        <v>4</v>
      </c>
      <c r="D1348" s="12">
        <v>6</v>
      </c>
      <c r="E1348" s="12">
        <v>10</v>
      </c>
    </row>
    <row r="1349" spans="2:5" ht="13.5">
      <c r="B1349" s="59">
        <v>3</v>
      </c>
      <c r="C1349" s="12">
        <v>5</v>
      </c>
      <c r="D1349" s="12">
        <v>11</v>
      </c>
      <c r="E1349" s="12">
        <v>16</v>
      </c>
    </row>
    <row r="1350" spans="2:5" ht="13.5">
      <c r="B1350" s="59">
        <v>4</v>
      </c>
      <c r="C1350" s="12">
        <v>2</v>
      </c>
      <c r="D1350" s="12">
        <v>3</v>
      </c>
      <c r="E1350" s="12">
        <v>5</v>
      </c>
    </row>
    <row r="1351" spans="2:5" ht="13.5">
      <c r="B1351" s="59">
        <v>5</v>
      </c>
      <c r="C1351" s="12">
        <v>6</v>
      </c>
      <c r="D1351" s="12">
        <v>2</v>
      </c>
      <c r="E1351" s="12">
        <v>8</v>
      </c>
    </row>
    <row r="1352" spans="2:5" ht="13.5">
      <c r="B1352" s="59">
        <v>6</v>
      </c>
      <c r="C1352" s="12">
        <v>7</v>
      </c>
      <c r="D1352" s="12">
        <v>4</v>
      </c>
      <c r="E1352" s="12">
        <v>11</v>
      </c>
    </row>
    <row r="1353" spans="2:5" ht="13.5">
      <c r="B1353" s="59">
        <v>7</v>
      </c>
      <c r="C1353" s="12">
        <v>9</v>
      </c>
      <c r="D1353" s="12">
        <v>6</v>
      </c>
      <c r="E1353" s="12">
        <v>15</v>
      </c>
    </row>
    <row r="1354" spans="2:5" ht="13.5">
      <c r="B1354" s="59">
        <v>8</v>
      </c>
      <c r="C1354" s="12">
        <v>8</v>
      </c>
      <c r="D1354" s="12">
        <v>7</v>
      </c>
      <c r="E1354" s="12">
        <v>15</v>
      </c>
    </row>
    <row r="1355" spans="2:5" ht="13.5">
      <c r="B1355" s="59">
        <v>9</v>
      </c>
      <c r="C1355" s="12">
        <v>5</v>
      </c>
      <c r="D1355" s="12">
        <v>7</v>
      </c>
      <c r="E1355" s="12">
        <v>12</v>
      </c>
    </row>
    <row r="1356" spans="2:5" ht="13.5">
      <c r="B1356" s="59">
        <v>10</v>
      </c>
      <c r="C1356" s="12">
        <v>7</v>
      </c>
      <c r="D1356" s="12">
        <v>8</v>
      </c>
      <c r="E1356" s="12">
        <v>15</v>
      </c>
    </row>
    <row r="1357" spans="2:10" ht="13.5">
      <c r="B1357" s="59">
        <v>11</v>
      </c>
      <c r="C1357" s="12">
        <v>6</v>
      </c>
      <c r="D1357" s="12">
        <v>7</v>
      </c>
      <c r="E1357" s="12">
        <v>13</v>
      </c>
      <c r="G1357" s="22" t="s">
        <v>881</v>
      </c>
      <c r="H1357" s="23"/>
      <c r="I1357" s="23"/>
      <c r="J1357" s="24"/>
    </row>
    <row r="1358" spans="2:10" ht="13.5">
      <c r="B1358" s="59">
        <v>12</v>
      </c>
      <c r="C1358" s="12">
        <v>12</v>
      </c>
      <c r="D1358" s="12">
        <v>8</v>
      </c>
      <c r="E1358" s="12">
        <v>20</v>
      </c>
      <c r="G1358" s="25" t="s">
        <v>867</v>
      </c>
      <c r="H1358" s="26" t="s">
        <v>868</v>
      </c>
      <c r="I1358" s="26" t="s">
        <v>869</v>
      </c>
      <c r="J1358" s="27"/>
    </row>
    <row r="1359" spans="2:10" ht="13.5">
      <c r="B1359" s="59">
        <v>13</v>
      </c>
      <c r="C1359" s="12">
        <v>10</v>
      </c>
      <c r="D1359" s="12">
        <v>10</v>
      </c>
      <c r="E1359" s="12">
        <v>20</v>
      </c>
      <c r="G1359" s="28">
        <f>SUM(C1346:C1360)</f>
        <v>101</v>
      </c>
      <c r="H1359" s="29">
        <f>SUM(D1346:D1360)</f>
        <v>93</v>
      </c>
      <c r="I1359" s="29">
        <f>SUM(E1346:E1360)</f>
        <v>194</v>
      </c>
      <c r="J1359" s="27" t="s">
        <v>882</v>
      </c>
    </row>
    <row r="1360" spans="2:10" ht="13.5">
      <c r="B1360" s="59">
        <v>14</v>
      </c>
      <c r="C1360" s="12">
        <v>12</v>
      </c>
      <c r="D1360" s="12">
        <v>5</v>
      </c>
      <c r="E1360" s="12">
        <v>17</v>
      </c>
      <c r="G1360" s="30">
        <f>G1359/C1447*100</f>
        <v>9.519321394910461</v>
      </c>
      <c r="H1360" s="31">
        <f>H1359/D1447*100</f>
        <v>8.355795148247978</v>
      </c>
      <c r="I1360" s="31">
        <f>I1359/E1447*100</f>
        <v>8.923643054277829</v>
      </c>
      <c r="J1360" s="32" t="s">
        <v>883</v>
      </c>
    </row>
    <row r="1361" spans="2:5" ht="13.5">
      <c r="B1361" s="59">
        <v>15</v>
      </c>
      <c r="C1361" s="12">
        <v>5</v>
      </c>
      <c r="D1361" s="12">
        <v>11</v>
      </c>
      <c r="E1361" s="12">
        <v>16</v>
      </c>
    </row>
    <row r="1362" spans="2:5" ht="13.5">
      <c r="B1362" s="59">
        <v>16</v>
      </c>
      <c r="C1362" s="12">
        <v>13</v>
      </c>
      <c r="D1362" s="12">
        <v>2</v>
      </c>
      <c r="E1362" s="12">
        <v>15</v>
      </c>
    </row>
    <row r="1363" spans="2:5" ht="13.5">
      <c r="B1363" s="59">
        <v>17</v>
      </c>
      <c r="C1363" s="12">
        <v>10</v>
      </c>
      <c r="D1363" s="12">
        <v>9</v>
      </c>
      <c r="E1363" s="12">
        <v>19</v>
      </c>
    </row>
    <row r="1364" spans="2:5" ht="13.5">
      <c r="B1364" s="59">
        <v>18</v>
      </c>
      <c r="C1364" s="12">
        <v>15</v>
      </c>
      <c r="D1364" s="12">
        <v>17</v>
      </c>
      <c r="E1364" s="12">
        <v>32</v>
      </c>
    </row>
    <row r="1365" spans="2:5" ht="13.5">
      <c r="B1365" s="59">
        <v>19</v>
      </c>
      <c r="C1365" s="12">
        <v>10</v>
      </c>
      <c r="D1365" s="12">
        <v>8</v>
      </c>
      <c r="E1365" s="12">
        <v>18</v>
      </c>
    </row>
    <row r="1366" spans="2:5" ht="13.5">
      <c r="B1366" s="59">
        <v>20</v>
      </c>
      <c r="C1366" s="12">
        <v>13</v>
      </c>
      <c r="D1366" s="12">
        <v>16</v>
      </c>
      <c r="E1366" s="12">
        <v>29</v>
      </c>
    </row>
    <row r="1367" spans="2:5" ht="13.5">
      <c r="B1367" s="59">
        <v>21</v>
      </c>
      <c r="C1367" s="12">
        <v>9</v>
      </c>
      <c r="D1367" s="12">
        <v>15</v>
      </c>
      <c r="E1367" s="12">
        <v>24</v>
      </c>
    </row>
    <row r="1368" spans="2:5" ht="13.5">
      <c r="B1368" s="59">
        <v>22</v>
      </c>
      <c r="C1368" s="12">
        <v>10</v>
      </c>
      <c r="D1368" s="12">
        <v>10</v>
      </c>
      <c r="E1368" s="12">
        <v>20</v>
      </c>
    </row>
    <row r="1369" spans="2:5" ht="13.5">
      <c r="B1369" s="59">
        <v>23</v>
      </c>
      <c r="C1369" s="12">
        <v>14</v>
      </c>
      <c r="D1369" s="12">
        <v>14</v>
      </c>
      <c r="E1369" s="12">
        <v>28</v>
      </c>
    </row>
    <row r="1370" spans="2:5" ht="13.5">
      <c r="B1370" s="59">
        <v>24</v>
      </c>
      <c r="C1370" s="12">
        <v>15</v>
      </c>
      <c r="D1370" s="12">
        <v>9</v>
      </c>
      <c r="E1370" s="12">
        <v>24</v>
      </c>
    </row>
    <row r="1371" spans="2:5" ht="13.5">
      <c r="B1371" s="59">
        <v>25</v>
      </c>
      <c r="C1371" s="12">
        <v>11</v>
      </c>
      <c r="D1371" s="12">
        <v>6</v>
      </c>
      <c r="E1371" s="12">
        <v>17</v>
      </c>
    </row>
    <row r="1372" spans="2:5" ht="13.5">
      <c r="B1372" s="59">
        <v>26</v>
      </c>
      <c r="C1372" s="12">
        <v>12</v>
      </c>
      <c r="D1372" s="12">
        <v>8</v>
      </c>
      <c r="E1372" s="12">
        <v>20</v>
      </c>
    </row>
    <row r="1373" spans="2:5" ht="13.5">
      <c r="B1373" s="59">
        <v>27</v>
      </c>
      <c r="C1373" s="12">
        <v>12</v>
      </c>
      <c r="D1373" s="12">
        <v>6</v>
      </c>
      <c r="E1373" s="12">
        <v>18</v>
      </c>
    </row>
    <row r="1374" spans="2:5" ht="13.5">
      <c r="B1374" s="59">
        <v>28</v>
      </c>
      <c r="C1374" s="12">
        <v>9</v>
      </c>
      <c r="D1374" s="12">
        <v>8</v>
      </c>
      <c r="E1374" s="12">
        <v>17</v>
      </c>
    </row>
    <row r="1375" spans="2:5" ht="13.5">
      <c r="B1375" s="59">
        <v>29</v>
      </c>
      <c r="C1375" s="12">
        <v>12</v>
      </c>
      <c r="D1375" s="12">
        <v>10</v>
      </c>
      <c r="E1375" s="12">
        <v>22</v>
      </c>
    </row>
    <row r="1376" spans="2:5" ht="13.5">
      <c r="B1376" s="59">
        <v>30</v>
      </c>
      <c r="C1376" s="12">
        <v>16</v>
      </c>
      <c r="D1376" s="12">
        <v>9</v>
      </c>
      <c r="E1376" s="12">
        <v>25</v>
      </c>
    </row>
    <row r="1377" spans="2:5" ht="13.5">
      <c r="B1377" s="59">
        <v>31</v>
      </c>
      <c r="C1377" s="12">
        <v>9</v>
      </c>
      <c r="D1377" s="12">
        <v>4</v>
      </c>
      <c r="E1377" s="12">
        <v>13</v>
      </c>
    </row>
    <row r="1378" spans="2:5" ht="13.5">
      <c r="B1378" s="59">
        <v>32</v>
      </c>
      <c r="C1378" s="12">
        <v>5</v>
      </c>
      <c r="D1378" s="12">
        <v>6</v>
      </c>
      <c r="E1378" s="12">
        <v>11</v>
      </c>
    </row>
    <row r="1379" spans="2:5" ht="13.5">
      <c r="B1379" s="59">
        <v>33</v>
      </c>
      <c r="C1379" s="12">
        <v>4</v>
      </c>
      <c r="D1379" s="12">
        <v>5</v>
      </c>
      <c r="E1379" s="12">
        <v>9</v>
      </c>
    </row>
    <row r="1380" spans="2:5" ht="13.5">
      <c r="B1380" s="59">
        <v>34</v>
      </c>
      <c r="C1380" s="12">
        <v>10</v>
      </c>
      <c r="D1380" s="12">
        <v>4</v>
      </c>
      <c r="E1380" s="12">
        <v>14</v>
      </c>
    </row>
    <row r="1381" spans="2:5" ht="13.5">
      <c r="B1381" s="59">
        <v>35</v>
      </c>
      <c r="C1381" s="12">
        <v>10</v>
      </c>
      <c r="D1381" s="12">
        <v>9</v>
      </c>
      <c r="E1381" s="12">
        <v>19</v>
      </c>
    </row>
    <row r="1382" spans="2:5" ht="13.5">
      <c r="B1382" s="59">
        <v>36</v>
      </c>
      <c r="C1382" s="12">
        <v>10</v>
      </c>
      <c r="D1382" s="12">
        <v>7</v>
      </c>
      <c r="E1382" s="12">
        <v>17</v>
      </c>
    </row>
    <row r="1383" spans="2:5" ht="13.5">
      <c r="B1383" s="59">
        <v>37</v>
      </c>
      <c r="C1383" s="12">
        <v>9</v>
      </c>
      <c r="D1383" s="12">
        <v>9</v>
      </c>
      <c r="E1383" s="12">
        <v>18</v>
      </c>
    </row>
    <row r="1384" spans="2:5" ht="13.5">
      <c r="B1384" s="59">
        <v>38</v>
      </c>
      <c r="C1384" s="12">
        <v>9</v>
      </c>
      <c r="D1384" s="12">
        <v>7</v>
      </c>
      <c r="E1384" s="12">
        <v>16</v>
      </c>
    </row>
    <row r="1385" spans="2:5" ht="13.5">
      <c r="B1385" s="59">
        <v>39</v>
      </c>
      <c r="C1385" s="12">
        <v>5</v>
      </c>
      <c r="D1385" s="12">
        <v>5</v>
      </c>
      <c r="E1385" s="12">
        <v>10</v>
      </c>
    </row>
    <row r="1386" spans="2:5" ht="13.5">
      <c r="B1386" s="59">
        <v>40</v>
      </c>
      <c r="C1386" s="12">
        <v>8</v>
      </c>
      <c r="D1386" s="12">
        <v>11</v>
      </c>
      <c r="E1386" s="12">
        <v>19</v>
      </c>
    </row>
    <row r="1387" spans="2:5" ht="13.5">
      <c r="B1387" s="59">
        <v>41</v>
      </c>
      <c r="C1387" s="12">
        <v>8</v>
      </c>
      <c r="D1387" s="12">
        <v>10</v>
      </c>
      <c r="E1387" s="12">
        <v>18</v>
      </c>
    </row>
    <row r="1388" spans="2:5" ht="13.5">
      <c r="B1388" s="59">
        <v>42</v>
      </c>
      <c r="C1388" s="12">
        <v>9</v>
      </c>
      <c r="D1388" s="12">
        <v>7</v>
      </c>
      <c r="E1388" s="12">
        <v>16</v>
      </c>
    </row>
    <row r="1389" spans="2:5" ht="13.5">
      <c r="B1389" s="59">
        <v>43</v>
      </c>
      <c r="C1389" s="12">
        <v>12</v>
      </c>
      <c r="D1389" s="12">
        <v>12</v>
      </c>
      <c r="E1389" s="12">
        <v>24</v>
      </c>
    </row>
    <row r="1390" spans="2:5" ht="13.5">
      <c r="B1390" s="59">
        <v>44</v>
      </c>
      <c r="C1390" s="12">
        <v>12</v>
      </c>
      <c r="D1390" s="12">
        <v>11</v>
      </c>
      <c r="E1390" s="12">
        <v>23</v>
      </c>
    </row>
    <row r="1391" spans="2:5" ht="13.5">
      <c r="B1391" s="59">
        <v>45</v>
      </c>
      <c r="C1391" s="12">
        <v>7</v>
      </c>
      <c r="D1391" s="12">
        <v>8</v>
      </c>
      <c r="E1391" s="12">
        <v>15</v>
      </c>
    </row>
    <row r="1392" spans="2:5" ht="13.5">
      <c r="B1392" s="59">
        <v>46</v>
      </c>
      <c r="C1392" s="12">
        <v>10</v>
      </c>
      <c r="D1392" s="12">
        <v>9</v>
      </c>
      <c r="E1392" s="12">
        <v>19</v>
      </c>
    </row>
    <row r="1393" spans="2:5" ht="13.5">
      <c r="B1393" s="59">
        <v>47</v>
      </c>
      <c r="C1393" s="12">
        <v>12</v>
      </c>
      <c r="D1393" s="12">
        <v>14</v>
      </c>
      <c r="E1393" s="12">
        <v>26</v>
      </c>
    </row>
    <row r="1394" spans="2:5" ht="13.5">
      <c r="B1394" s="59">
        <v>48</v>
      </c>
      <c r="C1394" s="12">
        <v>12</v>
      </c>
      <c r="D1394" s="12">
        <v>5</v>
      </c>
      <c r="E1394" s="12">
        <v>17</v>
      </c>
    </row>
    <row r="1395" spans="2:5" ht="13.5">
      <c r="B1395" s="59">
        <v>49</v>
      </c>
      <c r="C1395" s="12">
        <v>6</v>
      </c>
      <c r="D1395" s="12">
        <v>14</v>
      </c>
      <c r="E1395" s="12">
        <v>20</v>
      </c>
    </row>
    <row r="1396" spans="2:5" ht="13.5">
      <c r="B1396" s="59">
        <v>50</v>
      </c>
      <c r="C1396" s="12">
        <v>12</v>
      </c>
      <c r="D1396" s="12">
        <v>16</v>
      </c>
      <c r="E1396" s="12">
        <v>28</v>
      </c>
    </row>
    <row r="1397" spans="2:5" ht="13.5">
      <c r="B1397" s="59">
        <v>51</v>
      </c>
      <c r="C1397" s="12">
        <v>18</v>
      </c>
      <c r="D1397" s="12">
        <v>28</v>
      </c>
      <c r="E1397" s="12">
        <v>46</v>
      </c>
    </row>
    <row r="1398" spans="2:5" ht="13.5">
      <c r="B1398" s="59">
        <v>52</v>
      </c>
      <c r="C1398" s="12">
        <v>19</v>
      </c>
      <c r="D1398" s="12">
        <v>14</v>
      </c>
      <c r="E1398" s="12">
        <v>33</v>
      </c>
    </row>
    <row r="1399" spans="2:5" ht="13.5">
      <c r="B1399" s="59">
        <v>53</v>
      </c>
      <c r="C1399" s="12">
        <v>12</v>
      </c>
      <c r="D1399" s="12">
        <v>16</v>
      </c>
      <c r="E1399" s="12">
        <v>28</v>
      </c>
    </row>
    <row r="1400" spans="2:5" ht="13.5">
      <c r="B1400" s="59">
        <v>54</v>
      </c>
      <c r="C1400" s="12">
        <v>15</v>
      </c>
      <c r="D1400" s="12">
        <v>13</v>
      </c>
      <c r="E1400" s="12">
        <v>28</v>
      </c>
    </row>
    <row r="1401" spans="2:5" ht="13.5">
      <c r="B1401" s="59">
        <v>55</v>
      </c>
      <c r="C1401" s="12">
        <v>18</v>
      </c>
      <c r="D1401" s="12">
        <v>20</v>
      </c>
      <c r="E1401" s="12">
        <v>38</v>
      </c>
    </row>
    <row r="1402" spans="2:5" ht="13.5">
      <c r="B1402" s="59">
        <v>56</v>
      </c>
      <c r="C1402" s="12">
        <v>16</v>
      </c>
      <c r="D1402" s="12">
        <v>16</v>
      </c>
      <c r="E1402" s="12">
        <v>32</v>
      </c>
    </row>
    <row r="1403" spans="2:5" ht="13.5">
      <c r="B1403" s="59">
        <v>57</v>
      </c>
      <c r="C1403" s="12">
        <v>25</v>
      </c>
      <c r="D1403" s="12">
        <v>11</v>
      </c>
      <c r="E1403" s="12">
        <v>36</v>
      </c>
    </row>
    <row r="1404" spans="2:5" ht="13.5">
      <c r="B1404" s="59">
        <v>58</v>
      </c>
      <c r="C1404" s="12">
        <v>19</v>
      </c>
      <c r="D1404" s="12">
        <v>8</v>
      </c>
      <c r="E1404" s="12">
        <v>27</v>
      </c>
    </row>
    <row r="1405" spans="2:5" ht="13.5">
      <c r="B1405" s="59">
        <v>59</v>
      </c>
      <c r="C1405" s="12">
        <v>18</v>
      </c>
      <c r="D1405" s="12">
        <v>15</v>
      </c>
      <c r="E1405" s="12">
        <v>33</v>
      </c>
    </row>
    <row r="1406" spans="2:5" ht="13.5">
      <c r="B1406" s="59">
        <v>60</v>
      </c>
      <c r="C1406" s="12">
        <v>28</v>
      </c>
      <c r="D1406" s="12">
        <v>29</v>
      </c>
      <c r="E1406" s="12">
        <v>57</v>
      </c>
    </row>
    <row r="1407" spans="2:10" ht="13.5">
      <c r="B1407" s="59">
        <v>61</v>
      </c>
      <c r="C1407" s="12">
        <v>24</v>
      </c>
      <c r="D1407" s="12">
        <v>19</v>
      </c>
      <c r="E1407" s="12">
        <v>43</v>
      </c>
      <c r="G1407" s="22" t="s">
        <v>884</v>
      </c>
      <c r="H1407" s="23"/>
      <c r="I1407" s="23"/>
      <c r="J1407" s="24"/>
    </row>
    <row r="1408" spans="2:10" ht="13.5">
      <c r="B1408" s="59">
        <v>62</v>
      </c>
      <c r="C1408" s="12">
        <v>15</v>
      </c>
      <c r="D1408" s="12">
        <v>13</v>
      </c>
      <c r="E1408" s="12">
        <v>28</v>
      </c>
      <c r="G1408" s="25" t="s">
        <v>867</v>
      </c>
      <c r="H1408" s="26" t="s">
        <v>868</v>
      </c>
      <c r="I1408" s="26" t="s">
        <v>869</v>
      </c>
      <c r="J1408" s="27"/>
    </row>
    <row r="1409" spans="2:10" ht="13.5">
      <c r="B1409" s="59">
        <v>63</v>
      </c>
      <c r="C1409" s="12">
        <v>14</v>
      </c>
      <c r="D1409" s="12">
        <v>14</v>
      </c>
      <c r="E1409" s="12">
        <v>28</v>
      </c>
      <c r="G1409" s="28">
        <f>SUM(C1361:C1410)</f>
        <v>618</v>
      </c>
      <c r="H1409" s="29">
        <f>SUM(D1361:D1410)</f>
        <v>556</v>
      </c>
      <c r="I1409" s="29">
        <f>SUM(E1361:E1410)</f>
        <v>1174</v>
      </c>
      <c r="J1409" s="27" t="s">
        <v>882</v>
      </c>
    </row>
    <row r="1410" spans="2:10" ht="13.5">
      <c r="B1410" s="59">
        <v>64</v>
      </c>
      <c r="C1410" s="12">
        <v>12</v>
      </c>
      <c r="D1410" s="12">
        <v>9</v>
      </c>
      <c r="E1410" s="12">
        <v>21</v>
      </c>
      <c r="G1410" s="30">
        <f>G1409/C1447*100</f>
        <v>58.24693685202639</v>
      </c>
      <c r="H1410" s="31">
        <f>H1409/D1447*100</f>
        <v>49.95507637017071</v>
      </c>
      <c r="I1410" s="31">
        <f>I1409/E1447*100</f>
        <v>54.00183992640294</v>
      </c>
      <c r="J1410" s="32" t="s">
        <v>883</v>
      </c>
    </row>
    <row r="1411" spans="2:5" ht="13.5">
      <c r="B1411" s="59">
        <v>65</v>
      </c>
      <c r="C1411" s="12">
        <v>14</v>
      </c>
      <c r="D1411" s="12">
        <v>19</v>
      </c>
      <c r="E1411" s="12">
        <v>33</v>
      </c>
    </row>
    <row r="1412" spans="2:5" ht="13.5">
      <c r="B1412" s="59">
        <v>66</v>
      </c>
      <c r="C1412" s="12">
        <v>14</v>
      </c>
      <c r="D1412" s="12">
        <v>17</v>
      </c>
      <c r="E1412" s="12">
        <v>31</v>
      </c>
    </row>
    <row r="1413" spans="2:5" ht="13.5">
      <c r="B1413" s="59">
        <v>67</v>
      </c>
      <c r="C1413" s="12">
        <v>9</v>
      </c>
      <c r="D1413" s="12">
        <v>26</v>
      </c>
      <c r="E1413" s="12">
        <v>35</v>
      </c>
    </row>
    <row r="1414" spans="2:5" ht="13.5">
      <c r="B1414" s="59">
        <v>68</v>
      </c>
      <c r="C1414" s="12">
        <v>20</v>
      </c>
      <c r="D1414" s="12">
        <v>20</v>
      </c>
      <c r="E1414" s="12">
        <v>40</v>
      </c>
    </row>
    <row r="1415" spans="2:5" ht="13.5">
      <c r="B1415" s="59">
        <v>69</v>
      </c>
      <c r="C1415" s="12">
        <v>11</v>
      </c>
      <c r="D1415" s="12">
        <v>14</v>
      </c>
      <c r="E1415" s="12">
        <v>25</v>
      </c>
    </row>
    <row r="1416" spans="2:5" ht="13.5">
      <c r="B1416" s="59">
        <v>70</v>
      </c>
      <c r="C1416" s="12">
        <v>19</v>
      </c>
      <c r="D1416" s="12">
        <v>16</v>
      </c>
      <c r="E1416" s="12">
        <v>35</v>
      </c>
    </row>
    <row r="1417" spans="2:5" ht="13.5">
      <c r="B1417" s="59">
        <v>71</v>
      </c>
      <c r="C1417" s="12">
        <v>18</v>
      </c>
      <c r="D1417" s="12">
        <v>18</v>
      </c>
      <c r="E1417" s="12">
        <v>36</v>
      </c>
    </row>
    <row r="1418" spans="2:5" ht="13.5">
      <c r="B1418" s="59">
        <v>72</v>
      </c>
      <c r="C1418" s="12">
        <v>18</v>
      </c>
      <c r="D1418" s="12">
        <v>14</v>
      </c>
      <c r="E1418" s="12">
        <v>32</v>
      </c>
    </row>
    <row r="1419" spans="2:5" ht="13.5">
      <c r="B1419" s="59">
        <v>73</v>
      </c>
      <c r="C1419" s="12">
        <v>12</v>
      </c>
      <c r="D1419" s="12">
        <v>21</v>
      </c>
      <c r="E1419" s="12">
        <v>33</v>
      </c>
    </row>
    <row r="1420" spans="2:5" ht="13.5">
      <c r="B1420" s="59">
        <v>74</v>
      </c>
      <c r="C1420" s="12">
        <v>9</v>
      </c>
      <c r="D1420" s="12">
        <v>21</v>
      </c>
      <c r="E1420" s="12">
        <v>30</v>
      </c>
    </row>
    <row r="1421" spans="2:5" ht="13.5">
      <c r="B1421" s="59">
        <v>75</v>
      </c>
      <c r="C1421" s="12">
        <v>20</v>
      </c>
      <c r="D1421" s="12">
        <v>19</v>
      </c>
      <c r="E1421" s="12">
        <v>39</v>
      </c>
    </row>
    <row r="1422" spans="2:5" ht="13.5">
      <c r="B1422" s="59">
        <v>76</v>
      </c>
      <c r="C1422" s="12">
        <v>18</v>
      </c>
      <c r="D1422" s="12">
        <v>20</v>
      </c>
      <c r="E1422" s="12">
        <v>38</v>
      </c>
    </row>
    <row r="1423" spans="2:5" ht="13.5">
      <c r="B1423" s="59">
        <v>77</v>
      </c>
      <c r="C1423" s="12">
        <v>16</v>
      </c>
      <c r="D1423" s="12">
        <v>20</v>
      </c>
      <c r="E1423" s="12">
        <v>36</v>
      </c>
    </row>
    <row r="1424" spans="2:5" ht="13.5">
      <c r="B1424" s="59">
        <v>78</v>
      </c>
      <c r="C1424" s="12">
        <v>20</v>
      </c>
      <c r="D1424" s="12">
        <v>20</v>
      </c>
      <c r="E1424" s="12">
        <v>40</v>
      </c>
    </row>
    <row r="1425" spans="2:5" ht="13.5">
      <c r="B1425" s="59">
        <v>79</v>
      </c>
      <c r="C1425" s="12">
        <v>18</v>
      </c>
      <c r="D1425" s="12">
        <v>16</v>
      </c>
      <c r="E1425" s="12">
        <v>34</v>
      </c>
    </row>
    <row r="1426" spans="2:5" ht="13.5">
      <c r="B1426" s="59">
        <v>80</v>
      </c>
      <c r="C1426" s="12">
        <v>12</v>
      </c>
      <c r="D1426" s="12">
        <v>18</v>
      </c>
      <c r="E1426" s="12">
        <v>30</v>
      </c>
    </row>
    <row r="1427" spans="2:5" ht="13.5">
      <c r="B1427" s="59">
        <v>81</v>
      </c>
      <c r="C1427" s="12">
        <v>18</v>
      </c>
      <c r="D1427" s="12">
        <v>22</v>
      </c>
      <c r="E1427" s="12">
        <v>40</v>
      </c>
    </row>
    <row r="1428" spans="2:5" ht="13.5">
      <c r="B1428" s="59">
        <v>82</v>
      </c>
      <c r="C1428" s="12">
        <v>11</v>
      </c>
      <c r="D1428" s="12">
        <v>23</v>
      </c>
      <c r="E1428" s="12">
        <v>34</v>
      </c>
    </row>
    <row r="1429" spans="2:5" ht="13.5">
      <c r="B1429" s="59">
        <v>83</v>
      </c>
      <c r="C1429" s="12">
        <v>7</v>
      </c>
      <c r="D1429" s="12">
        <v>23</v>
      </c>
      <c r="E1429" s="12">
        <v>30</v>
      </c>
    </row>
    <row r="1430" spans="2:5" ht="13.5">
      <c r="B1430" s="59">
        <v>84</v>
      </c>
      <c r="C1430" s="12">
        <v>13</v>
      </c>
      <c r="D1430" s="12">
        <v>14</v>
      </c>
      <c r="E1430" s="12">
        <v>27</v>
      </c>
    </row>
    <row r="1431" spans="2:5" ht="13.5">
      <c r="B1431" s="59">
        <v>85</v>
      </c>
      <c r="C1431" s="12">
        <v>6</v>
      </c>
      <c r="D1431" s="12">
        <v>16</v>
      </c>
      <c r="E1431" s="12">
        <v>22</v>
      </c>
    </row>
    <row r="1432" spans="2:5" ht="13.5">
      <c r="B1432" s="59">
        <v>86</v>
      </c>
      <c r="C1432" s="12">
        <v>5</v>
      </c>
      <c r="D1432" s="12">
        <v>16</v>
      </c>
      <c r="E1432" s="12">
        <v>21</v>
      </c>
    </row>
    <row r="1433" spans="2:5" ht="13.5">
      <c r="B1433" s="59">
        <v>87</v>
      </c>
      <c r="C1433" s="12">
        <v>9</v>
      </c>
      <c r="D1433" s="12">
        <v>9</v>
      </c>
      <c r="E1433" s="12">
        <v>18</v>
      </c>
    </row>
    <row r="1434" spans="2:5" ht="13.5">
      <c r="B1434" s="59">
        <v>88</v>
      </c>
      <c r="C1434" s="12">
        <v>3</v>
      </c>
      <c r="D1434" s="12">
        <v>8</v>
      </c>
      <c r="E1434" s="12">
        <v>11</v>
      </c>
    </row>
    <row r="1435" spans="2:5" ht="13.5">
      <c r="B1435" s="59">
        <v>89</v>
      </c>
      <c r="C1435" s="12">
        <v>5</v>
      </c>
      <c r="D1435" s="12">
        <v>8</v>
      </c>
      <c r="E1435" s="12">
        <v>13</v>
      </c>
    </row>
    <row r="1436" spans="2:5" ht="13.5">
      <c r="B1436" s="59">
        <v>90</v>
      </c>
      <c r="C1436" s="12">
        <v>7</v>
      </c>
      <c r="D1436" s="12">
        <v>4</v>
      </c>
      <c r="E1436" s="12">
        <v>11</v>
      </c>
    </row>
    <row r="1437" spans="2:5" ht="13.5">
      <c r="B1437" s="59">
        <v>91</v>
      </c>
      <c r="C1437" s="12">
        <v>5</v>
      </c>
      <c r="D1437" s="12">
        <v>8</v>
      </c>
      <c r="E1437" s="12">
        <v>13</v>
      </c>
    </row>
    <row r="1438" spans="2:5" ht="13.5">
      <c r="B1438" s="59">
        <v>92</v>
      </c>
      <c r="C1438" s="12">
        <v>0</v>
      </c>
      <c r="D1438" s="12">
        <v>4</v>
      </c>
      <c r="E1438" s="12">
        <v>4</v>
      </c>
    </row>
    <row r="1439" spans="2:5" ht="13.5">
      <c r="B1439" s="59">
        <v>93</v>
      </c>
      <c r="C1439" s="12">
        <v>0</v>
      </c>
      <c r="D1439" s="12">
        <v>5</v>
      </c>
      <c r="E1439" s="12">
        <v>5</v>
      </c>
    </row>
    <row r="1440" spans="2:5" ht="13.5">
      <c r="B1440" s="59">
        <v>94</v>
      </c>
      <c r="C1440" s="12">
        <v>1</v>
      </c>
      <c r="D1440" s="12">
        <v>0</v>
      </c>
      <c r="E1440" s="12">
        <v>1</v>
      </c>
    </row>
    <row r="1441" spans="2:5" ht="13.5">
      <c r="B1441" s="59">
        <v>95</v>
      </c>
      <c r="C1441" s="12">
        <v>2</v>
      </c>
      <c r="D1441" s="12">
        <v>3</v>
      </c>
      <c r="E1441" s="12">
        <v>5</v>
      </c>
    </row>
    <row r="1442" spans="2:5" ht="13.5">
      <c r="B1442" s="59">
        <v>96</v>
      </c>
      <c r="C1442" s="12">
        <v>0</v>
      </c>
      <c r="D1442" s="12">
        <v>1</v>
      </c>
      <c r="E1442" s="12">
        <v>1</v>
      </c>
    </row>
    <row r="1443" spans="2:10" ht="13.5">
      <c r="B1443" s="59">
        <v>97</v>
      </c>
      <c r="C1443" s="12">
        <v>0</v>
      </c>
      <c r="D1443" s="12">
        <v>0</v>
      </c>
      <c r="E1443" s="12">
        <v>0</v>
      </c>
      <c r="G1443" s="22" t="s">
        <v>885</v>
      </c>
      <c r="H1443" s="23"/>
      <c r="I1443" s="23"/>
      <c r="J1443" s="24"/>
    </row>
    <row r="1444" spans="2:10" ht="13.5">
      <c r="B1444" s="59">
        <v>98</v>
      </c>
      <c r="C1444" s="12">
        <v>0</v>
      </c>
      <c r="D1444" s="12">
        <v>0</v>
      </c>
      <c r="E1444" s="12">
        <v>0</v>
      </c>
      <c r="G1444" s="25" t="s">
        <v>867</v>
      </c>
      <c r="H1444" s="26" t="s">
        <v>868</v>
      </c>
      <c r="I1444" s="26" t="s">
        <v>869</v>
      </c>
      <c r="J1444" s="27"/>
    </row>
    <row r="1445" spans="2:10" ht="13.5">
      <c r="B1445" s="59">
        <v>99</v>
      </c>
      <c r="C1445" s="12">
        <v>1</v>
      </c>
      <c r="D1445" s="12">
        <v>0</v>
      </c>
      <c r="E1445" s="12">
        <v>1</v>
      </c>
      <c r="G1445" s="28">
        <f>SUM(C1411:C1446)</f>
        <v>342</v>
      </c>
      <c r="H1445" s="29">
        <f>SUM(D1411:D1446)</f>
        <v>464</v>
      </c>
      <c r="I1445" s="29">
        <f>SUM(E1411:E1446)</f>
        <v>806</v>
      </c>
      <c r="J1445" s="27" t="s">
        <v>882</v>
      </c>
    </row>
    <row r="1446" spans="2:10" ht="13.5">
      <c r="B1446" s="2" t="s">
        <v>755</v>
      </c>
      <c r="C1446" s="12">
        <v>1</v>
      </c>
      <c r="D1446" s="12">
        <v>1</v>
      </c>
      <c r="E1446" s="12">
        <v>2</v>
      </c>
      <c r="G1446" s="30">
        <f>G1445/C1447*100</f>
        <v>32.23374175306315</v>
      </c>
      <c r="H1446" s="31">
        <f>H1445/D1447*100</f>
        <v>41.689128481581314</v>
      </c>
      <c r="I1446" s="31">
        <f>I1445/E1447*100</f>
        <v>37.074517019319224</v>
      </c>
      <c r="J1446" s="32" t="s">
        <v>883</v>
      </c>
    </row>
    <row r="1447" spans="1:5" ht="13.5">
      <c r="A1447" s="6"/>
      <c r="B1447" s="60" t="s">
        <v>859</v>
      </c>
      <c r="C1447" s="34">
        <f>SUM(C1346:C1446)</f>
        <v>1061</v>
      </c>
      <c r="D1447" s="34">
        <f>SUM(D1346:D1446)</f>
        <v>1113</v>
      </c>
      <c r="E1447" s="34">
        <f>SUM(E1346:E1446)</f>
        <v>2174</v>
      </c>
    </row>
    <row r="1449" spans="1:5" ht="13.5">
      <c r="A1449" s="7"/>
      <c r="B1449" s="61" t="s">
        <v>860</v>
      </c>
      <c r="C1449" s="35">
        <f>SUM(C108,C211,C314,C417,C520,C623,C726,C829,C932,C1035,C1138,C1241,C1344,C1447)</f>
        <v>46185</v>
      </c>
      <c r="D1449" s="35">
        <f>SUM(D108,D211,D314,D417,D520,D623,D726,D829,D932,D1035,D1138,D1241,D1344,D1447)</f>
        <v>48536</v>
      </c>
      <c r="E1449" s="35">
        <f>SUM(E108,E211,E314,E417,E520,E623,E726,E829,E932,E1035,E1138,E1241,E1344,E1447)</f>
        <v>94721</v>
      </c>
    </row>
  </sheetData>
  <sheetProtection/>
  <mergeCells count="1">
    <mergeCell ref="G1:I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7" r:id="rId1"/>
  <rowBreaks count="27" manualBreakCount="27">
    <brk id="57" max="255" man="1"/>
    <brk id="108" max="255" man="1"/>
    <brk id="160" max="255" man="1"/>
    <brk id="211" max="255" man="1"/>
    <brk id="263" max="255" man="1"/>
    <brk id="314" max="255" man="1"/>
    <brk id="366" max="255" man="1"/>
    <brk id="417" max="255" man="1"/>
    <brk id="469" max="255" man="1"/>
    <brk id="520" max="255" man="1"/>
    <brk id="572" max="255" man="1"/>
    <brk id="623" max="255" man="1"/>
    <brk id="675" max="255" man="1"/>
    <brk id="726" max="255" man="1"/>
    <brk id="778" max="255" man="1"/>
    <brk id="829" max="255" man="1"/>
    <brk id="881" max="255" man="1"/>
    <brk id="932" max="255" man="1"/>
    <brk id="984" max="255" man="1"/>
    <brk id="1035" max="255" man="1"/>
    <brk id="1087" max="255" man="1"/>
    <brk id="1138" max="255" man="1"/>
    <brk id="1190" max="255" man="1"/>
    <brk id="1241" max="255" man="1"/>
    <brk id="1293" max="255" man="1"/>
    <brk id="1344" max="255" man="1"/>
    <brk id="1396" max="255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62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2" customWidth="1"/>
  </cols>
  <sheetData>
    <row r="1" spans="1:8" ht="18.75" customHeight="1">
      <c r="A1" s="14" t="s">
        <v>941</v>
      </c>
      <c r="D1" s="62" t="s">
        <v>864</v>
      </c>
      <c r="E1" s="63"/>
      <c r="F1" s="64"/>
      <c r="H1" t="s">
        <v>890</v>
      </c>
    </row>
    <row r="2" ht="13.5" customHeight="1"/>
    <row r="3" spans="3:6" ht="13.5" customHeight="1">
      <c r="C3" s="33" t="s">
        <v>0</v>
      </c>
      <c r="D3" s="33" t="s">
        <v>1</v>
      </c>
      <c r="E3" s="33" t="s">
        <v>2</v>
      </c>
      <c r="F3" s="33" t="s">
        <v>3</v>
      </c>
    </row>
    <row r="4" spans="1:6" ht="15" customHeight="1">
      <c r="A4" s="5" t="s">
        <v>4</v>
      </c>
      <c r="C4" s="33"/>
      <c r="D4" s="33"/>
      <c r="E4" s="33"/>
      <c r="F4" s="33"/>
    </row>
    <row r="5" spans="3:6" ht="7.5" customHeight="1">
      <c r="C5" s="33"/>
      <c r="D5" s="33"/>
      <c r="E5" s="33"/>
      <c r="F5" s="33"/>
    </row>
    <row r="6" ht="13.5" customHeight="1">
      <c r="A6" s="4" t="s">
        <v>5</v>
      </c>
    </row>
    <row r="7" spans="2:6" ht="13.5">
      <c r="B7" t="s">
        <v>7</v>
      </c>
      <c r="C7" s="12">
        <v>31</v>
      </c>
      <c r="D7" s="12">
        <v>28</v>
      </c>
      <c r="E7" s="12">
        <v>59</v>
      </c>
      <c r="F7" s="12">
        <v>20</v>
      </c>
    </row>
    <row r="8" spans="2:6" ht="13.5">
      <c r="B8" t="s">
        <v>9</v>
      </c>
      <c r="C8" s="12">
        <v>79</v>
      </c>
      <c r="D8" s="12">
        <v>82</v>
      </c>
      <c r="E8" s="12">
        <v>161</v>
      </c>
      <c r="F8" s="12">
        <v>64</v>
      </c>
    </row>
    <row r="9" spans="2:6" ht="13.5">
      <c r="B9" t="s">
        <v>348</v>
      </c>
      <c r="C9" s="12">
        <v>23</v>
      </c>
      <c r="D9" s="12">
        <v>23</v>
      </c>
      <c r="E9" s="12">
        <v>46</v>
      </c>
      <c r="F9" s="12">
        <v>16</v>
      </c>
    </row>
    <row r="10" spans="2:6" ht="13.5">
      <c r="B10" t="s">
        <v>10</v>
      </c>
      <c r="C10" s="12">
        <v>255</v>
      </c>
      <c r="D10" s="12">
        <v>278</v>
      </c>
      <c r="E10" s="12">
        <v>533</v>
      </c>
      <c r="F10" s="12">
        <v>213</v>
      </c>
    </row>
    <row r="11" spans="2:6" ht="13.5">
      <c r="B11" t="s">
        <v>11</v>
      </c>
      <c r="C11" s="12">
        <v>10</v>
      </c>
      <c r="D11" s="12">
        <v>13</v>
      </c>
      <c r="E11" s="12">
        <v>23</v>
      </c>
      <c r="F11" s="12">
        <v>10</v>
      </c>
    </row>
    <row r="12" spans="2:6" ht="13.5">
      <c r="B12" t="s">
        <v>12</v>
      </c>
      <c r="C12" s="12">
        <v>141</v>
      </c>
      <c r="D12" s="12">
        <v>154</v>
      </c>
      <c r="E12" s="12">
        <v>295</v>
      </c>
      <c r="F12" s="12">
        <v>106</v>
      </c>
    </row>
    <row r="13" spans="2:6" ht="13.5">
      <c r="B13" t="s">
        <v>13</v>
      </c>
      <c r="C13" s="12">
        <v>39</v>
      </c>
      <c r="D13" s="12">
        <v>47</v>
      </c>
      <c r="E13" s="12">
        <v>86</v>
      </c>
      <c r="F13" s="12">
        <v>30</v>
      </c>
    </row>
    <row r="14" spans="2:6" ht="13.5">
      <c r="B14" t="s">
        <v>14</v>
      </c>
      <c r="C14" s="12">
        <v>32</v>
      </c>
      <c r="D14" s="12">
        <v>26</v>
      </c>
      <c r="E14" s="12">
        <v>58</v>
      </c>
      <c r="F14" s="12">
        <v>22</v>
      </c>
    </row>
    <row r="15" spans="2:6" ht="13.5">
      <c r="B15" t="s">
        <v>15</v>
      </c>
      <c r="C15" s="12">
        <v>22</v>
      </c>
      <c r="D15" s="12">
        <v>28</v>
      </c>
      <c r="E15" s="12">
        <v>50</v>
      </c>
      <c r="F15" s="12">
        <v>20</v>
      </c>
    </row>
    <row r="16" spans="2:6" ht="13.5">
      <c r="B16" t="s">
        <v>16</v>
      </c>
      <c r="C16" s="12">
        <v>53</v>
      </c>
      <c r="D16" s="12">
        <v>57</v>
      </c>
      <c r="E16" s="12">
        <v>110</v>
      </c>
      <c r="F16" s="12">
        <v>33</v>
      </c>
    </row>
    <row r="17" spans="2:6" ht="13.5">
      <c r="B17" t="s">
        <v>17</v>
      </c>
      <c r="C17" s="12">
        <v>52</v>
      </c>
      <c r="D17" s="12">
        <v>53</v>
      </c>
      <c r="E17" s="12">
        <v>105</v>
      </c>
      <c r="F17" s="12">
        <v>44</v>
      </c>
    </row>
    <row r="18" spans="2:6" ht="13.5">
      <c r="B18" t="s">
        <v>18</v>
      </c>
      <c r="C18" s="12">
        <v>30</v>
      </c>
      <c r="D18" s="12">
        <v>34</v>
      </c>
      <c r="E18" s="12">
        <v>64</v>
      </c>
      <c r="F18" s="12">
        <v>25</v>
      </c>
    </row>
    <row r="19" spans="2:6" ht="13.5">
      <c r="B19" t="s">
        <v>19</v>
      </c>
      <c r="C19" s="12">
        <v>19</v>
      </c>
      <c r="D19" s="12">
        <v>24</v>
      </c>
      <c r="E19" s="12">
        <v>43</v>
      </c>
      <c r="F19" s="12">
        <v>13</v>
      </c>
    </row>
    <row r="20" spans="2:6" ht="13.5">
      <c r="B20" t="s">
        <v>20</v>
      </c>
      <c r="C20" s="12">
        <v>41</v>
      </c>
      <c r="D20" s="12">
        <v>44</v>
      </c>
      <c r="E20" s="12">
        <v>85</v>
      </c>
      <c r="F20" s="12">
        <v>30</v>
      </c>
    </row>
    <row r="21" spans="2:6" ht="13.5">
      <c r="B21" t="s">
        <v>21</v>
      </c>
      <c r="C21" s="12">
        <v>168</v>
      </c>
      <c r="D21" s="12">
        <v>166</v>
      </c>
      <c r="E21" s="12">
        <v>334</v>
      </c>
      <c r="F21" s="12">
        <v>121</v>
      </c>
    </row>
    <row r="22" spans="2:6" ht="13.5">
      <c r="B22" t="s">
        <v>24</v>
      </c>
      <c r="C22" s="12">
        <v>63</v>
      </c>
      <c r="D22" s="12">
        <v>74</v>
      </c>
      <c r="E22" s="12">
        <v>137</v>
      </c>
      <c r="F22" s="12">
        <v>55</v>
      </c>
    </row>
    <row r="23" spans="2:6" ht="13.5">
      <c r="B23" t="s">
        <v>26</v>
      </c>
      <c r="C23" s="12">
        <v>203</v>
      </c>
      <c r="D23" s="12">
        <v>227</v>
      </c>
      <c r="E23" s="12">
        <v>430</v>
      </c>
      <c r="F23" s="12">
        <v>174</v>
      </c>
    </row>
    <row r="24" spans="2:6" ht="13.5">
      <c r="B24" t="s">
        <v>27</v>
      </c>
      <c r="C24" s="12">
        <v>41</v>
      </c>
      <c r="D24" s="12">
        <v>52</v>
      </c>
      <c r="E24" s="12">
        <v>93</v>
      </c>
      <c r="F24" s="12">
        <v>31</v>
      </c>
    </row>
    <row r="25" spans="2:6" ht="13.5">
      <c r="B25" t="s">
        <v>28</v>
      </c>
      <c r="C25" s="12">
        <v>50</v>
      </c>
      <c r="D25" s="12">
        <v>67</v>
      </c>
      <c r="E25" s="12">
        <v>117</v>
      </c>
      <c r="F25" s="12">
        <v>47</v>
      </c>
    </row>
    <row r="26" spans="2:6" ht="13.5">
      <c r="B26" t="s">
        <v>349</v>
      </c>
      <c r="C26" s="12">
        <v>89</v>
      </c>
      <c r="D26" s="12">
        <v>90</v>
      </c>
      <c r="E26" s="12">
        <v>179</v>
      </c>
      <c r="F26" s="12">
        <v>67</v>
      </c>
    </row>
    <row r="27" spans="2:6" ht="13.5">
      <c r="B27" t="s">
        <v>30</v>
      </c>
      <c r="C27" s="12">
        <v>27</v>
      </c>
      <c r="D27" s="12">
        <v>23</v>
      </c>
      <c r="E27" s="12">
        <v>50</v>
      </c>
      <c r="F27" s="12">
        <v>14</v>
      </c>
    </row>
    <row r="28" spans="2:6" ht="13.5">
      <c r="B28" t="s">
        <v>350</v>
      </c>
      <c r="C28" s="12">
        <v>11</v>
      </c>
      <c r="D28" s="12">
        <v>14</v>
      </c>
      <c r="E28" s="12">
        <v>25</v>
      </c>
      <c r="F28" s="12">
        <v>10</v>
      </c>
    </row>
    <row r="29" spans="2:6" ht="13.5">
      <c r="B29" t="s">
        <v>31</v>
      </c>
      <c r="C29" s="12">
        <v>31</v>
      </c>
      <c r="D29" s="12">
        <v>37</v>
      </c>
      <c r="E29" s="12">
        <v>68</v>
      </c>
      <c r="F29" s="12">
        <v>17</v>
      </c>
    </row>
    <row r="30" spans="2:6" ht="13.5">
      <c r="B30" t="s">
        <v>32</v>
      </c>
      <c r="C30" s="12">
        <v>19</v>
      </c>
      <c r="D30" s="12">
        <v>26</v>
      </c>
      <c r="E30" s="12">
        <v>45</v>
      </c>
      <c r="F30" s="12">
        <v>17</v>
      </c>
    </row>
    <row r="31" spans="2:6" ht="13.5">
      <c r="B31" t="s">
        <v>33</v>
      </c>
      <c r="C31" s="12">
        <v>73</v>
      </c>
      <c r="D31" s="12">
        <v>85</v>
      </c>
      <c r="E31" s="12">
        <v>158</v>
      </c>
      <c r="F31" s="12">
        <v>47</v>
      </c>
    </row>
    <row r="32" spans="2:6" ht="13.5">
      <c r="B32" t="s">
        <v>39</v>
      </c>
      <c r="C32" s="12">
        <v>8</v>
      </c>
      <c r="D32" s="12">
        <v>10</v>
      </c>
      <c r="E32" s="12">
        <v>18</v>
      </c>
      <c r="F32" s="12">
        <v>8</v>
      </c>
    </row>
    <row r="33" spans="2:6" ht="13.5">
      <c r="B33" t="s">
        <v>351</v>
      </c>
      <c r="C33" s="12">
        <v>21</v>
      </c>
      <c r="D33" s="12">
        <v>23</v>
      </c>
      <c r="E33" s="12">
        <v>44</v>
      </c>
      <c r="F33" s="12">
        <v>21</v>
      </c>
    </row>
    <row r="34" spans="2:6" ht="13.5">
      <c r="B34" t="s">
        <v>36</v>
      </c>
      <c r="C34" s="12">
        <v>25</v>
      </c>
      <c r="D34" s="12">
        <v>10</v>
      </c>
      <c r="E34" s="12">
        <v>35</v>
      </c>
      <c r="F34" s="12">
        <v>18</v>
      </c>
    </row>
    <row r="35" spans="2:6" ht="13.5">
      <c r="B35" t="s">
        <v>38</v>
      </c>
      <c r="C35" s="12">
        <v>40</v>
      </c>
      <c r="D35" s="12">
        <v>49</v>
      </c>
      <c r="E35" s="12">
        <v>89</v>
      </c>
      <c r="F35" s="12">
        <v>30</v>
      </c>
    </row>
    <row r="36" spans="2:6" ht="13.5">
      <c r="B36" t="s">
        <v>44</v>
      </c>
      <c r="C36" s="12">
        <v>27</v>
      </c>
      <c r="D36" s="12">
        <v>31</v>
      </c>
      <c r="E36" s="12">
        <v>58</v>
      </c>
      <c r="F36" s="12">
        <v>16</v>
      </c>
    </row>
    <row r="37" spans="2:6" ht="13.5">
      <c r="B37" t="s">
        <v>45</v>
      </c>
      <c r="C37" s="12">
        <v>9</v>
      </c>
      <c r="D37" s="12">
        <v>14</v>
      </c>
      <c r="E37" s="12">
        <v>23</v>
      </c>
      <c r="F37" s="12">
        <v>7</v>
      </c>
    </row>
    <row r="38" spans="2:6" ht="13.5">
      <c r="B38" t="s">
        <v>352</v>
      </c>
      <c r="C38" s="12">
        <v>10</v>
      </c>
      <c r="D38" s="12">
        <v>12</v>
      </c>
      <c r="E38" s="12">
        <v>22</v>
      </c>
      <c r="F38" s="12">
        <v>9</v>
      </c>
    </row>
    <row r="39" spans="2:6" ht="13.5">
      <c r="B39" t="s">
        <v>353</v>
      </c>
      <c r="C39" s="12">
        <v>65</v>
      </c>
      <c r="D39" s="12">
        <v>62</v>
      </c>
      <c r="E39" s="12">
        <v>127</v>
      </c>
      <c r="F39" s="12">
        <v>66</v>
      </c>
    </row>
    <row r="40" spans="2:6" ht="13.5">
      <c r="B40" t="s">
        <v>50</v>
      </c>
      <c r="C40" s="12">
        <v>29</v>
      </c>
      <c r="D40" s="12">
        <v>31</v>
      </c>
      <c r="E40" s="12">
        <v>60</v>
      </c>
      <c r="F40" s="12">
        <v>21</v>
      </c>
    </row>
    <row r="41" spans="2:6" ht="13.5">
      <c r="B41" t="s">
        <v>51</v>
      </c>
      <c r="C41" s="12">
        <v>40</v>
      </c>
      <c r="D41" s="12">
        <v>49</v>
      </c>
      <c r="E41" s="12">
        <v>89</v>
      </c>
      <c r="F41" s="12">
        <v>35</v>
      </c>
    </row>
    <row r="42" spans="2:6" ht="13.5">
      <c r="B42" t="s">
        <v>120</v>
      </c>
      <c r="C42" s="12">
        <v>21</v>
      </c>
      <c r="D42" s="12">
        <v>23</v>
      </c>
      <c r="E42" s="12">
        <v>44</v>
      </c>
      <c r="F42" s="12">
        <v>20</v>
      </c>
    </row>
    <row r="43" spans="2:6" ht="13.5">
      <c r="B43" t="s">
        <v>52</v>
      </c>
      <c r="C43" s="12">
        <v>52</v>
      </c>
      <c r="D43" s="12">
        <v>77</v>
      </c>
      <c r="E43" s="12">
        <v>129</v>
      </c>
      <c r="F43" s="12">
        <v>46</v>
      </c>
    </row>
    <row r="44" spans="2:6" ht="13.5">
      <c r="B44" t="s">
        <v>53</v>
      </c>
      <c r="C44" s="12">
        <v>9</v>
      </c>
      <c r="D44" s="12">
        <v>6</v>
      </c>
      <c r="E44" s="12">
        <v>15</v>
      </c>
      <c r="F44" s="12">
        <v>5</v>
      </c>
    </row>
    <row r="45" spans="2:6" ht="13.5">
      <c r="B45" t="s">
        <v>54</v>
      </c>
      <c r="C45" s="12">
        <v>35</v>
      </c>
      <c r="D45" s="12">
        <v>45</v>
      </c>
      <c r="E45" s="12">
        <v>80</v>
      </c>
      <c r="F45" s="12">
        <v>28</v>
      </c>
    </row>
    <row r="46" spans="2:6" ht="13.5">
      <c r="B46" t="s">
        <v>55</v>
      </c>
      <c r="C46" s="12">
        <v>38</v>
      </c>
      <c r="D46" s="12">
        <v>38</v>
      </c>
      <c r="E46" s="12">
        <v>76</v>
      </c>
      <c r="F46" s="12">
        <v>32</v>
      </c>
    </row>
    <row r="47" spans="2:6" ht="13.5">
      <c r="B47" t="s">
        <v>354</v>
      </c>
      <c r="C47" s="12">
        <v>21</v>
      </c>
      <c r="D47" s="12">
        <v>19</v>
      </c>
      <c r="E47" s="12">
        <v>40</v>
      </c>
      <c r="F47" s="12">
        <v>12</v>
      </c>
    </row>
    <row r="48" spans="2:6" ht="13.5">
      <c r="B48" t="s">
        <v>60</v>
      </c>
      <c r="C48" s="12">
        <v>15</v>
      </c>
      <c r="D48" s="12">
        <v>24</v>
      </c>
      <c r="E48" s="12">
        <v>39</v>
      </c>
      <c r="F48" s="12">
        <v>11</v>
      </c>
    </row>
    <row r="49" spans="2:6" ht="13.5">
      <c r="B49" t="s">
        <v>355</v>
      </c>
      <c r="C49" s="12">
        <v>30</v>
      </c>
      <c r="D49" s="12">
        <v>26</v>
      </c>
      <c r="E49" s="12">
        <v>56</v>
      </c>
      <c r="F49" s="12">
        <v>19</v>
      </c>
    </row>
    <row r="50" spans="2:6" ht="13.5">
      <c r="B50" t="s">
        <v>61</v>
      </c>
      <c r="C50" s="12">
        <v>31</v>
      </c>
      <c r="D50" s="12">
        <v>41</v>
      </c>
      <c r="E50" s="12">
        <v>72</v>
      </c>
      <c r="F50" s="12">
        <v>25</v>
      </c>
    </row>
    <row r="51" spans="2:6" ht="13.5">
      <c r="B51" t="s">
        <v>62</v>
      </c>
      <c r="C51" s="12">
        <v>140</v>
      </c>
      <c r="D51" s="12">
        <v>154</v>
      </c>
      <c r="E51" s="12">
        <v>294</v>
      </c>
      <c r="F51" s="12">
        <v>104</v>
      </c>
    </row>
    <row r="52" spans="2:6" ht="13.5">
      <c r="B52" t="s">
        <v>63</v>
      </c>
      <c r="C52" s="12">
        <v>191</v>
      </c>
      <c r="D52" s="12">
        <v>217</v>
      </c>
      <c r="E52" s="12">
        <v>408</v>
      </c>
      <c r="F52" s="12">
        <v>164</v>
      </c>
    </row>
    <row r="53" spans="2:6" ht="13.5">
      <c r="B53" t="s">
        <v>356</v>
      </c>
      <c r="C53" s="12">
        <v>554</v>
      </c>
      <c r="D53" s="12">
        <v>572</v>
      </c>
      <c r="E53" s="12">
        <v>1126</v>
      </c>
      <c r="F53" s="12">
        <v>392</v>
      </c>
    </row>
    <row r="54" spans="2:6" ht="13.5">
      <c r="B54" t="s">
        <v>72</v>
      </c>
      <c r="C54" s="12">
        <v>23</v>
      </c>
      <c r="D54" s="12">
        <v>26</v>
      </c>
      <c r="E54" s="12">
        <v>49</v>
      </c>
      <c r="F54" s="12">
        <v>17</v>
      </c>
    </row>
    <row r="55" spans="2:6" ht="13.5">
      <c r="B55" t="s">
        <v>73</v>
      </c>
      <c r="C55" s="12">
        <v>74</v>
      </c>
      <c r="D55" s="12">
        <v>95</v>
      </c>
      <c r="E55" s="12">
        <v>169</v>
      </c>
      <c r="F55" s="12">
        <v>79</v>
      </c>
    </row>
    <row r="56" spans="2:6" ht="13.5">
      <c r="B56" t="s">
        <v>74</v>
      </c>
      <c r="C56" s="12">
        <v>80</v>
      </c>
      <c r="D56" s="12">
        <v>83</v>
      </c>
      <c r="E56" s="12">
        <v>163</v>
      </c>
      <c r="F56" s="12">
        <v>67</v>
      </c>
    </row>
    <row r="57" spans="2:6" ht="13.5">
      <c r="B57" t="s">
        <v>357</v>
      </c>
      <c r="C57" s="12">
        <v>68</v>
      </c>
      <c r="D57" s="12">
        <v>74</v>
      </c>
      <c r="E57" s="12">
        <v>142</v>
      </c>
      <c r="F57" s="12">
        <v>58</v>
      </c>
    </row>
    <row r="58" spans="2:6" ht="13.5">
      <c r="B58" t="s">
        <v>358</v>
      </c>
      <c r="C58" s="12">
        <v>42</v>
      </c>
      <c r="D58" s="12">
        <v>40</v>
      </c>
      <c r="E58" s="12">
        <v>82</v>
      </c>
      <c r="F58" s="12">
        <v>30</v>
      </c>
    </row>
    <row r="59" spans="2:6" ht="13.5">
      <c r="B59" t="s">
        <v>78</v>
      </c>
      <c r="C59" s="12">
        <v>14</v>
      </c>
      <c r="D59" s="12">
        <v>14</v>
      </c>
      <c r="E59" s="12">
        <v>28</v>
      </c>
      <c r="F59" s="12">
        <v>7</v>
      </c>
    </row>
    <row r="60" spans="2:6" ht="13.5">
      <c r="B60" t="s">
        <v>79</v>
      </c>
      <c r="C60" s="12">
        <v>17</v>
      </c>
      <c r="D60" s="12">
        <v>16</v>
      </c>
      <c r="E60" s="12">
        <v>33</v>
      </c>
      <c r="F60" s="12">
        <v>12</v>
      </c>
    </row>
    <row r="61" spans="2:6" ht="13.5">
      <c r="B61" t="s">
        <v>82</v>
      </c>
      <c r="C61" s="12">
        <v>41</v>
      </c>
      <c r="D61" s="12">
        <v>53</v>
      </c>
      <c r="E61" s="12">
        <v>94</v>
      </c>
      <c r="F61" s="12">
        <v>41</v>
      </c>
    </row>
    <row r="62" spans="2:6" ht="13.5">
      <c r="B62" t="s">
        <v>84</v>
      </c>
      <c r="C62" s="12">
        <v>18</v>
      </c>
      <c r="D62" s="12">
        <v>28</v>
      </c>
      <c r="E62" s="12">
        <v>46</v>
      </c>
      <c r="F62" s="12">
        <v>17</v>
      </c>
    </row>
    <row r="63" spans="2:6" ht="13.5">
      <c r="B63" t="s">
        <v>85</v>
      </c>
      <c r="C63" s="12">
        <v>44</v>
      </c>
      <c r="D63" s="12">
        <v>34</v>
      </c>
      <c r="E63" s="12">
        <v>78</v>
      </c>
      <c r="F63" s="12">
        <v>32</v>
      </c>
    </row>
    <row r="64" spans="2:6" ht="13.5">
      <c r="B64" t="s">
        <v>87</v>
      </c>
      <c r="C64" s="12">
        <v>51</v>
      </c>
      <c r="D64" s="12">
        <v>58</v>
      </c>
      <c r="E64" s="12">
        <v>109</v>
      </c>
      <c r="F64" s="12">
        <v>42</v>
      </c>
    </row>
    <row r="65" spans="2:6" ht="13.5">
      <c r="B65" t="s">
        <v>88</v>
      </c>
      <c r="C65" s="12">
        <v>26</v>
      </c>
      <c r="D65" s="12">
        <v>38</v>
      </c>
      <c r="E65" s="12">
        <v>64</v>
      </c>
      <c r="F65" s="12">
        <v>24</v>
      </c>
    </row>
    <row r="66" spans="2:6" ht="13.5">
      <c r="B66" t="s">
        <v>89</v>
      </c>
      <c r="C66" s="12">
        <v>35</v>
      </c>
      <c r="D66" s="12">
        <v>36</v>
      </c>
      <c r="E66" s="12">
        <v>71</v>
      </c>
      <c r="F66" s="12">
        <v>27</v>
      </c>
    </row>
    <row r="67" spans="2:6" ht="13.5">
      <c r="B67" t="s">
        <v>90</v>
      </c>
      <c r="C67" s="12">
        <v>32</v>
      </c>
      <c r="D67" s="12">
        <v>32</v>
      </c>
      <c r="E67" s="12">
        <v>64</v>
      </c>
      <c r="F67" s="12">
        <v>23</v>
      </c>
    </row>
    <row r="68" spans="2:6" ht="13.5">
      <c r="B68" t="s">
        <v>91</v>
      </c>
      <c r="C68" s="12">
        <v>20</v>
      </c>
      <c r="D68" s="12">
        <v>21</v>
      </c>
      <c r="E68" s="12">
        <v>41</v>
      </c>
      <c r="F68" s="12">
        <v>15</v>
      </c>
    </row>
    <row r="69" spans="2:6" ht="13.5">
      <c r="B69" t="s">
        <v>92</v>
      </c>
      <c r="C69" s="12">
        <v>16</v>
      </c>
      <c r="D69" s="12">
        <v>14</v>
      </c>
      <c r="E69" s="12">
        <v>30</v>
      </c>
      <c r="F69" s="12">
        <v>12</v>
      </c>
    </row>
    <row r="70" spans="2:6" ht="13.5">
      <c r="B70" t="s">
        <v>93</v>
      </c>
      <c r="C70" s="12">
        <v>42</v>
      </c>
      <c r="D70" s="12">
        <v>47</v>
      </c>
      <c r="E70" s="12">
        <v>89</v>
      </c>
      <c r="F70" s="12">
        <v>30</v>
      </c>
    </row>
    <row r="71" spans="2:6" ht="13.5">
      <c r="B71" t="s">
        <v>94</v>
      </c>
      <c r="C71" s="12">
        <v>34</v>
      </c>
      <c r="D71" s="12">
        <v>47</v>
      </c>
      <c r="E71" s="12">
        <v>81</v>
      </c>
      <c r="F71" s="12">
        <v>28</v>
      </c>
    </row>
    <row r="72" spans="2:6" ht="13.5">
      <c r="B72" t="s">
        <v>95</v>
      </c>
      <c r="C72" s="12">
        <v>26</v>
      </c>
      <c r="D72" s="12">
        <v>30</v>
      </c>
      <c r="E72" s="12">
        <v>56</v>
      </c>
      <c r="F72" s="12">
        <v>16</v>
      </c>
    </row>
    <row r="73" spans="2:6" ht="13.5">
      <c r="B73" t="s">
        <v>96</v>
      </c>
      <c r="C73" s="12">
        <v>16</v>
      </c>
      <c r="D73" s="12">
        <v>29</v>
      </c>
      <c r="E73" s="12">
        <v>45</v>
      </c>
      <c r="F73" s="12">
        <v>19</v>
      </c>
    </row>
    <row r="74" spans="2:6" ht="13.5">
      <c r="B74" t="s">
        <v>359</v>
      </c>
      <c r="C74" s="12">
        <v>57</v>
      </c>
      <c r="D74" s="12">
        <v>47</v>
      </c>
      <c r="E74" s="12">
        <v>104</v>
      </c>
      <c r="F74" s="12">
        <v>47</v>
      </c>
    </row>
    <row r="75" spans="2:6" ht="13.5">
      <c r="B75" t="s">
        <v>900</v>
      </c>
      <c r="C75" s="12">
        <v>37</v>
      </c>
      <c r="D75" s="12">
        <v>37</v>
      </c>
      <c r="E75" s="12">
        <v>74</v>
      </c>
      <c r="F75" s="12">
        <v>31</v>
      </c>
    </row>
    <row r="76" spans="2:6" ht="13.5">
      <c r="B76" t="s">
        <v>360</v>
      </c>
      <c r="C76" s="12">
        <v>125</v>
      </c>
      <c r="D76" s="12">
        <v>148</v>
      </c>
      <c r="E76" s="12">
        <v>273</v>
      </c>
      <c r="F76" s="12">
        <v>100</v>
      </c>
    </row>
    <row r="77" spans="2:6" ht="13.5">
      <c r="B77" t="s">
        <v>98</v>
      </c>
      <c r="C77" s="12">
        <v>8</v>
      </c>
      <c r="D77" s="12">
        <v>11</v>
      </c>
      <c r="E77" s="12">
        <v>19</v>
      </c>
      <c r="F77" s="12">
        <v>6</v>
      </c>
    </row>
    <row r="78" spans="2:6" ht="13.5">
      <c r="B78" t="s">
        <v>100</v>
      </c>
      <c r="C78" s="12">
        <v>47</v>
      </c>
      <c r="D78" s="12">
        <v>39</v>
      </c>
      <c r="E78" s="12">
        <v>86</v>
      </c>
      <c r="F78" s="12">
        <v>28</v>
      </c>
    </row>
    <row r="79" spans="2:6" ht="13.5">
      <c r="B79" t="s">
        <v>102</v>
      </c>
      <c r="C79" s="12">
        <v>42</v>
      </c>
      <c r="D79" s="12">
        <v>42</v>
      </c>
      <c r="E79" s="12">
        <v>84</v>
      </c>
      <c r="F79" s="12">
        <v>31</v>
      </c>
    </row>
    <row r="80" spans="2:6" ht="13.5">
      <c r="B80" t="s">
        <v>104</v>
      </c>
      <c r="C80" s="12">
        <v>59</v>
      </c>
      <c r="D80" s="12">
        <v>63</v>
      </c>
      <c r="E80" s="12">
        <v>122</v>
      </c>
      <c r="F80" s="12">
        <v>52</v>
      </c>
    </row>
    <row r="81" spans="2:6" ht="13.5">
      <c r="B81" t="s">
        <v>105</v>
      </c>
      <c r="C81" s="12">
        <v>17</v>
      </c>
      <c r="D81" s="12">
        <v>24</v>
      </c>
      <c r="E81" s="12">
        <v>41</v>
      </c>
      <c r="F81" s="12">
        <v>14</v>
      </c>
    </row>
    <row r="82" spans="2:6" ht="13.5">
      <c r="B82" t="s">
        <v>106</v>
      </c>
      <c r="C82" s="12">
        <v>10</v>
      </c>
      <c r="D82" s="12">
        <v>18</v>
      </c>
      <c r="E82" s="12">
        <v>28</v>
      </c>
      <c r="F82" s="12">
        <v>11</v>
      </c>
    </row>
    <row r="83" spans="2:6" ht="13.5">
      <c r="B83" t="s">
        <v>109</v>
      </c>
      <c r="C83" s="12">
        <v>18</v>
      </c>
      <c r="D83" s="12">
        <v>27</v>
      </c>
      <c r="E83" s="12">
        <v>45</v>
      </c>
      <c r="F83" s="12">
        <v>17</v>
      </c>
    </row>
    <row r="84" spans="2:6" ht="13.5">
      <c r="B84" t="s">
        <v>22</v>
      </c>
      <c r="C84" s="12">
        <v>63</v>
      </c>
      <c r="D84" s="12">
        <v>65</v>
      </c>
      <c r="E84" s="12">
        <v>128</v>
      </c>
      <c r="F84" s="12">
        <v>51</v>
      </c>
    </row>
    <row r="85" spans="2:6" ht="13.5">
      <c r="B85" t="s">
        <v>361</v>
      </c>
      <c r="C85" s="12">
        <v>31</v>
      </c>
      <c r="D85" s="12">
        <v>35</v>
      </c>
      <c r="E85" s="12">
        <v>66</v>
      </c>
      <c r="F85" s="12">
        <v>23</v>
      </c>
    </row>
    <row r="86" spans="2:6" ht="13.5">
      <c r="B86" t="s">
        <v>71</v>
      </c>
      <c r="C86" s="12">
        <v>62</v>
      </c>
      <c r="D86" s="12">
        <v>56</v>
      </c>
      <c r="E86" s="12">
        <v>118</v>
      </c>
      <c r="F86" s="12">
        <v>45</v>
      </c>
    </row>
    <row r="87" spans="2:6" ht="13.5">
      <c r="B87" t="s">
        <v>86</v>
      </c>
      <c r="C87" s="12">
        <v>114</v>
      </c>
      <c r="D87" s="12">
        <v>117</v>
      </c>
      <c r="E87" s="12">
        <v>231</v>
      </c>
      <c r="F87" s="12">
        <v>79</v>
      </c>
    </row>
    <row r="88" spans="2:6" ht="13.5">
      <c r="B88" t="s">
        <v>362</v>
      </c>
      <c r="C88" s="12">
        <v>55</v>
      </c>
      <c r="D88" s="12">
        <v>57</v>
      </c>
      <c r="E88" s="12">
        <v>112</v>
      </c>
      <c r="F88" s="12">
        <v>45</v>
      </c>
    </row>
    <row r="89" spans="2:6" ht="13.5">
      <c r="B89" t="s">
        <v>47</v>
      </c>
      <c r="C89" s="12">
        <v>119</v>
      </c>
      <c r="D89" s="12">
        <v>105</v>
      </c>
      <c r="E89" s="12">
        <v>224</v>
      </c>
      <c r="F89" s="12">
        <v>83</v>
      </c>
    </row>
    <row r="90" spans="2:6" ht="13.5">
      <c r="B90" t="s">
        <v>56</v>
      </c>
      <c r="C90" s="12">
        <v>94</v>
      </c>
      <c r="D90" s="12">
        <v>97</v>
      </c>
      <c r="E90" s="12">
        <v>191</v>
      </c>
      <c r="F90" s="12">
        <v>81</v>
      </c>
    </row>
    <row r="91" spans="2:6" ht="13.5">
      <c r="B91" t="s">
        <v>116</v>
      </c>
      <c r="C91" s="12">
        <v>107</v>
      </c>
      <c r="D91" s="12">
        <v>113</v>
      </c>
      <c r="E91" s="12">
        <v>220</v>
      </c>
      <c r="F91" s="12">
        <v>72</v>
      </c>
    </row>
    <row r="92" spans="2:6" ht="13.5">
      <c r="B92" t="s">
        <v>111</v>
      </c>
      <c r="C92" s="12">
        <v>128</v>
      </c>
      <c r="D92" s="12">
        <v>134</v>
      </c>
      <c r="E92" s="12">
        <v>262</v>
      </c>
      <c r="F92" s="12">
        <v>90</v>
      </c>
    </row>
    <row r="93" spans="2:6" ht="13.5">
      <c r="B93" t="s">
        <v>363</v>
      </c>
      <c r="C93" s="12">
        <v>46</v>
      </c>
      <c r="D93" s="12">
        <v>31</v>
      </c>
      <c r="E93" s="12">
        <v>77</v>
      </c>
      <c r="F93" s="12">
        <v>45</v>
      </c>
    </row>
    <row r="94" spans="2:6" ht="13.5">
      <c r="B94" t="s">
        <v>70</v>
      </c>
      <c r="C94" s="12">
        <v>30</v>
      </c>
      <c r="D94" s="12">
        <v>38</v>
      </c>
      <c r="E94" s="12">
        <v>68</v>
      </c>
      <c r="F94" s="12">
        <v>30</v>
      </c>
    </row>
    <row r="95" spans="2:6" ht="13.5">
      <c r="B95" t="s">
        <v>112</v>
      </c>
      <c r="C95" s="12">
        <v>193</v>
      </c>
      <c r="D95" s="12">
        <v>180</v>
      </c>
      <c r="E95" s="12">
        <v>373</v>
      </c>
      <c r="F95" s="12">
        <v>145</v>
      </c>
    </row>
    <row r="96" spans="2:6" ht="13.5">
      <c r="B96" t="s">
        <v>364</v>
      </c>
      <c r="C96" s="12">
        <v>122</v>
      </c>
      <c r="D96" s="12">
        <v>117</v>
      </c>
      <c r="E96" s="12">
        <v>239</v>
      </c>
      <c r="F96" s="12">
        <v>90</v>
      </c>
    </row>
    <row r="97" spans="2:6" ht="13.5">
      <c r="B97" t="s">
        <v>365</v>
      </c>
      <c r="C97" s="12">
        <v>222</v>
      </c>
      <c r="D97" s="12">
        <v>225</v>
      </c>
      <c r="E97" s="12">
        <v>447</v>
      </c>
      <c r="F97" s="12">
        <v>186</v>
      </c>
    </row>
    <row r="98" spans="2:6" ht="13.5">
      <c r="B98" t="s">
        <v>366</v>
      </c>
      <c r="C98" s="12">
        <v>49</v>
      </c>
      <c r="D98" s="12">
        <v>40</v>
      </c>
      <c r="E98" s="12">
        <v>89</v>
      </c>
      <c r="F98" s="12">
        <v>36</v>
      </c>
    </row>
    <row r="99" spans="2:6" ht="13.5">
      <c r="B99" t="s">
        <v>367</v>
      </c>
      <c r="C99" s="12">
        <v>352</v>
      </c>
      <c r="D99" s="12">
        <v>367</v>
      </c>
      <c r="E99" s="12">
        <v>719</v>
      </c>
      <c r="F99" s="12">
        <v>248</v>
      </c>
    </row>
    <row r="100" spans="2:6" ht="13.5">
      <c r="B100" t="s">
        <v>368</v>
      </c>
      <c r="C100" s="12">
        <v>22</v>
      </c>
      <c r="D100" s="12">
        <v>24</v>
      </c>
      <c r="E100" s="12">
        <v>46</v>
      </c>
      <c r="F100" s="12">
        <v>21</v>
      </c>
    </row>
    <row r="101" spans="2:6" ht="13.5">
      <c r="B101" t="s">
        <v>110</v>
      </c>
      <c r="C101" s="12">
        <v>33</v>
      </c>
      <c r="D101" s="12">
        <v>35</v>
      </c>
      <c r="E101" s="12">
        <v>68</v>
      </c>
      <c r="F101" s="12">
        <v>20</v>
      </c>
    </row>
    <row r="102" spans="2:6" ht="13.5">
      <c r="B102" t="s">
        <v>34</v>
      </c>
      <c r="C102" s="12">
        <v>43</v>
      </c>
      <c r="D102" s="12">
        <v>35</v>
      </c>
      <c r="E102" s="12">
        <v>78</v>
      </c>
      <c r="F102" s="12">
        <v>35</v>
      </c>
    </row>
    <row r="103" spans="2:6" ht="13.5">
      <c r="B103" t="s">
        <v>369</v>
      </c>
      <c r="C103" s="12">
        <v>73</v>
      </c>
      <c r="D103" s="12">
        <v>77</v>
      </c>
      <c r="E103" s="12">
        <v>150</v>
      </c>
      <c r="F103" s="12">
        <v>43</v>
      </c>
    </row>
    <row r="104" spans="2:6" ht="13.5">
      <c r="B104" t="s">
        <v>370</v>
      </c>
      <c r="C104" s="12">
        <v>40</v>
      </c>
      <c r="D104" s="12">
        <v>46</v>
      </c>
      <c r="E104" s="12">
        <v>86</v>
      </c>
      <c r="F104" s="12">
        <v>37</v>
      </c>
    </row>
    <row r="105" spans="2:6" ht="13.5">
      <c r="B105" t="s">
        <v>371</v>
      </c>
      <c r="C105" s="12">
        <v>50</v>
      </c>
      <c r="D105" s="12">
        <v>49</v>
      </c>
      <c r="E105" s="12">
        <v>99</v>
      </c>
      <c r="F105" s="12">
        <v>36</v>
      </c>
    </row>
    <row r="106" spans="2:6" ht="13.5">
      <c r="B106" t="s">
        <v>888</v>
      </c>
      <c r="C106" s="12">
        <v>118</v>
      </c>
      <c r="D106" s="12">
        <v>118</v>
      </c>
      <c r="E106" s="12">
        <v>236</v>
      </c>
      <c r="F106" s="12">
        <v>63</v>
      </c>
    </row>
    <row r="107" spans="1:6" ht="13.5">
      <c r="A107" s="6"/>
      <c r="B107" s="6" t="s">
        <v>859</v>
      </c>
      <c r="C107" s="34">
        <f>SUM(C7:C106)</f>
        <v>6318</v>
      </c>
      <c r="D107" s="34">
        <f>SUM(D7:D106)</f>
        <v>6717</v>
      </c>
      <c r="E107" s="34">
        <f>SUM(E7:E106)</f>
        <v>13035</v>
      </c>
      <c r="F107" s="34">
        <f>SUM(F7:F106)</f>
        <v>4872</v>
      </c>
    </row>
    <row r="108" ht="14.25">
      <c r="A108" s="4" t="s">
        <v>124</v>
      </c>
    </row>
    <row r="109" spans="2:6" ht="13.5">
      <c r="B109" t="s">
        <v>125</v>
      </c>
      <c r="C109" s="12">
        <v>55</v>
      </c>
      <c r="D109" s="12">
        <v>81</v>
      </c>
      <c r="E109" s="12">
        <v>136</v>
      </c>
      <c r="F109" s="12">
        <v>50</v>
      </c>
    </row>
    <row r="110" spans="2:6" ht="13.5">
      <c r="B110" t="s">
        <v>126</v>
      </c>
      <c r="C110" s="12">
        <v>28</v>
      </c>
      <c r="D110" s="12">
        <v>38</v>
      </c>
      <c r="E110" s="12">
        <v>66</v>
      </c>
      <c r="F110" s="12">
        <v>27</v>
      </c>
    </row>
    <row r="111" spans="2:6" ht="13.5">
      <c r="B111" t="s">
        <v>372</v>
      </c>
      <c r="C111" s="12">
        <v>49</v>
      </c>
      <c r="D111" s="12">
        <v>60</v>
      </c>
      <c r="E111" s="12">
        <v>109</v>
      </c>
      <c r="F111" s="12">
        <v>32</v>
      </c>
    </row>
    <row r="112" spans="2:6" ht="13.5">
      <c r="B112" t="s">
        <v>127</v>
      </c>
      <c r="C112" s="12">
        <v>97</v>
      </c>
      <c r="D112" s="12">
        <v>117</v>
      </c>
      <c r="E112" s="12">
        <v>214</v>
      </c>
      <c r="F112" s="12">
        <v>73</v>
      </c>
    </row>
    <row r="113" spans="2:6" ht="13.5">
      <c r="B113" t="s">
        <v>128</v>
      </c>
      <c r="C113" s="12">
        <v>141</v>
      </c>
      <c r="D113" s="12">
        <v>153</v>
      </c>
      <c r="E113" s="12">
        <v>294</v>
      </c>
      <c r="F113" s="12">
        <v>94</v>
      </c>
    </row>
    <row r="114" spans="2:6" ht="13.5">
      <c r="B114" t="s">
        <v>129</v>
      </c>
      <c r="C114" s="12">
        <v>119</v>
      </c>
      <c r="D114" s="12">
        <v>116</v>
      </c>
      <c r="E114" s="12">
        <v>235</v>
      </c>
      <c r="F114" s="12">
        <v>74</v>
      </c>
    </row>
    <row r="115" spans="2:6" ht="13.5">
      <c r="B115" t="s">
        <v>130</v>
      </c>
      <c r="C115" s="12">
        <v>15</v>
      </c>
      <c r="D115" s="12">
        <v>13</v>
      </c>
      <c r="E115" s="12">
        <v>28</v>
      </c>
      <c r="F115" s="12">
        <v>14</v>
      </c>
    </row>
    <row r="116" spans="2:6" ht="13.5">
      <c r="B116" t="s">
        <v>131</v>
      </c>
      <c r="C116" s="12">
        <v>17</v>
      </c>
      <c r="D116" s="12">
        <v>11</v>
      </c>
      <c r="E116" s="12">
        <v>28</v>
      </c>
      <c r="F116" s="12">
        <v>13</v>
      </c>
    </row>
    <row r="117" spans="2:6" ht="13.5">
      <c r="B117" t="s">
        <v>136</v>
      </c>
      <c r="C117" s="12">
        <v>35</v>
      </c>
      <c r="D117" s="12">
        <v>42</v>
      </c>
      <c r="E117" s="12">
        <v>77</v>
      </c>
      <c r="F117" s="12">
        <v>31</v>
      </c>
    </row>
    <row r="118" spans="2:6" ht="13.5">
      <c r="B118" t="s">
        <v>137</v>
      </c>
      <c r="C118" s="12">
        <v>62</v>
      </c>
      <c r="D118" s="12">
        <v>83</v>
      </c>
      <c r="E118" s="12">
        <v>145</v>
      </c>
      <c r="F118" s="12">
        <v>61</v>
      </c>
    </row>
    <row r="119" spans="2:6" ht="13.5">
      <c r="B119" t="s">
        <v>138</v>
      </c>
      <c r="C119" s="12">
        <v>194</v>
      </c>
      <c r="D119" s="12">
        <v>209</v>
      </c>
      <c r="E119" s="12">
        <v>403</v>
      </c>
      <c r="F119" s="12">
        <v>98</v>
      </c>
    </row>
    <row r="120" spans="2:6" ht="13.5">
      <c r="B120" t="s">
        <v>139</v>
      </c>
      <c r="C120" s="12">
        <v>61</v>
      </c>
      <c r="D120" s="12">
        <v>56</v>
      </c>
      <c r="E120" s="12">
        <v>117</v>
      </c>
      <c r="F120" s="12">
        <v>40</v>
      </c>
    </row>
    <row r="121" spans="2:6" ht="13.5">
      <c r="B121" t="s">
        <v>143</v>
      </c>
      <c r="C121" s="12">
        <v>32</v>
      </c>
      <c r="D121" s="12">
        <v>38</v>
      </c>
      <c r="E121" s="12">
        <v>70</v>
      </c>
      <c r="F121" s="12">
        <v>19</v>
      </c>
    </row>
    <row r="122" spans="2:6" ht="13.5">
      <c r="B122" t="s">
        <v>144</v>
      </c>
      <c r="C122" s="12">
        <v>43</v>
      </c>
      <c r="D122" s="12">
        <v>51</v>
      </c>
      <c r="E122" s="12">
        <v>94</v>
      </c>
      <c r="F122" s="12">
        <v>36</v>
      </c>
    </row>
    <row r="123" spans="2:6" ht="13.5">
      <c r="B123" t="s">
        <v>373</v>
      </c>
      <c r="C123" s="12">
        <v>77</v>
      </c>
      <c r="D123" s="12">
        <v>92</v>
      </c>
      <c r="E123" s="12">
        <v>169</v>
      </c>
      <c r="F123" s="12">
        <v>69</v>
      </c>
    </row>
    <row r="124" spans="2:6" ht="13.5">
      <c r="B124" t="s">
        <v>148</v>
      </c>
      <c r="C124" s="12">
        <v>114</v>
      </c>
      <c r="D124" s="12">
        <v>113</v>
      </c>
      <c r="E124" s="12">
        <v>227</v>
      </c>
      <c r="F124" s="12">
        <v>78</v>
      </c>
    </row>
    <row r="125" spans="2:6" ht="13.5">
      <c r="B125" t="s">
        <v>149</v>
      </c>
      <c r="C125" s="12">
        <v>52</v>
      </c>
      <c r="D125" s="12">
        <v>75</v>
      </c>
      <c r="E125" s="12">
        <v>127</v>
      </c>
      <c r="F125" s="12">
        <v>49</v>
      </c>
    </row>
    <row r="126" spans="2:6" ht="13.5">
      <c r="B126" t="s">
        <v>150</v>
      </c>
      <c r="C126" s="12">
        <v>36</v>
      </c>
      <c r="D126" s="12">
        <v>34</v>
      </c>
      <c r="E126" s="12">
        <v>70</v>
      </c>
      <c r="F126" s="12">
        <v>20</v>
      </c>
    </row>
    <row r="127" spans="2:6" ht="13.5">
      <c r="B127" t="s">
        <v>151</v>
      </c>
      <c r="C127" s="12">
        <v>23</v>
      </c>
      <c r="D127" s="12">
        <v>27</v>
      </c>
      <c r="E127" s="12">
        <v>50</v>
      </c>
      <c r="F127" s="12">
        <v>24</v>
      </c>
    </row>
    <row r="128" spans="2:6" ht="13.5">
      <c r="B128" t="s">
        <v>152</v>
      </c>
      <c r="C128" s="12">
        <v>35</v>
      </c>
      <c r="D128" s="12">
        <v>45</v>
      </c>
      <c r="E128" s="12">
        <v>80</v>
      </c>
      <c r="F128" s="12">
        <v>23</v>
      </c>
    </row>
    <row r="129" spans="2:6" ht="13.5">
      <c r="B129" t="s">
        <v>153</v>
      </c>
      <c r="C129" s="12">
        <v>43</v>
      </c>
      <c r="D129" s="12">
        <v>47</v>
      </c>
      <c r="E129" s="12">
        <v>90</v>
      </c>
      <c r="F129" s="12">
        <v>36</v>
      </c>
    </row>
    <row r="130" spans="2:6" ht="13.5">
      <c r="B130" t="s">
        <v>154</v>
      </c>
      <c r="C130" s="12">
        <v>46</v>
      </c>
      <c r="D130" s="12">
        <v>39</v>
      </c>
      <c r="E130" s="12">
        <v>85</v>
      </c>
      <c r="F130" s="12">
        <v>34</v>
      </c>
    </row>
    <row r="131" spans="2:6" ht="13.5">
      <c r="B131" t="s">
        <v>901</v>
      </c>
      <c r="C131" s="12">
        <v>77</v>
      </c>
      <c r="D131" s="12">
        <v>78</v>
      </c>
      <c r="E131" s="12">
        <v>155</v>
      </c>
      <c r="F131" s="12">
        <v>58</v>
      </c>
    </row>
    <row r="132" spans="2:6" ht="13.5">
      <c r="B132" t="s">
        <v>161</v>
      </c>
      <c r="C132" s="12">
        <v>43</v>
      </c>
      <c r="D132" s="12">
        <v>46</v>
      </c>
      <c r="E132" s="12">
        <v>89</v>
      </c>
      <c r="F132" s="12">
        <v>30</v>
      </c>
    </row>
    <row r="133" spans="2:6" ht="13.5">
      <c r="B133" t="s">
        <v>162</v>
      </c>
      <c r="C133" s="12">
        <v>54</v>
      </c>
      <c r="D133" s="12">
        <v>57</v>
      </c>
      <c r="E133" s="12">
        <v>111</v>
      </c>
      <c r="F133" s="12">
        <v>41</v>
      </c>
    </row>
    <row r="134" spans="2:6" ht="13.5">
      <c r="B134" t="s">
        <v>374</v>
      </c>
      <c r="C134" s="12">
        <v>124</v>
      </c>
      <c r="D134" s="12">
        <v>117</v>
      </c>
      <c r="E134" s="12">
        <v>241</v>
      </c>
      <c r="F134" s="12">
        <v>86</v>
      </c>
    </row>
    <row r="135" spans="2:6" ht="13.5">
      <c r="B135" t="s">
        <v>163</v>
      </c>
      <c r="C135" s="12">
        <v>52</v>
      </c>
      <c r="D135" s="12">
        <v>54</v>
      </c>
      <c r="E135" s="12">
        <v>106</v>
      </c>
      <c r="F135" s="12">
        <v>36</v>
      </c>
    </row>
    <row r="136" spans="2:6" ht="13.5">
      <c r="B136" t="s">
        <v>164</v>
      </c>
      <c r="C136" s="12">
        <v>16</v>
      </c>
      <c r="D136" s="12">
        <v>9</v>
      </c>
      <c r="E136" s="12">
        <v>25</v>
      </c>
      <c r="F136" s="12">
        <v>9</v>
      </c>
    </row>
    <row r="137" spans="2:6" ht="13.5">
      <c r="B137" t="s">
        <v>165</v>
      </c>
      <c r="C137" s="12">
        <v>23</v>
      </c>
      <c r="D137" s="12">
        <v>27</v>
      </c>
      <c r="E137" s="12">
        <v>50</v>
      </c>
      <c r="F137" s="12">
        <v>20</v>
      </c>
    </row>
    <row r="138" spans="2:6" ht="13.5">
      <c r="B138" t="s">
        <v>171</v>
      </c>
      <c r="C138" s="12">
        <v>66</v>
      </c>
      <c r="D138" s="12">
        <v>89</v>
      </c>
      <c r="E138" s="12">
        <v>155</v>
      </c>
      <c r="F138" s="12">
        <v>57</v>
      </c>
    </row>
    <row r="139" spans="2:6" ht="13.5">
      <c r="B139" t="s">
        <v>375</v>
      </c>
      <c r="C139" s="12">
        <v>129</v>
      </c>
      <c r="D139" s="12">
        <v>139</v>
      </c>
      <c r="E139" s="12">
        <v>268</v>
      </c>
      <c r="F139" s="12">
        <v>99</v>
      </c>
    </row>
    <row r="140" spans="2:6" ht="13.5">
      <c r="B140" t="s">
        <v>376</v>
      </c>
      <c r="C140" s="12">
        <v>124</v>
      </c>
      <c r="D140" s="12">
        <v>138</v>
      </c>
      <c r="E140" s="12">
        <v>262</v>
      </c>
      <c r="F140" s="12">
        <v>82</v>
      </c>
    </row>
    <row r="141" spans="2:6" ht="13.5">
      <c r="B141" t="s">
        <v>176</v>
      </c>
      <c r="C141" s="12">
        <v>50</v>
      </c>
      <c r="D141" s="12">
        <v>46</v>
      </c>
      <c r="E141" s="12">
        <v>96</v>
      </c>
      <c r="F141" s="12">
        <v>31</v>
      </c>
    </row>
    <row r="142" spans="2:6" ht="13.5">
      <c r="B142" t="s">
        <v>155</v>
      </c>
      <c r="C142" s="12">
        <v>108</v>
      </c>
      <c r="D142" s="12">
        <v>102</v>
      </c>
      <c r="E142" s="12">
        <v>210</v>
      </c>
      <c r="F142" s="12">
        <v>59</v>
      </c>
    </row>
    <row r="143" spans="2:6" ht="13.5">
      <c r="B143" t="s">
        <v>179</v>
      </c>
      <c r="C143" s="12">
        <v>49</v>
      </c>
      <c r="D143" s="12">
        <v>59</v>
      </c>
      <c r="E143" s="12">
        <v>108</v>
      </c>
      <c r="F143" s="12">
        <v>36</v>
      </c>
    </row>
    <row r="144" spans="2:6" ht="13.5">
      <c r="B144" t="s">
        <v>377</v>
      </c>
      <c r="C144" s="12">
        <v>17</v>
      </c>
      <c r="D144" s="12">
        <v>19</v>
      </c>
      <c r="E144" s="12">
        <v>36</v>
      </c>
      <c r="F144" s="12">
        <v>13</v>
      </c>
    </row>
    <row r="145" spans="2:6" ht="13.5">
      <c r="B145" t="s">
        <v>378</v>
      </c>
      <c r="C145" s="12">
        <v>62</v>
      </c>
      <c r="D145" s="12">
        <v>77</v>
      </c>
      <c r="E145" s="12">
        <v>139</v>
      </c>
      <c r="F145" s="12">
        <v>62</v>
      </c>
    </row>
    <row r="146" spans="2:6" ht="13.5">
      <c r="B146" t="s">
        <v>379</v>
      </c>
      <c r="C146" s="12">
        <v>34</v>
      </c>
      <c r="D146" s="12">
        <v>45</v>
      </c>
      <c r="E146" s="12">
        <v>79</v>
      </c>
      <c r="F146" s="12">
        <v>35</v>
      </c>
    </row>
    <row r="147" spans="2:6" ht="13.5">
      <c r="B147" t="s">
        <v>180</v>
      </c>
      <c r="C147" s="12">
        <v>43</v>
      </c>
      <c r="D147" s="12">
        <v>47</v>
      </c>
      <c r="E147" s="12">
        <v>90</v>
      </c>
      <c r="F147" s="12">
        <v>34</v>
      </c>
    </row>
    <row r="148" spans="2:6" ht="13.5">
      <c r="B148" t="s">
        <v>187</v>
      </c>
      <c r="C148" s="12">
        <v>219</v>
      </c>
      <c r="D148" s="12">
        <v>215</v>
      </c>
      <c r="E148" s="12">
        <v>434</v>
      </c>
      <c r="F148" s="12">
        <v>143</v>
      </c>
    </row>
    <row r="149" spans="2:6" ht="13.5">
      <c r="B149" t="s">
        <v>188</v>
      </c>
      <c r="C149" s="12">
        <v>28</v>
      </c>
      <c r="D149" s="12">
        <v>37</v>
      </c>
      <c r="E149" s="12">
        <v>65</v>
      </c>
      <c r="F149" s="12">
        <v>21</v>
      </c>
    </row>
    <row r="150" spans="2:6" ht="13.5">
      <c r="B150" t="s">
        <v>380</v>
      </c>
      <c r="C150" s="12">
        <v>151</v>
      </c>
      <c r="D150" s="12">
        <v>151</v>
      </c>
      <c r="E150" s="12">
        <v>302</v>
      </c>
      <c r="F150" s="12">
        <v>106</v>
      </c>
    </row>
    <row r="151" spans="2:6" ht="13.5">
      <c r="B151" t="s">
        <v>381</v>
      </c>
      <c r="C151" s="12">
        <v>36</v>
      </c>
      <c r="D151" s="12">
        <v>39</v>
      </c>
      <c r="E151" s="12">
        <v>75</v>
      </c>
      <c r="F151" s="12">
        <v>29</v>
      </c>
    </row>
    <row r="152" spans="2:6" ht="13.5">
      <c r="B152" t="s">
        <v>382</v>
      </c>
      <c r="C152" s="12">
        <v>39</v>
      </c>
      <c r="D152" s="12">
        <v>63</v>
      </c>
      <c r="E152" s="12">
        <v>102</v>
      </c>
      <c r="F152" s="12">
        <v>36</v>
      </c>
    </row>
    <row r="153" spans="2:6" ht="13.5">
      <c r="B153" t="s">
        <v>195</v>
      </c>
      <c r="C153" s="12">
        <v>74</v>
      </c>
      <c r="D153" s="12">
        <v>72</v>
      </c>
      <c r="E153" s="12">
        <v>146</v>
      </c>
      <c r="F153" s="12">
        <v>65</v>
      </c>
    </row>
    <row r="154" spans="2:6" ht="13.5">
      <c r="B154" t="s">
        <v>196</v>
      </c>
      <c r="C154" s="12">
        <v>115</v>
      </c>
      <c r="D154" s="12">
        <v>103</v>
      </c>
      <c r="E154" s="12">
        <v>218</v>
      </c>
      <c r="F154" s="12">
        <v>85</v>
      </c>
    </row>
    <row r="155" spans="2:6" ht="13.5">
      <c r="B155" t="s">
        <v>197</v>
      </c>
      <c r="C155" s="12">
        <v>149</v>
      </c>
      <c r="D155" s="12">
        <v>158</v>
      </c>
      <c r="E155" s="12">
        <v>307</v>
      </c>
      <c r="F155" s="12">
        <v>110</v>
      </c>
    </row>
    <row r="156" spans="2:6" ht="13.5">
      <c r="B156" t="s">
        <v>198</v>
      </c>
      <c r="C156" s="12">
        <v>259</v>
      </c>
      <c r="D156" s="12">
        <v>271</v>
      </c>
      <c r="E156" s="12">
        <v>530</v>
      </c>
      <c r="F156" s="12">
        <v>212</v>
      </c>
    </row>
    <row r="157" spans="2:6" ht="13.5">
      <c r="B157" t="s">
        <v>383</v>
      </c>
      <c r="C157" s="12">
        <v>183</v>
      </c>
      <c r="D157" s="12">
        <v>179</v>
      </c>
      <c r="E157" s="12">
        <v>362</v>
      </c>
      <c r="F157" s="12">
        <v>129</v>
      </c>
    </row>
    <row r="158" spans="1:6" ht="13.5">
      <c r="A158" s="6"/>
      <c r="B158" s="6" t="s">
        <v>859</v>
      </c>
      <c r="C158" s="34">
        <f>SUM(C109:C157)</f>
        <v>3698</v>
      </c>
      <c r="D158" s="34">
        <f>SUM(D109:D157)</f>
        <v>3977</v>
      </c>
      <c r="E158" s="34">
        <f>SUM(E109:E157)</f>
        <v>7675</v>
      </c>
      <c r="F158" s="34">
        <f>SUM(F109:F157)</f>
        <v>2719</v>
      </c>
    </row>
    <row r="159" ht="14.25">
      <c r="A159" s="4" t="s">
        <v>214</v>
      </c>
    </row>
    <row r="160" spans="2:6" ht="13.5">
      <c r="B160" t="s">
        <v>384</v>
      </c>
      <c r="C160" s="12">
        <v>95</v>
      </c>
      <c r="D160" s="12">
        <v>83</v>
      </c>
      <c r="E160" s="12">
        <v>178</v>
      </c>
      <c r="F160" s="12">
        <v>53</v>
      </c>
    </row>
    <row r="161" spans="2:6" ht="13.5">
      <c r="B161" t="s">
        <v>385</v>
      </c>
      <c r="C161" s="12">
        <v>46</v>
      </c>
      <c r="D161" s="12">
        <v>46</v>
      </c>
      <c r="E161" s="12">
        <v>92</v>
      </c>
      <c r="F161" s="12">
        <v>31</v>
      </c>
    </row>
    <row r="162" spans="2:6" ht="13.5">
      <c r="B162" t="s">
        <v>386</v>
      </c>
      <c r="C162" s="12">
        <v>33</v>
      </c>
      <c r="D162" s="12">
        <v>37</v>
      </c>
      <c r="E162" s="12">
        <v>70</v>
      </c>
      <c r="F162" s="12">
        <v>20</v>
      </c>
    </row>
    <row r="163" spans="2:6" ht="13.5">
      <c r="B163" t="s">
        <v>387</v>
      </c>
      <c r="C163" s="12">
        <v>40</v>
      </c>
      <c r="D163" s="12">
        <v>38</v>
      </c>
      <c r="E163" s="12">
        <v>78</v>
      </c>
      <c r="F163" s="12">
        <v>22</v>
      </c>
    </row>
    <row r="164" spans="2:6" ht="13.5">
      <c r="B164" t="s">
        <v>388</v>
      </c>
      <c r="C164" s="12">
        <v>78</v>
      </c>
      <c r="D164" s="12">
        <v>86</v>
      </c>
      <c r="E164" s="12">
        <v>164</v>
      </c>
      <c r="F164" s="12">
        <v>56</v>
      </c>
    </row>
    <row r="165" spans="2:6" ht="13.5">
      <c r="B165" t="s">
        <v>389</v>
      </c>
      <c r="C165" s="12">
        <v>155</v>
      </c>
      <c r="D165" s="12">
        <v>149</v>
      </c>
      <c r="E165" s="12">
        <v>304</v>
      </c>
      <c r="F165" s="12">
        <v>109</v>
      </c>
    </row>
    <row r="166" spans="2:6" ht="13.5">
      <c r="B166" t="s">
        <v>390</v>
      </c>
      <c r="C166" s="12">
        <v>64</v>
      </c>
      <c r="D166" s="12">
        <v>65</v>
      </c>
      <c r="E166" s="12">
        <v>129</v>
      </c>
      <c r="F166" s="12">
        <v>35</v>
      </c>
    </row>
    <row r="167" spans="2:6" ht="13.5">
      <c r="B167" t="s">
        <v>391</v>
      </c>
      <c r="C167" s="12">
        <v>115</v>
      </c>
      <c r="D167" s="12">
        <v>108</v>
      </c>
      <c r="E167" s="12">
        <v>223</v>
      </c>
      <c r="F167" s="12">
        <v>71</v>
      </c>
    </row>
    <row r="168" spans="2:6" ht="13.5">
      <c r="B168" t="s">
        <v>392</v>
      </c>
      <c r="C168" s="12">
        <v>78</v>
      </c>
      <c r="D168" s="12">
        <v>60</v>
      </c>
      <c r="E168" s="12">
        <v>138</v>
      </c>
      <c r="F168" s="12">
        <v>62</v>
      </c>
    </row>
    <row r="169" spans="2:6" ht="13.5">
      <c r="B169" t="s">
        <v>393</v>
      </c>
      <c r="C169" s="12">
        <v>71</v>
      </c>
      <c r="D169" s="12">
        <v>61</v>
      </c>
      <c r="E169" s="12">
        <v>132</v>
      </c>
      <c r="F169" s="12">
        <v>51</v>
      </c>
    </row>
    <row r="170" spans="2:6" ht="13.5">
      <c r="B170" t="s">
        <v>37</v>
      </c>
      <c r="C170" s="12">
        <v>90</v>
      </c>
      <c r="D170" s="12">
        <v>105</v>
      </c>
      <c r="E170" s="12">
        <v>195</v>
      </c>
      <c r="F170" s="12">
        <v>75</v>
      </c>
    </row>
    <row r="171" spans="2:6" ht="13.5">
      <c r="B171" t="s">
        <v>394</v>
      </c>
      <c r="C171" s="12">
        <v>44</v>
      </c>
      <c r="D171" s="12">
        <v>45</v>
      </c>
      <c r="E171" s="12">
        <v>89</v>
      </c>
      <c r="F171" s="12">
        <v>23</v>
      </c>
    </row>
    <row r="172" spans="2:6" ht="13.5">
      <c r="B172" t="s">
        <v>395</v>
      </c>
      <c r="C172" s="12">
        <v>37</v>
      </c>
      <c r="D172" s="12">
        <v>42</v>
      </c>
      <c r="E172" s="12">
        <v>79</v>
      </c>
      <c r="F172" s="12">
        <v>24</v>
      </c>
    </row>
    <row r="173" spans="2:6" ht="13.5">
      <c r="B173" t="s">
        <v>396</v>
      </c>
      <c r="C173" s="12">
        <v>66</v>
      </c>
      <c r="D173" s="12">
        <v>65</v>
      </c>
      <c r="E173" s="12">
        <v>131</v>
      </c>
      <c r="F173" s="12">
        <v>35</v>
      </c>
    </row>
    <row r="174" spans="2:6" ht="13.5">
      <c r="B174" t="s">
        <v>397</v>
      </c>
      <c r="C174" s="12">
        <v>40</v>
      </c>
      <c r="D174" s="12">
        <v>44</v>
      </c>
      <c r="E174" s="12">
        <v>84</v>
      </c>
      <c r="F174" s="12">
        <v>23</v>
      </c>
    </row>
    <row r="175" spans="2:6" ht="13.5">
      <c r="B175" t="s">
        <v>398</v>
      </c>
      <c r="C175" s="12">
        <v>65</v>
      </c>
      <c r="D175" s="12">
        <v>78</v>
      </c>
      <c r="E175" s="12">
        <v>143</v>
      </c>
      <c r="F175" s="12">
        <v>41</v>
      </c>
    </row>
    <row r="176" spans="2:6" ht="13.5">
      <c r="B176" t="s">
        <v>399</v>
      </c>
      <c r="C176" s="12">
        <v>77</v>
      </c>
      <c r="D176" s="12">
        <v>84</v>
      </c>
      <c r="E176" s="12">
        <v>161</v>
      </c>
      <c r="F176" s="12">
        <v>49</v>
      </c>
    </row>
    <row r="177" spans="2:6" ht="13.5">
      <c r="B177" t="s">
        <v>400</v>
      </c>
      <c r="C177" s="12">
        <v>43</v>
      </c>
      <c r="D177" s="12">
        <v>46</v>
      </c>
      <c r="E177" s="12">
        <v>89</v>
      </c>
      <c r="F177" s="12">
        <v>33</v>
      </c>
    </row>
    <row r="178" spans="2:6" ht="13.5">
      <c r="B178" t="s">
        <v>401</v>
      </c>
      <c r="C178" s="12">
        <v>109</v>
      </c>
      <c r="D178" s="12">
        <v>119</v>
      </c>
      <c r="E178" s="12">
        <v>228</v>
      </c>
      <c r="F178" s="12">
        <v>90</v>
      </c>
    </row>
    <row r="179" spans="2:6" ht="13.5">
      <c r="B179" t="s">
        <v>402</v>
      </c>
      <c r="C179" s="12">
        <v>172</v>
      </c>
      <c r="D179" s="12">
        <v>193</v>
      </c>
      <c r="E179" s="12">
        <v>365</v>
      </c>
      <c r="F179" s="12">
        <v>162</v>
      </c>
    </row>
    <row r="180" spans="2:6" ht="13.5">
      <c r="B180" t="s">
        <v>403</v>
      </c>
      <c r="C180" s="12">
        <v>269</v>
      </c>
      <c r="D180" s="12">
        <v>277</v>
      </c>
      <c r="E180" s="12">
        <v>546</v>
      </c>
      <c r="F180" s="12">
        <v>199</v>
      </c>
    </row>
    <row r="181" spans="2:6" ht="13.5">
      <c r="B181" t="s">
        <v>404</v>
      </c>
      <c r="C181" s="12">
        <v>120</v>
      </c>
      <c r="D181" s="12">
        <v>141</v>
      </c>
      <c r="E181" s="12">
        <v>261</v>
      </c>
      <c r="F181" s="12">
        <v>77</v>
      </c>
    </row>
    <row r="182" spans="2:6" ht="13.5">
      <c r="B182" t="s">
        <v>223</v>
      </c>
      <c r="C182" s="12">
        <v>78</v>
      </c>
      <c r="D182" s="12">
        <v>57</v>
      </c>
      <c r="E182" s="12">
        <v>135</v>
      </c>
      <c r="F182" s="12">
        <v>64</v>
      </c>
    </row>
    <row r="183" spans="2:6" ht="13.5">
      <c r="B183" t="s">
        <v>405</v>
      </c>
      <c r="C183" s="12">
        <v>123</v>
      </c>
      <c r="D183" s="12">
        <v>119</v>
      </c>
      <c r="E183" s="12">
        <v>242</v>
      </c>
      <c r="F183" s="12">
        <v>78</v>
      </c>
    </row>
    <row r="184" spans="2:6" ht="13.5">
      <c r="B184" t="s">
        <v>219</v>
      </c>
      <c r="C184" s="12">
        <v>301</v>
      </c>
      <c r="D184" s="12">
        <v>284</v>
      </c>
      <c r="E184" s="12">
        <v>585</v>
      </c>
      <c r="F184" s="12">
        <v>200</v>
      </c>
    </row>
    <row r="185" spans="2:6" ht="13.5">
      <c r="B185" t="s">
        <v>406</v>
      </c>
      <c r="C185" s="12">
        <v>132</v>
      </c>
      <c r="D185" s="12">
        <v>165</v>
      </c>
      <c r="E185" s="12">
        <v>297</v>
      </c>
      <c r="F185" s="12">
        <v>118</v>
      </c>
    </row>
    <row r="186" spans="2:6" ht="13.5">
      <c r="B186" t="s">
        <v>220</v>
      </c>
      <c r="C186" s="12">
        <v>450</v>
      </c>
      <c r="D186" s="12">
        <v>490</v>
      </c>
      <c r="E186" s="12">
        <v>940</v>
      </c>
      <c r="F186" s="12">
        <v>326</v>
      </c>
    </row>
    <row r="187" spans="2:6" ht="13.5">
      <c r="B187" t="s">
        <v>407</v>
      </c>
      <c r="C187" s="12">
        <v>48</v>
      </c>
      <c r="D187" s="12">
        <v>51</v>
      </c>
      <c r="E187" s="12">
        <v>99</v>
      </c>
      <c r="F187" s="12">
        <v>29</v>
      </c>
    </row>
    <row r="188" spans="2:6" ht="13.5">
      <c r="B188" t="s">
        <v>408</v>
      </c>
      <c r="C188" s="12">
        <v>37</v>
      </c>
      <c r="D188" s="12">
        <v>40</v>
      </c>
      <c r="E188" s="12">
        <v>77</v>
      </c>
      <c r="F188" s="12">
        <v>23</v>
      </c>
    </row>
    <row r="189" spans="2:6" ht="13.5">
      <c r="B189" t="s">
        <v>409</v>
      </c>
      <c r="C189" s="12">
        <v>48</v>
      </c>
      <c r="D189" s="12">
        <v>49</v>
      </c>
      <c r="E189" s="12">
        <v>97</v>
      </c>
      <c r="F189" s="12">
        <v>28</v>
      </c>
    </row>
    <row r="190" spans="2:6" ht="13.5">
      <c r="B190" t="s">
        <v>410</v>
      </c>
      <c r="C190" s="12">
        <v>55</v>
      </c>
      <c r="D190" s="12">
        <v>57</v>
      </c>
      <c r="E190" s="12">
        <v>112</v>
      </c>
      <c r="F190" s="12">
        <v>36</v>
      </c>
    </row>
    <row r="191" spans="2:6" ht="13.5">
      <c r="B191" t="s">
        <v>411</v>
      </c>
      <c r="C191" s="12">
        <v>38</v>
      </c>
      <c r="D191" s="12">
        <v>53</v>
      </c>
      <c r="E191" s="12">
        <v>91</v>
      </c>
      <c r="F191" s="12">
        <v>38</v>
      </c>
    </row>
    <row r="192" spans="2:6" ht="13.5">
      <c r="B192" t="s">
        <v>412</v>
      </c>
      <c r="C192" s="12">
        <v>87</v>
      </c>
      <c r="D192" s="12">
        <v>82</v>
      </c>
      <c r="E192" s="12">
        <v>169</v>
      </c>
      <c r="F192" s="12">
        <v>48</v>
      </c>
    </row>
    <row r="193" spans="2:6" ht="13.5">
      <c r="B193" t="s">
        <v>413</v>
      </c>
      <c r="C193" s="12">
        <v>72</v>
      </c>
      <c r="D193" s="12">
        <v>67</v>
      </c>
      <c r="E193" s="12">
        <v>139</v>
      </c>
      <c r="F193" s="12">
        <v>37</v>
      </c>
    </row>
    <row r="194" spans="2:6" ht="13.5">
      <c r="B194" t="s">
        <v>414</v>
      </c>
      <c r="C194" s="12">
        <v>67</v>
      </c>
      <c r="D194" s="12">
        <v>73</v>
      </c>
      <c r="E194" s="12">
        <v>140</v>
      </c>
      <c r="F194" s="12">
        <v>45</v>
      </c>
    </row>
    <row r="195" spans="2:6" ht="13.5">
      <c r="B195" t="s">
        <v>415</v>
      </c>
      <c r="C195" s="12">
        <v>72</v>
      </c>
      <c r="D195" s="12">
        <v>59</v>
      </c>
      <c r="E195" s="12">
        <v>131</v>
      </c>
      <c r="F195" s="12">
        <v>43</v>
      </c>
    </row>
    <row r="196" spans="2:6" ht="13.5">
      <c r="B196" t="s">
        <v>902</v>
      </c>
      <c r="C196" s="12">
        <v>125</v>
      </c>
      <c r="D196" s="12">
        <v>124</v>
      </c>
      <c r="E196" s="12">
        <v>249</v>
      </c>
      <c r="F196" s="12">
        <v>91</v>
      </c>
    </row>
    <row r="197" spans="2:6" ht="13.5">
      <c r="B197" t="s">
        <v>903</v>
      </c>
      <c r="C197" s="12">
        <v>90</v>
      </c>
      <c r="D197" s="12">
        <v>101</v>
      </c>
      <c r="E197" s="12">
        <v>191</v>
      </c>
      <c r="F197" s="12">
        <v>65</v>
      </c>
    </row>
    <row r="198" spans="2:6" ht="13.5">
      <c r="B198" t="s">
        <v>416</v>
      </c>
      <c r="C198" s="12">
        <v>61</v>
      </c>
      <c r="D198" s="12">
        <v>56</v>
      </c>
      <c r="E198" s="12">
        <v>117</v>
      </c>
      <c r="F198" s="12">
        <v>37</v>
      </c>
    </row>
    <row r="199" spans="2:6" ht="13.5">
      <c r="B199" t="s">
        <v>417</v>
      </c>
      <c r="C199" s="12">
        <v>51</v>
      </c>
      <c r="D199" s="12">
        <v>44</v>
      </c>
      <c r="E199" s="12">
        <v>95</v>
      </c>
      <c r="F199" s="12">
        <v>34</v>
      </c>
    </row>
    <row r="200" spans="2:6" ht="13.5">
      <c r="B200" t="s">
        <v>418</v>
      </c>
      <c r="C200" s="12">
        <v>49</v>
      </c>
      <c r="D200" s="12">
        <v>44</v>
      </c>
      <c r="E200" s="12">
        <v>93</v>
      </c>
      <c r="F200" s="12">
        <v>36</v>
      </c>
    </row>
    <row r="201" spans="2:6" ht="13.5">
      <c r="B201" t="s">
        <v>419</v>
      </c>
      <c r="C201" s="12">
        <v>12</v>
      </c>
      <c r="D201" s="12">
        <v>15</v>
      </c>
      <c r="E201" s="12">
        <v>27</v>
      </c>
      <c r="F201" s="12">
        <v>9</v>
      </c>
    </row>
    <row r="202" spans="1:6" ht="13.5">
      <c r="A202" s="6"/>
      <c r="B202" s="6" t="s">
        <v>859</v>
      </c>
      <c r="C202" s="34">
        <f>SUM(C160:C201)</f>
        <v>3903</v>
      </c>
      <c r="D202" s="34">
        <f>SUM(D160:D201)</f>
        <v>4002</v>
      </c>
      <c r="E202" s="34">
        <f>SUM(E160:E201)</f>
        <v>7905</v>
      </c>
      <c r="F202" s="34">
        <f>SUM(F160:F201)</f>
        <v>2726</v>
      </c>
    </row>
    <row r="203" ht="14.25">
      <c r="A203" s="4" t="s">
        <v>224</v>
      </c>
    </row>
    <row r="204" spans="2:6" ht="13.5">
      <c r="B204" t="s">
        <v>6</v>
      </c>
      <c r="C204" s="12">
        <v>74</v>
      </c>
      <c r="D204" s="12">
        <v>60</v>
      </c>
      <c r="E204" s="12">
        <v>134</v>
      </c>
      <c r="F204" s="12">
        <v>52</v>
      </c>
    </row>
    <row r="205" spans="2:6" ht="13.5">
      <c r="B205" t="s">
        <v>420</v>
      </c>
      <c r="C205" s="12">
        <v>99</v>
      </c>
      <c r="D205" s="12">
        <v>100</v>
      </c>
      <c r="E205" s="12">
        <v>199</v>
      </c>
      <c r="F205" s="12">
        <v>66</v>
      </c>
    </row>
    <row r="206" spans="2:6" ht="13.5">
      <c r="B206" t="s">
        <v>421</v>
      </c>
      <c r="C206" s="12">
        <v>68</v>
      </c>
      <c r="D206" s="12">
        <v>74</v>
      </c>
      <c r="E206" s="12">
        <v>142</v>
      </c>
      <c r="F206" s="12">
        <v>47</v>
      </c>
    </row>
    <row r="207" spans="2:6" ht="13.5">
      <c r="B207" t="s">
        <v>422</v>
      </c>
      <c r="C207" s="12">
        <v>133</v>
      </c>
      <c r="D207" s="12">
        <v>143</v>
      </c>
      <c r="E207" s="12">
        <v>276</v>
      </c>
      <c r="F207" s="12">
        <v>83</v>
      </c>
    </row>
    <row r="208" spans="2:6" ht="13.5">
      <c r="B208" t="s">
        <v>423</v>
      </c>
      <c r="C208" s="12">
        <v>123</v>
      </c>
      <c r="D208" s="12">
        <v>150</v>
      </c>
      <c r="E208" s="12">
        <v>273</v>
      </c>
      <c r="F208" s="12">
        <v>86</v>
      </c>
    </row>
    <row r="209" spans="2:6" ht="13.5">
      <c r="B209" t="s">
        <v>424</v>
      </c>
      <c r="C209" s="12">
        <v>197</v>
      </c>
      <c r="D209" s="12">
        <v>213</v>
      </c>
      <c r="E209" s="12">
        <v>410</v>
      </c>
      <c r="F209" s="12">
        <v>138</v>
      </c>
    </row>
    <row r="210" spans="2:6" ht="13.5">
      <c r="B210" t="s">
        <v>425</v>
      </c>
      <c r="C210" s="12">
        <v>270</v>
      </c>
      <c r="D210" s="12">
        <v>241</v>
      </c>
      <c r="E210" s="12">
        <v>511</v>
      </c>
      <c r="F210" s="12">
        <v>315</v>
      </c>
    </row>
    <row r="211" spans="2:6" ht="13.5">
      <c r="B211" t="s">
        <v>426</v>
      </c>
      <c r="C211" s="12">
        <v>50</v>
      </c>
      <c r="D211" s="12">
        <v>47</v>
      </c>
      <c r="E211" s="12">
        <v>97</v>
      </c>
      <c r="F211" s="12">
        <v>34</v>
      </c>
    </row>
    <row r="212" spans="2:6" ht="13.5">
      <c r="B212" t="s">
        <v>108</v>
      </c>
      <c r="C212" s="12">
        <v>130</v>
      </c>
      <c r="D212" s="12">
        <v>162</v>
      </c>
      <c r="E212" s="12">
        <v>292</v>
      </c>
      <c r="F212" s="12">
        <v>124</v>
      </c>
    </row>
    <row r="213" spans="2:6" ht="13.5">
      <c r="B213" t="s">
        <v>427</v>
      </c>
      <c r="C213" s="12">
        <v>29</v>
      </c>
      <c r="D213" s="12">
        <v>24</v>
      </c>
      <c r="E213" s="12">
        <v>53</v>
      </c>
      <c r="F213" s="12">
        <v>35</v>
      </c>
    </row>
    <row r="214" spans="2:6" ht="13.5">
      <c r="B214" t="s">
        <v>231</v>
      </c>
      <c r="C214" s="12">
        <v>35</v>
      </c>
      <c r="D214" s="12">
        <v>49</v>
      </c>
      <c r="E214" s="12">
        <v>84</v>
      </c>
      <c r="F214" s="12">
        <v>51</v>
      </c>
    </row>
    <row r="215" spans="2:6" ht="13.5">
      <c r="B215" t="s">
        <v>428</v>
      </c>
      <c r="C215" s="12">
        <v>77</v>
      </c>
      <c r="D215" s="12">
        <v>81</v>
      </c>
      <c r="E215" s="12">
        <v>158</v>
      </c>
      <c r="F215" s="12">
        <v>67</v>
      </c>
    </row>
    <row r="216" spans="2:6" ht="13.5">
      <c r="B216" t="s">
        <v>861</v>
      </c>
      <c r="C216" s="12">
        <v>62</v>
      </c>
      <c r="D216" s="12">
        <v>78</v>
      </c>
      <c r="E216" s="12">
        <v>140</v>
      </c>
      <c r="F216" s="12">
        <v>45</v>
      </c>
    </row>
    <row r="217" spans="2:6" ht="13.5">
      <c r="B217" t="s">
        <v>226</v>
      </c>
      <c r="C217" s="12">
        <v>100</v>
      </c>
      <c r="D217" s="12">
        <v>120</v>
      </c>
      <c r="E217" s="12">
        <v>220</v>
      </c>
      <c r="F217" s="12">
        <v>75</v>
      </c>
    </row>
    <row r="218" spans="2:6" ht="13.5">
      <c r="B218" t="s">
        <v>227</v>
      </c>
      <c r="C218" s="12">
        <v>208</v>
      </c>
      <c r="D218" s="12">
        <v>204</v>
      </c>
      <c r="E218" s="12">
        <v>412</v>
      </c>
      <c r="F218" s="12">
        <v>155</v>
      </c>
    </row>
    <row r="219" spans="2:6" ht="13.5">
      <c r="B219" t="s">
        <v>228</v>
      </c>
      <c r="C219" s="12">
        <v>95</v>
      </c>
      <c r="D219" s="12">
        <v>108</v>
      </c>
      <c r="E219" s="12">
        <v>203</v>
      </c>
      <c r="F219" s="12">
        <v>77</v>
      </c>
    </row>
    <row r="220" spans="2:6" ht="13.5">
      <c r="B220" t="s">
        <v>229</v>
      </c>
      <c r="C220" s="12">
        <v>169</v>
      </c>
      <c r="D220" s="12">
        <v>170</v>
      </c>
      <c r="E220" s="12">
        <v>339</v>
      </c>
      <c r="F220" s="12">
        <v>138</v>
      </c>
    </row>
    <row r="221" spans="2:6" ht="13.5">
      <c r="B221" t="s">
        <v>429</v>
      </c>
      <c r="C221" s="12">
        <v>206</v>
      </c>
      <c r="D221" s="12">
        <v>205</v>
      </c>
      <c r="E221" s="12">
        <v>411</v>
      </c>
      <c r="F221" s="12">
        <v>157</v>
      </c>
    </row>
    <row r="222" spans="2:6" ht="13.5">
      <c r="B222" t="s">
        <v>230</v>
      </c>
      <c r="C222" s="12">
        <v>53</v>
      </c>
      <c r="D222" s="12">
        <v>56</v>
      </c>
      <c r="E222" s="12">
        <v>109</v>
      </c>
      <c r="F222" s="12">
        <v>57</v>
      </c>
    </row>
    <row r="223" spans="2:6" ht="13.5">
      <c r="B223" t="s">
        <v>430</v>
      </c>
      <c r="C223" s="12">
        <v>114</v>
      </c>
      <c r="D223" s="12">
        <v>79</v>
      </c>
      <c r="E223" s="12">
        <v>193</v>
      </c>
      <c r="F223" s="12">
        <v>106</v>
      </c>
    </row>
    <row r="224" spans="2:6" ht="13.5">
      <c r="B224" t="s">
        <v>42</v>
      </c>
      <c r="C224" s="12">
        <v>108</v>
      </c>
      <c r="D224" s="12">
        <v>110</v>
      </c>
      <c r="E224" s="12">
        <v>218</v>
      </c>
      <c r="F224" s="12">
        <v>79</v>
      </c>
    </row>
    <row r="225" spans="2:6" ht="13.5">
      <c r="B225" t="s">
        <v>431</v>
      </c>
      <c r="C225" s="12">
        <v>282</v>
      </c>
      <c r="D225" s="12">
        <v>245</v>
      </c>
      <c r="E225" s="12">
        <v>527</v>
      </c>
      <c r="F225" s="12">
        <v>187</v>
      </c>
    </row>
    <row r="226" spans="2:6" ht="13.5">
      <c r="B226" t="s">
        <v>432</v>
      </c>
      <c r="C226" s="12">
        <v>29</v>
      </c>
      <c r="D226" s="12">
        <v>33</v>
      </c>
      <c r="E226" s="12">
        <v>62</v>
      </c>
      <c r="F226" s="12">
        <v>17</v>
      </c>
    </row>
    <row r="227" spans="2:6" ht="13.5">
      <c r="B227" t="s">
        <v>433</v>
      </c>
      <c r="C227" s="12">
        <v>21</v>
      </c>
      <c r="D227" s="12">
        <v>24</v>
      </c>
      <c r="E227" s="12">
        <v>45</v>
      </c>
      <c r="F227" s="12">
        <v>16</v>
      </c>
    </row>
    <row r="228" spans="2:6" ht="13.5">
      <c r="B228" t="s">
        <v>117</v>
      </c>
      <c r="C228" s="12">
        <v>65</v>
      </c>
      <c r="D228" s="12">
        <v>62</v>
      </c>
      <c r="E228" s="12">
        <v>127</v>
      </c>
      <c r="F228" s="12">
        <v>45</v>
      </c>
    </row>
    <row r="229" spans="2:6" ht="13.5">
      <c r="B229" t="s">
        <v>122</v>
      </c>
      <c r="C229" s="12">
        <v>80</v>
      </c>
      <c r="D229" s="12">
        <v>102</v>
      </c>
      <c r="E229" s="12">
        <v>182</v>
      </c>
      <c r="F229" s="12">
        <v>74</v>
      </c>
    </row>
    <row r="230" spans="2:6" ht="13.5">
      <c r="B230" t="s">
        <v>123</v>
      </c>
      <c r="C230" s="12">
        <v>76</v>
      </c>
      <c r="D230" s="12">
        <v>96</v>
      </c>
      <c r="E230" s="12">
        <v>172</v>
      </c>
      <c r="F230" s="12">
        <v>69</v>
      </c>
    </row>
    <row r="231" spans="2:6" ht="13.5">
      <c r="B231" t="s">
        <v>434</v>
      </c>
      <c r="C231" s="12">
        <v>77</v>
      </c>
      <c r="D231" s="12">
        <v>68</v>
      </c>
      <c r="E231" s="12">
        <v>145</v>
      </c>
      <c r="F231" s="12">
        <v>55</v>
      </c>
    </row>
    <row r="232" spans="1:6" ht="13.5">
      <c r="A232" s="6"/>
      <c r="B232" s="6" t="s">
        <v>859</v>
      </c>
      <c r="C232" s="34">
        <f>SUM(C204:C231)</f>
        <v>3030</v>
      </c>
      <c r="D232" s="34">
        <f>SUM(D204:D231)</f>
        <v>3104</v>
      </c>
      <c r="E232" s="34">
        <f>SUM(E204:E231)</f>
        <v>6134</v>
      </c>
      <c r="F232" s="34">
        <f>SUM(F204:F231)</f>
        <v>2450</v>
      </c>
    </row>
    <row r="233" ht="14.25">
      <c r="A233" s="4" t="s">
        <v>234</v>
      </c>
    </row>
    <row r="234" spans="2:6" ht="13.5">
      <c r="B234" t="s">
        <v>435</v>
      </c>
      <c r="C234" s="12">
        <v>309</v>
      </c>
      <c r="D234" s="12">
        <v>318</v>
      </c>
      <c r="E234" s="12">
        <v>627</v>
      </c>
      <c r="F234" s="12">
        <v>215</v>
      </c>
    </row>
    <row r="235" spans="2:6" ht="13.5">
      <c r="B235" t="s">
        <v>436</v>
      </c>
      <c r="C235" s="12">
        <v>347</v>
      </c>
      <c r="D235" s="12">
        <v>343</v>
      </c>
      <c r="E235" s="12">
        <v>690</v>
      </c>
      <c r="F235" s="12">
        <v>245</v>
      </c>
    </row>
    <row r="236" spans="2:6" ht="13.5">
      <c r="B236" t="s">
        <v>437</v>
      </c>
      <c r="C236" s="12">
        <v>159</v>
      </c>
      <c r="D236" s="12">
        <v>162</v>
      </c>
      <c r="E236" s="12">
        <v>321</v>
      </c>
      <c r="F236" s="12">
        <v>106</v>
      </c>
    </row>
    <row r="237" spans="2:6" ht="13.5">
      <c r="B237" t="s">
        <v>438</v>
      </c>
      <c r="C237" s="12">
        <v>38</v>
      </c>
      <c r="D237" s="12">
        <v>36</v>
      </c>
      <c r="E237" s="12">
        <v>74</v>
      </c>
      <c r="F237" s="12">
        <v>23</v>
      </c>
    </row>
    <row r="238" spans="2:6" ht="13.5">
      <c r="B238" t="s">
        <v>439</v>
      </c>
      <c r="C238" s="12">
        <v>147</v>
      </c>
      <c r="D238" s="12">
        <v>153</v>
      </c>
      <c r="E238" s="12">
        <v>300</v>
      </c>
      <c r="F238" s="12">
        <v>129</v>
      </c>
    </row>
    <row r="239" spans="2:6" ht="13.5">
      <c r="B239" t="s">
        <v>440</v>
      </c>
      <c r="C239" s="12">
        <v>78</v>
      </c>
      <c r="D239" s="12">
        <v>85</v>
      </c>
      <c r="E239" s="12">
        <v>163</v>
      </c>
      <c r="F239" s="12">
        <v>69</v>
      </c>
    </row>
    <row r="240" spans="2:6" ht="13.5">
      <c r="B240" t="s">
        <v>239</v>
      </c>
      <c r="C240" s="12">
        <v>34</v>
      </c>
      <c r="D240" s="12">
        <v>44</v>
      </c>
      <c r="E240" s="12">
        <v>78</v>
      </c>
      <c r="F240" s="12">
        <v>28</v>
      </c>
    </row>
    <row r="241" spans="2:6" ht="13.5">
      <c r="B241" t="s">
        <v>240</v>
      </c>
      <c r="C241" s="12">
        <v>115</v>
      </c>
      <c r="D241" s="12">
        <v>124</v>
      </c>
      <c r="E241" s="12">
        <v>239</v>
      </c>
      <c r="F241" s="12">
        <v>93</v>
      </c>
    </row>
    <row r="242" spans="2:6" ht="13.5">
      <c r="B242" t="s">
        <v>241</v>
      </c>
      <c r="C242" s="12">
        <v>81</v>
      </c>
      <c r="D242" s="12">
        <v>99</v>
      </c>
      <c r="E242" s="12">
        <v>180</v>
      </c>
      <c r="F242" s="12">
        <v>63</v>
      </c>
    </row>
    <row r="243" spans="2:6" ht="13.5">
      <c r="B243" t="s">
        <v>242</v>
      </c>
      <c r="C243" s="12">
        <v>92</v>
      </c>
      <c r="D243" s="12">
        <v>115</v>
      </c>
      <c r="E243" s="12">
        <v>207</v>
      </c>
      <c r="F243" s="12">
        <v>79</v>
      </c>
    </row>
    <row r="244" spans="2:6" ht="13.5">
      <c r="B244" t="s">
        <v>243</v>
      </c>
      <c r="C244" s="12">
        <v>72</v>
      </c>
      <c r="D244" s="12">
        <v>68</v>
      </c>
      <c r="E244" s="12">
        <v>140</v>
      </c>
      <c r="F244" s="12">
        <v>43</v>
      </c>
    </row>
    <row r="245" spans="2:6" ht="13.5">
      <c r="B245" t="s">
        <v>244</v>
      </c>
      <c r="C245" s="12">
        <v>143</v>
      </c>
      <c r="D245" s="12">
        <v>141</v>
      </c>
      <c r="E245" s="12">
        <v>284</v>
      </c>
      <c r="F245" s="12">
        <v>100</v>
      </c>
    </row>
    <row r="246" spans="2:6" ht="13.5">
      <c r="B246" t="s">
        <v>441</v>
      </c>
      <c r="C246" s="12">
        <v>360</v>
      </c>
      <c r="D246" s="12">
        <v>355</v>
      </c>
      <c r="E246" s="12">
        <v>715</v>
      </c>
      <c r="F246" s="12">
        <v>244</v>
      </c>
    </row>
    <row r="247" spans="2:6" ht="13.5">
      <c r="B247" t="s">
        <v>886</v>
      </c>
      <c r="C247" s="12">
        <v>211</v>
      </c>
      <c r="D247" s="12">
        <v>194</v>
      </c>
      <c r="E247" s="12">
        <v>405</v>
      </c>
      <c r="F247" s="12">
        <v>140</v>
      </c>
    </row>
    <row r="248" spans="2:6" ht="13.5">
      <c r="B248" t="s">
        <v>442</v>
      </c>
      <c r="C248" s="12">
        <v>34</v>
      </c>
      <c r="D248" s="12">
        <v>42</v>
      </c>
      <c r="E248" s="12">
        <v>76</v>
      </c>
      <c r="F248" s="12">
        <v>25</v>
      </c>
    </row>
    <row r="249" spans="2:6" ht="13.5">
      <c r="B249" t="s">
        <v>443</v>
      </c>
      <c r="C249" s="12">
        <v>29</v>
      </c>
      <c r="D249" s="12">
        <v>34</v>
      </c>
      <c r="E249" s="12">
        <v>63</v>
      </c>
      <c r="F249" s="12">
        <v>20</v>
      </c>
    </row>
    <row r="250" spans="2:6" ht="13.5">
      <c r="B250" t="s">
        <v>444</v>
      </c>
      <c r="C250" s="12">
        <v>58</v>
      </c>
      <c r="D250" s="12">
        <v>82</v>
      </c>
      <c r="E250" s="12">
        <v>140</v>
      </c>
      <c r="F250" s="12">
        <v>48</v>
      </c>
    </row>
    <row r="251" spans="2:6" ht="13.5">
      <c r="B251" t="s">
        <v>445</v>
      </c>
      <c r="C251" s="12">
        <v>117</v>
      </c>
      <c r="D251" s="12">
        <v>104</v>
      </c>
      <c r="E251" s="12">
        <v>221</v>
      </c>
      <c r="F251" s="12">
        <v>123</v>
      </c>
    </row>
    <row r="252" spans="2:6" ht="13.5">
      <c r="B252" t="s">
        <v>446</v>
      </c>
      <c r="C252" s="12">
        <v>39</v>
      </c>
      <c r="D252" s="12">
        <v>44</v>
      </c>
      <c r="E252" s="12">
        <v>83</v>
      </c>
      <c r="F252" s="12">
        <v>23</v>
      </c>
    </row>
    <row r="253" spans="2:6" ht="13.5">
      <c r="B253" t="s">
        <v>447</v>
      </c>
      <c r="C253" s="12">
        <v>51</v>
      </c>
      <c r="D253" s="12">
        <v>51</v>
      </c>
      <c r="E253" s="12">
        <v>102</v>
      </c>
      <c r="F253" s="12">
        <v>35</v>
      </c>
    </row>
    <row r="254" spans="2:6" ht="13.5">
      <c r="B254" t="s">
        <v>448</v>
      </c>
      <c r="C254" s="12">
        <v>103</v>
      </c>
      <c r="D254" s="12">
        <v>108</v>
      </c>
      <c r="E254" s="12">
        <v>211</v>
      </c>
      <c r="F254" s="12">
        <v>65</v>
      </c>
    </row>
    <row r="255" spans="2:6" ht="13.5">
      <c r="B255" t="s">
        <v>262</v>
      </c>
      <c r="C255" s="12">
        <v>70</v>
      </c>
      <c r="D255" s="12">
        <v>84</v>
      </c>
      <c r="E255" s="12">
        <v>154</v>
      </c>
      <c r="F255" s="12">
        <v>46</v>
      </c>
    </row>
    <row r="256" spans="2:6" ht="13.5">
      <c r="B256" t="s">
        <v>449</v>
      </c>
      <c r="C256" s="12">
        <v>33</v>
      </c>
      <c r="D256" s="12">
        <v>37</v>
      </c>
      <c r="E256" s="12">
        <v>70</v>
      </c>
      <c r="F256" s="12">
        <v>29</v>
      </c>
    </row>
    <row r="257" spans="2:6" ht="13.5">
      <c r="B257" t="s">
        <v>199</v>
      </c>
      <c r="C257" s="12">
        <v>137</v>
      </c>
      <c r="D257" s="12">
        <v>153</v>
      </c>
      <c r="E257" s="12">
        <v>290</v>
      </c>
      <c r="F257" s="12">
        <v>107</v>
      </c>
    </row>
    <row r="258" spans="2:6" ht="13.5">
      <c r="B258" t="s">
        <v>200</v>
      </c>
      <c r="C258" s="12">
        <v>133</v>
      </c>
      <c r="D258" s="12">
        <v>125</v>
      </c>
      <c r="E258" s="12">
        <v>258</v>
      </c>
      <c r="F258" s="12">
        <v>91</v>
      </c>
    </row>
    <row r="259" spans="2:6" ht="13.5">
      <c r="B259" t="s">
        <v>212</v>
      </c>
      <c r="C259" s="12">
        <v>22</v>
      </c>
      <c r="D259" s="12">
        <v>17</v>
      </c>
      <c r="E259" s="12">
        <v>39</v>
      </c>
      <c r="F259" s="12">
        <v>16</v>
      </c>
    </row>
    <row r="260" spans="2:6" ht="13.5">
      <c r="B260" t="s">
        <v>450</v>
      </c>
      <c r="C260" s="12">
        <v>22</v>
      </c>
      <c r="D260" s="12">
        <v>33</v>
      </c>
      <c r="E260" s="12">
        <v>55</v>
      </c>
      <c r="F260" s="12">
        <v>24</v>
      </c>
    </row>
    <row r="261" spans="2:6" ht="13.5">
      <c r="B261" t="s">
        <v>194</v>
      </c>
      <c r="C261" s="12">
        <v>50</v>
      </c>
      <c r="D261" s="12">
        <v>54</v>
      </c>
      <c r="E261" s="12">
        <v>104</v>
      </c>
      <c r="F261" s="12">
        <v>32</v>
      </c>
    </row>
    <row r="262" spans="2:6" ht="13.5">
      <c r="B262" t="s">
        <v>451</v>
      </c>
      <c r="C262" s="12">
        <v>111</v>
      </c>
      <c r="D262" s="12">
        <v>114</v>
      </c>
      <c r="E262" s="12">
        <v>225</v>
      </c>
      <c r="F262" s="12">
        <v>65</v>
      </c>
    </row>
    <row r="263" spans="2:6" ht="13.5">
      <c r="B263" t="s">
        <v>213</v>
      </c>
      <c r="C263" s="12">
        <v>164</v>
      </c>
      <c r="D263" s="12">
        <v>163</v>
      </c>
      <c r="E263" s="12">
        <v>327</v>
      </c>
      <c r="F263" s="12">
        <v>84</v>
      </c>
    </row>
    <row r="264" spans="2:6" ht="13.5">
      <c r="B264" t="s">
        <v>452</v>
      </c>
      <c r="C264" s="12">
        <v>47</v>
      </c>
      <c r="D264" s="12">
        <v>52</v>
      </c>
      <c r="E264" s="12">
        <v>99</v>
      </c>
      <c r="F264" s="12">
        <v>28</v>
      </c>
    </row>
    <row r="265" spans="2:6" ht="13.5">
      <c r="B265" t="s">
        <v>453</v>
      </c>
      <c r="C265" s="12">
        <v>93</v>
      </c>
      <c r="D265" s="12">
        <v>109</v>
      </c>
      <c r="E265" s="12">
        <v>202</v>
      </c>
      <c r="F265" s="12">
        <v>78</v>
      </c>
    </row>
    <row r="266" spans="2:6" ht="13.5">
      <c r="B266" t="s">
        <v>454</v>
      </c>
      <c r="C266" s="12">
        <v>19</v>
      </c>
      <c r="D266" s="12">
        <v>31</v>
      </c>
      <c r="E266" s="12">
        <v>50</v>
      </c>
      <c r="F266" s="12">
        <v>18</v>
      </c>
    </row>
    <row r="267" spans="2:6" ht="13.5">
      <c r="B267" t="s">
        <v>455</v>
      </c>
      <c r="C267" s="12">
        <v>45</v>
      </c>
      <c r="D267" s="12">
        <v>54</v>
      </c>
      <c r="E267" s="12">
        <v>99</v>
      </c>
      <c r="F267" s="12">
        <v>33</v>
      </c>
    </row>
    <row r="268" spans="2:6" ht="13.5">
      <c r="B268" t="s">
        <v>456</v>
      </c>
      <c r="C268" s="12">
        <v>239</v>
      </c>
      <c r="D268" s="12">
        <v>264</v>
      </c>
      <c r="E268" s="12">
        <v>503</v>
      </c>
      <c r="F268" s="12">
        <v>179</v>
      </c>
    </row>
    <row r="269" spans="1:6" ht="13.5">
      <c r="A269" s="6"/>
      <c r="B269" s="6" t="s">
        <v>859</v>
      </c>
      <c r="C269" s="34">
        <f>SUM(C234:C268)</f>
        <v>3802</v>
      </c>
      <c r="D269" s="34">
        <f>SUM(D234:D268)</f>
        <v>3992</v>
      </c>
      <c r="E269" s="34">
        <f>SUM(E234:E268)</f>
        <v>7794</v>
      </c>
      <c r="F269" s="34">
        <f>SUM(F234:F268)</f>
        <v>2746</v>
      </c>
    </row>
    <row r="270" ht="14.25">
      <c r="A270" s="4" t="s">
        <v>270</v>
      </c>
    </row>
    <row r="271" spans="2:6" ht="13.5">
      <c r="B271" t="s">
        <v>457</v>
      </c>
      <c r="C271" s="12">
        <v>36</v>
      </c>
      <c r="D271" s="12">
        <v>36</v>
      </c>
      <c r="E271" s="12">
        <v>72</v>
      </c>
      <c r="F271" s="12">
        <v>19</v>
      </c>
    </row>
    <row r="272" spans="2:6" ht="13.5">
      <c r="B272" t="s">
        <v>458</v>
      </c>
      <c r="C272" s="12">
        <v>40</v>
      </c>
      <c r="D272" s="12">
        <v>49</v>
      </c>
      <c r="E272" s="12">
        <v>89</v>
      </c>
      <c r="F272" s="12">
        <v>21</v>
      </c>
    </row>
    <row r="273" spans="2:6" ht="13.5">
      <c r="B273" t="s">
        <v>459</v>
      </c>
      <c r="C273" s="12">
        <v>62</v>
      </c>
      <c r="D273" s="12">
        <v>65</v>
      </c>
      <c r="E273" s="12">
        <v>127</v>
      </c>
      <c r="F273" s="12">
        <v>40</v>
      </c>
    </row>
    <row r="274" spans="2:6" ht="13.5">
      <c r="B274" t="s">
        <v>460</v>
      </c>
      <c r="C274" s="12">
        <v>86</v>
      </c>
      <c r="D274" s="12">
        <v>83</v>
      </c>
      <c r="E274" s="12">
        <v>169</v>
      </c>
      <c r="F274" s="12">
        <v>63</v>
      </c>
    </row>
    <row r="275" spans="2:6" ht="13.5">
      <c r="B275" t="s">
        <v>461</v>
      </c>
      <c r="C275" s="12">
        <v>39</v>
      </c>
      <c r="D275" s="12">
        <v>37</v>
      </c>
      <c r="E275" s="12">
        <v>76</v>
      </c>
      <c r="F275" s="12">
        <v>27</v>
      </c>
    </row>
    <row r="276" spans="2:6" ht="13.5">
      <c r="B276" t="s">
        <v>462</v>
      </c>
      <c r="C276" s="12">
        <v>58</v>
      </c>
      <c r="D276" s="12">
        <v>71</v>
      </c>
      <c r="E276" s="12">
        <v>129</v>
      </c>
      <c r="F276" s="12">
        <v>49</v>
      </c>
    </row>
    <row r="277" spans="2:6" ht="13.5">
      <c r="B277" t="s">
        <v>463</v>
      </c>
      <c r="C277" s="12">
        <v>50</v>
      </c>
      <c r="D277" s="12">
        <v>56</v>
      </c>
      <c r="E277" s="12">
        <v>106</v>
      </c>
      <c r="F277" s="12">
        <v>38</v>
      </c>
    </row>
    <row r="278" spans="2:6" ht="13.5">
      <c r="B278" t="s">
        <v>464</v>
      </c>
      <c r="C278" s="12">
        <v>63</v>
      </c>
      <c r="D278" s="12">
        <v>97</v>
      </c>
      <c r="E278" s="12">
        <v>160</v>
      </c>
      <c r="F278" s="12">
        <v>74</v>
      </c>
    </row>
    <row r="279" spans="2:6" ht="13.5">
      <c r="B279" t="s">
        <v>465</v>
      </c>
      <c r="C279" s="12">
        <v>60</v>
      </c>
      <c r="D279" s="12">
        <v>65</v>
      </c>
      <c r="E279" s="12">
        <v>125</v>
      </c>
      <c r="F279" s="12">
        <v>34</v>
      </c>
    </row>
    <row r="280" spans="2:6" ht="13.5">
      <c r="B280" t="s">
        <v>282</v>
      </c>
      <c r="C280" s="12">
        <v>231</v>
      </c>
      <c r="D280" s="12">
        <v>262</v>
      </c>
      <c r="E280" s="12">
        <v>493</v>
      </c>
      <c r="F280" s="12">
        <v>167</v>
      </c>
    </row>
    <row r="281" spans="2:6" ht="13.5">
      <c r="B281" t="s">
        <v>283</v>
      </c>
      <c r="C281" s="12">
        <v>152</v>
      </c>
      <c r="D281" s="12">
        <v>141</v>
      </c>
      <c r="E281" s="12">
        <v>293</v>
      </c>
      <c r="F281" s="12">
        <v>96</v>
      </c>
    </row>
    <row r="282" spans="2:6" ht="13.5">
      <c r="B282" t="s">
        <v>466</v>
      </c>
      <c r="C282" s="12">
        <v>273</v>
      </c>
      <c r="D282" s="12">
        <v>300</v>
      </c>
      <c r="E282" s="12">
        <v>573</v>
      </c>
      <c r="F282" s="12">
        <v>189</v>
      </c>
    </row>
    <row r="283" spans="2:6" ht="13.5">
      <c r="B283" t="s">
        <v>467</v>
      </c>
      <c r="C283" s="12">
        <v>30</v>
      </c>
      <c r="D283" s="12">
        <v>33</v>
      </c>
      <c r="E283" s="12">
        <v>63</v>
      </c>
      <c r="F283" s="12">
        <v>21</v>
      </c>
    </row>
    <row r="284" spans="2:6" ht="13.5">
      <c r="B284" t="s">
        <v>468</v>
      </c>
      <c r="C284" s="12">
        <v>112</v>
      </c>
      <c r="D284" s="12">
        <v>119</v>
      </c>
      <c r="E284" s="12">
        <v>231</v>
      </c>
      <c r="F284" s="12">
        <v>73</v>
      </c>
    </row>
    <row r="285" spans="2:6" ht="13.5">
      <c r="B285" t="s">
        <v>469</v>
      </c>
      <c r="C285" s="12">
        <v>49</v>
      </c>
      <c r="D285" s="12">
        <v>54</v>
      </c>
      <c r="E285" s="12">
        <v>103</v>
      </c>
      <c r="F285" s="12">
        <v>28</v>
      </c>
    </row>
    <row r="286" spans="2:6" ht="13.5">
      <c r="B286" t="s">
        <v>470</v>
      </c>
      <c r="C286" s="12">
        <v>74</v>
      </c>
      <c r="D286" s="12">
        <v>81</v>
      </c>
      <c r="E286" s="12">
        <v>155</v>
      </c>
      <c r="F286" s="12">
        <v>44</v>
      </c>
    </row>
    <row r="287" spans="2:6" ht="13.5">
      <c r="B287" t="s">
        <v>471</v>
      </c>
      <c r="C287" s="12">
        <v>67</v>
      </c>
      <c r="D287" s="12">
        <v>68</v>
      </c>
      <c r="E287" s="12">
        <v>135</v>
      </c>
      <c r="F287" s="12">
        <v>42</v>
      </c>
    </row>
    <row r="288" spans="2:6" ht="13.5">
      <c r="B288" t="s">
        <v>472</v>
      </c>
      <c r="C288" s="12">
        <v>42</v>
      </c>
      <c r="D288" s="12">
        <v>35</v>
      </c>
      <c r="E288" s="12">
        <v>77</v>
      </c>
      <c r="F288" s="12">
        <v>23</v>
      </c>
    </row>
    <row r="289" spans="2:6" ht="13.5">
      <c r="B289" t="s">
        <v>473</v>
      </c>
      <c r="C289" s="12">
        <v>75</v>
      </c>
      <c r="D289" s="12">
        <v>74</v>
      </c>
      <c r="E289" s="12">
        <v>149</v>
      </c>
      <c r="F289" s="12">
        <v>41</v>
      </c>
    </row>
    <row r="290" spans="2:6" ht="13.5">
      <c r="B290" t="s">
        <v>474</v>
      </c>
      <c r="C290" s="12">
        <v>120</v>
      </c>
      <c r="D290" s="12">
        <v>115</v>
      </c>
      <c r="E290" s="12">
        <v>235</v>
      </c>
      <c r="F290" s="12">
        <v>68</v>
      </c>
    </row>
    <row r="291" spans="2:6" ht="13.5">
      <c r="B291" t="s">
        <v>475</v>
      </c>
      <c r="C291" s="12">
        <v>82</v>
      </c>
      <c r="D291" s="12">
        <v>101</v>
      </c>
      <c r="E291" s="12">
        <v>183</v>
      </c>
      <c r="F291" s="12">
        <v>54</v>
      </c>
    </row>
    <row r="292" spans="2:6" ht="13.5">
      <c r="B292" t="s">
        <v>476</v>
      </c>
      <c r="C292" s="12">
        <v>99</v>
      </c>
      <c r="D292" s="12">
        <v>96</v>
      </c>
      <c r="E292" s="12">
        <v>195</v>
      </c>
      <c r="F292" s="12">
        <v>72</v>
      </c>
    </row>
    <row r="293" spans="2:6" ht="13.5">
      <c r="B293" t="s">
        <v>477</v>
      </c>
      <c r="C293" s="12">
        <v>154</v>
      </c>
      <c r="D293" s="12">
        <v>155</v>
      </c>
      <c r="E293" s="12">
        <v>309</v>
      </c>
      <c r="F293" s="12">
        <v>115</v>
      </c>
    </row>
    <row r="294" spans="2:6" ht="13.5">
      <c r="B294" t="s">
        <v>478</v>
      </c>
      <c r="C294" s="12">
        <v>47</v>
      </c>
      <c r="D294" s="12">
        <v>54</v>
      </c>
      <c r="E294" s="12">
        <v>101</v>
      </c>
      <c r="F294" s="12">
        <v>31</v>
      </c>
    </row>
    <row r="295" spans="2:6" ht="13.5">
      <c r="B295" t="s">
        <v>479</v>
      </c>
      <c r="C295" s="12">
        <v>73</v>
      </c>
      <c r="D295" s="12">
        <v>69</v>
      </c>
      <c r="E295" s="12">
        <v>142</v>
      </c>
      <c r="F295" s="12">
        <v>47</v>
      </c>
    </row>
    <row r="296" spans="2:6" ht="13.5">
      <c r="B296" t="s">
        <v>480</v>
      </c>
      <c r="C296" s="12">
        <v>133</v>
      </c>
      <c r="D296" s="12">
        <v>157</v>
      </c>
      <c r="E296" s="12">
        <v>290</v>
      </c>
      <c r="F296" s="12">
        <v>91</v>
      </c>
    </row>
    <row r="297" spans="2:6" ht="13.5">
      <c r="B297" t="s">
        <v>481</v>
      </c>
      <c r="C297" s="12">
        <v>37</v>
      </c>
      <c r="D297" s="12">
        <v>46</v>
      </c>
      <c r="E297" s="12">
        <v>83</v>
      </c>
      <c r="F297" s="12">
        <v>21</v>
      </c>
    </row>
    <row r="298" spans="2:6" ht="13.5">
      <c r="B298" t="s">
        <v>482</v>
      </c>
      <c r="C298" s="12">
        <v>37</v>
      </c>
      <c r="D298" s="12">
        <v>45</v>
      </c>
      <c r="E298" s="12">
        <v>82</v>
      </c>
      <c r="F298" s="12">
        <v>29</v>
      </c>
    </row>
    <row r="299" spans="2:6" ht="13.5">
      <c r="B299" t="s">
        <v>483</v>
      </c>
      <c r="C299" s="12">
        <v>59</v>
      </c>
      <c r="D299" s="12">
        <v>72</v>
      </c>
      <c r="E299" s="12">
        <v>131</v>
      </c>
      <c r="F299" s="12">
        <v>51</v>
      </c>
    </row>
    <row r="300" spans="2:6" ht="13.5">
      <c r="B300" t="s">
        <v>484</v>
      </c>
      <c r="C300" s="12">
        <v>45</v>
      </c>
      <c r="D300" s="12">
        <v>94</v>
      </c>
      <c r="E300" s="12">
        <v>139</v>
      </c>
      <c r="F300" s="12">
        <v>91</v>
      </c>
    </row>
    <row r="301" spans="2:6" ht="13.5">
      <c r="B301" t="s">
        <v>485</v>
      </c>
      <c r="C301" s="12">
        <v>59</v>
      </c>
      <c r="D301" s="12">
        <v>65</v>
      </c>
      <c r="E301" s="12">
        <v>124</v>
      </c>
      <c r="F301" s="12">
        <v>41</v>
      </c>
    </row>
    <row r="302" spans="2:6" ht="13.5">
      <c r="B302" t="s">
        <v>486</v>
      </c>
      <c r="C302" s="12">
        <v>44</v>
      </c>
      <c r="D302" s="12">
        <v>50</v>
      </c>
      <c r="E302" s="12">
        <v>94</v>
      </c>
      <c r="F302" s="12">
        <v>28</v>
      </c>
    </row>
    <row r="303" spans="2:6" ht="13.5">
      <c r="B303" t="s">
        <v>487</v>
      </c>
      <c r="C303" s="12">
        <v>67</v>
      </c>
      <c r="D303" s="12">
        <v>60</v>
      </c>
      <c r="E303" s="12">
        <v>127</v>
      </c>
      <c r="F303" s="12">
        <v>46</v>
      </c>
    </row>
    <row r="304" spans="2:6" ht="13.5">
      <c r="B304" t="s">
        <v>488</v>
      </c>
      <c r="C304" s="12">
        <v>67</v>
      </c>
      <c r="D304" s="12">
        <v>57</v>
      </c>
      <c r="E304" s="12">
        <v>124</v>
      </c>
      <c r="F304" s="12">
        <v>43</v>
      </c>
    </row>
    <row r="305" spans="2:6" ht="13.5">
      <c r="B305" t="s">
        <v>489</v>
      </c>
      <c r="C305" s="12">
        <v>33</v>
      </c>
      <c r="D305" s="12">
        <v>35</v>
      </c>
      <c r="E305" s="12">
        <v>68</v>
      </c>
      <c r="F305" s="12">
        <v>14</v>
      </c>
    </row>
    <row r="306" spans="2:6" ht="13.5">
      <c r="B306" t="s">
        <v>490</v>
      </c>
      <c r="C306" s="12">
        <v>51</v>
      </c>
      <c r="D306" s="12">
        <v>50</v>
      </c>
      <c r="E306" s="12">
        <v>101</v>
      </c>
      <c r="F306" s="12">
        <v>22</v>
      </c>
    </row>
    <row r="307" spans="2:6" ht="13.5">
      <c r="B307" t="s">
        <v>491</v>
      </c>
      <c r="C307" s="12">
        <v>45</v>
      </c>
      <c r="D307" s="12">
        <v>50</v>
      </c>
      <c r="E307" s="12">
        <v>95</v>
      </c>
      <c r="F307" s="12">
        <v>34</v>
      </c>
    </row>
    <row r="308" spans="2:6" ht="13.5">
      <c r="B308" t="s">
        <v>492</v>
      </c>
      <c r="C308" s="12">
        <v>37</v>
      </c>
      <c r="D308" s="12">
        <v>50</v>
      </c>
      <c r="E308" s="12">
        <v>87</v>
      </c>
      <c r="F308" s="12">
        <v>24</v>
      </c>
    </row>
    <row r="309" spans="2:6" ht="13.5">
      <c r="B309" t="s">
        <v>493</v>
      </c>
      <c r="C309" s="12">
        <v>38</v>
      </c>
      <c r="D309" s="12">
        <v>36</v>
      </c>
      <c r="E309" s="12">
        <v>74</v>
      </c>
      <c r="F309" s="12">
        <v>20</v>
      </c>
    </row>
    <row r="310" spans="2:6" ht="13.5">
      <c r="B310" t="s">
        <v>494</v>
      </c>
      <c r="C310" s="12">
        <v>86</v>
      </c>
      <c r="D310" s="12">
        <v>90</v>
      </c>
      <c r="E310" s="12">
        <v>176</v>
      </c>
      <c r="F310" s="12">
        <v>50</v>
      </c>
    </row>
    <row r="311" spans="2:6" ht="13.5">
      <c r="B311" t="s">
        <v>495</v>
      </c>
      <c r="C311" s="12">
        <v>62</v>
      </c>
      <c r="D311" s="12">
        <v>68</v>
      </c>
      <c r="E311" s="12">
        <v>130</v>
      </c>
      <c r="F311" s="12">
        <v>58</v>
      </c>
    </row>
    <row r="312" spans="2:6" ht="13.5">
      <c r="B312" t="s">
        <v>496</v>
      </c>
      <c r="C312" s="12">
        <v>120</v>
      </c>
      <c r="D312" s="12">
        <v>134</v>
      </c>
      <c r="E312" s="12">
        <v>254</v>
      </c>
      <c r="F312" s="12">
        <v>93</v>
      </c>
    </row>
    <row r="313" spans="2:6" ht="13.5">
      <c r="B313" t="s">
        <v>497</v>
      </c>
      <c r="C313" s="12">
        <v>76</v>
      </c>
      <c r="D313" s="12">
        <v>82</v>
      </c>
      <c r="E313" s="12">
        <v>158</v>
      </c>
      <c r="F313" s="12">
        <v>57</v>
      </c>
    </row>
    <row r="314" spans="2:6" ht="13.5">
      <c r="B314" t="s">
        <v>498</v>
      </c>
      <c r="C314" s="12">
        <v>134</v>
      </c>
      <c r="D314" s="12">
        <v>140</v>
      </c>
      <c r="E314" s="12">
        <v>274</v>
      </c>
      <c r="F314" s="12">
        <v>93</v>
      </c>
    </row>
    <row r="315" spans="2:6" ht="13.5">
      <c r="B315" t="s">
        <v>499</v>
      </c>
      <c r="C315" s="12">
        <v>95</v>
      </c>
      <c r="D315" s="12">
        <v>92</v>
      </c>
      <c r="E315" s="12">
        <v>187</v>
      </c>
      <c r="F315" s="12">
        <v>64</v>
      </c>
    </row>
    <row r="316" spans="2:6" ht="13.5">
      <c r="B316" t="s">
        <v>500</v>
      </c>
      <c r="C316" s="12">
        <v>129</v>
      </c>
      <c r="D316" s="12">
        <v>157</v>
      </c>
      <c r="E316" s="12">
        <v>286</v>
      </c>
      <c r="F316" s="12">
        <v>102</v>
      </c>
    </row>
    <row r="317" spans="2:6" ht="13.5">
      <c r="B317" t="s">
        <v>501</v>
      </c>
      <c r="C317" s="12">
        <v>138</v>
      </c>
      <c r="D317" s="12">
        <v>140</v>
      </c>
      <c r="E317" s="12">
        <v>278</v>
      </c>
      <c r="F317" s="12">
        <v>93</v>
      </c>
    </row>
    <row r="318" spans="2:6" ht="13.5">
      <c r="B318" t="s">
        <v>502</v>
      </c>
      <c r="C318" s="12">
        <v>162</v>
      </c>
      <c r="D318" s="12">
        <v>183</v>
      </c>
      <c r="E318" s="12">
        <v>345</v>
      </c>
      <c r="F318" s="12">
        <v>121</v>
      </c>
    </row>
    <row r="319" spans="2:6" ht="13.5">
      <c r="B319" t="s">
        <v>503</v>
      </c>
      <c r="C319" s="12">
        <v>50</v>
      </c>
      <c r="D319" s="12">
        <v>72</v>
      </c>
      <c r="E319" s="12">
        <v>122</v>
      </c>
      <c r="F319" s="12">
        <v>61</v>
      </c>
    </row>
    <row r="320" spans="2:6" ht="13.5">
      <c r="B320" t="s">
        <v>504</v>
      </c>
      <c r="C320" s="12">
        <v>60</v>
      </c>
      <c r="D320" s="12">
        <v>79</v>
      </c>
      <c r="E320" s="12">
        <v>139</v>
      </c>
      <c r="F320" s="12">
        <v>49</v>
      </c>
    </row>
    <row r="321" spans="2:6" ht="13.5">
      <c r="B321" t="s">
        <v>505</v>
      </c>
      <c r="C321" s="12">
        <v>43</v>
      </c>
      <c r="D321" s="12">
        <v>47</v>
      </c>
      <c r="E321" s="12">
        <v>90</v>
      </c>
      <c r="F321" s="12">
        <v>33</v>
      </c>
    </row>
    <row r="322" spans="2:6" ht="13.5">
      <c r="B322" t="s">
        <v>506</v>
      </c>
      <c r="C322" s="12">
        <v>32</v>
      </c>
      <c r="D322" s="12">
        <v>42</v>
      </c>
      <c r="E322" s="12">
        <v>74</v>
      </c>
      <c r="F322" s="12">
        <v>22</v>
      </c>
    </row>
    <row r="323" spans="2:6" ht="13.5">
      <c r="B323" t="s">
        <v>507</v>
      </c>
      <c r="C323" s="12">
        <v>49</v>
      </c>
      <c r="D323" s="12">
        <v>57</v>
      </c>
      <c r="E323" s="12">
        <v>106</v>
      </c>
      <c r="F323" s="12">
        <v>31</v>
      </c>
    </row>
    <row r="324" spans="2:6" ht="13.5">
      <c r="B324" t="s">
        <v>508</v>
      </c>
      <c r="C324" s="12">
        <v>74</v>
      </c>
      <c r="D324" s="12">
        <v>71</v>
      </c>
      <c r="E324" s="12">
        <v>145</v>
      </c>
      <c r="F324" s="12">
        <v>43</v>
      </c>
    </row>
    <row r="325" spans="2:6" ht="13.5">
      <c r="B325" t="s">
        <v>509</v>
      </c>
      <c r="C325" s="12">
        <v>113</v>
      </c>
      <c r="D325" s="12">
        <v>122</v>
      </c>
      <c r="E325" s="12">
        <v>235</v>
      </c>
      <c r="F325" s="12">
        <v>70</v>
      </c>
    </row>
    <row r="326" spans="2:6" ht="13.5">
      <c r="B326" t="s">
        <v>510</v>
      </c>
      <c r="C326" s="12">
        <v>142</v>
      </c>
      <c r="D326" s="12">
        <v>141</v>
      </c>
      <c r="E326" s="12">
        <v>283</v>
      </c>
      <c r="F326" s="12">
        <v>111</v>
      </c>
    </row>
    <row r="327" spans="2:6" ht="13.5">
      <c r="B327" t="s">
        <v>511</v>
      </c>
      <c r="C327" s="12">
        <v>128</v>
      </c>
      <c r="D327" s="12">
        <v>117</v>
      </c>
      <c r="E327" s="12">
        <v>245</v>
      </c>
      <c r="F327" s="12">
        <v>98</v>
      </c>
    </row>
    <row r="328" spans="2:6" ht="13.5">
      <c r="B328" t="s">
        <v>512</v>
      </c>
      <c r="C328" s="12">
        <v>127</v>
      </c>
      <c r="D328" s="12">
        <v>119</v>
      </c>
      <c r="E328" s="12">
        <v>246</v>
      </c>
      <c r="F328" s="12">
        <v>88</v>
      </c>
    </row>
    <row r="329" spans="2:6" ht="13.5">
      <c r="B329" t="s">
        <v>513</v>
      </c>
      <c r="C329" s="12">
        <v>71</v>
      </c>
      <c r="D329" s="12">
        <v>71</v>
      </c>
      <c r="E329" s="12">
        <v>142</v>
      </c>
      <c r="F329" s="12">
        <v>50</v>
      </c>
    </row>
    <row r="330" spans="2:6" ht="13.5">
      <c r="B330" t="s">
        <v>514</v>
      </c>
      <c r="C330" s="12">
        <v>104</v>
      </c>
      <c r="D330" s="12">
        <v>112</v>
      </c>
      <c r="E330" s="12">
        <v>216</v>
      </c>
      <c r="F330" s="12">
        <v>65</v>
      </c>
    </row>
    <row r="331" spans="2:6" ht="13.5">
      <c r="B331" t="s">
        <v>515</v>
      </c>
      <c r="C331" s="12">
        <v>78</v>
      </c>
      <c r="D331" s="12">
        <v>93</v>
      </c>
      <c r="E331" s="12">
        <v>171</v>
      </c>
      <c r="F331" s="12">
        <v>57</v>
      </c>
    </row>
    <row r="332" spans="2:6" ht="13.5">
      <c r="B332" t="s">
        <v>904</v>
      </c>
      <c r="C332" s="12">
        <v>93</v>
      </c>
      <c r="D332" s="12">
        <v>111</v>
      </c>
      <c r="E332" s="12">
        <v>204</v>
      </c>
      <c r="F332" s="12">
        <v>79</v>
      </c>
    </row>
    <row r="333" spans="2:6" ht="13.5">
      <c r="B333" t="s">
        <v>905</v>
      </c>
      <c r="C333" s="12">
        <v>114</v>
      </c>
      <c r="D333" s="12">
        <v>120</v>
      </c>
      <c r="E333" s="12">
        <v>234</v>
      </c>
      <c r="F333" s="12">
        <v>75</v>
      </c>
    </row>
    <row r="334" spans="2:6" ht="13.5">
      <c r="B334" t="s">
        <v>906</v>
      </c>
      <c r="C334" s="12">
        <v>107</v>
      </c>
      <c r="D334" s="12">
        <v>118</v>
      </c>
      <c r="E334" s="12">
        <v>225</v>
      </c>
      <c r="F334" s="12">
        <v>74</v>
      </c>
    </row>
    <row r="335" spans="2:6" ht="13.5">
      <c r="B335" t="s">
        <v>907</v>
      </c>
      <c r="C335" s="12">
        <v>130</v>
      </c>
      <c r="D335" s="12">
        <v>135</v>
      </c>
      <c r="E335" s="12">
        <v>265</v>
      </c>
      <c r="F335" s="12">
        <v>89</v>
      </c>
    </row>
    <row r="336" spans="2:6" ht="13.5">
      <c r="B336" t="s">
        <v>908</v>
      </c>
      <c r="C336" s="12">
        <v>62</v>
      </c>
      <c r="D336" s="12">
        <v>66</v>
      </c>
      <c r="E336" s="12">
        <v>128</v>
      </c>
      <c r="F336" s="12">
        <v>49</v>
      </c>
    </row>
    <row r="337" spans="2:6" ht="13.5">
      <c r="B337" t="s">
        <v>909</v>
      </c>
      <c r="C337" s="12">
        <v>189</v>
      </c>
      <c r="D337" s="12">
        <v>184</v>
      </c>
      <c r="E337" s="12">
        <v>373</v>
      </c>
      <c r="F337" s="12">
        <v>125</v>
      </c>
    </row>
    <row r="338" spans="2:6" ht="13.5">
      <c r="B338" t="s">
        <v>516</v>
      </c>
      <c r="C338" s="12">
        <v>69</v>
      </c>
      <c r="D338" s="12">
        <v>74</v>
      </c>
      <c r="E338" s="12">
        <v>143</v>
      </c>
      <c r="F338" s="12">
        <v>45</v>
      </c>
    </row>
    <row r="339" spans="2:6" ht="13.5">
      <c r="B339" t="s">
        <v>910</v>
      </c>
      <c r="C339" s="12">
        <v>31</v>
      </c>
      <c r="D339" s="12">
        <v>0</v>
      </c>
      <c r="E339" s="12">
        <v>31</v>
      </c>
      <c r="F339" s="12">
        <v>31</v>
      </c>
    </row>
    <row r="340" spans="2:6" ht="13.5">
      <c r="B340" t="s">
        <v>278</v>
      </c>
      <c r="C340" s="12">
        <v>88</v>
      </c>
      <c r="D340" s="12">
        <v>79</v>
      </c>
      <c r="E340" s="12">
        <v>167</v>
      </c>
      <c r="F340" s="12">
        <v>69</v>
      </c>
    </row>
    <row r="341" spans="1:6" ht="13.5">
      <c r="A341" s="6"/>
      <c r="B341" s="6" t="s">
        <v>859</v>
      </c>
      <c r="C341" s="34">
        <f>SUM(C271:C340)</f>
        <v>5882</v>
      </c>
      <c r="D341" s="34">
        <f>SUM(D271:D340)</f>
        <v>6299</v>
      </c>
      <c r="E341" s="34">
        <f>SUM(E271:E340)</f>
        <v>12181</v>
      </c>
      <c r="F341" s="34">
        <f>SUM(F271:F340)</f>
        <v>4176</v>
      </c>
    </row>
    <row r="342" ht="14.25">
      <c r="A342" s="4" t="s">
        <v>288</v>
      </c>
    </row>
    <row r="343" spans="2:6" ht="13.5">
      <c r="B343" t="s">
        <v>517</v>
      </c>
      <c r="C343" s="12">
        <v>330</v>
      </c>
      <c r="D343" s="12">
        <v>285</v>
      </c>
      <c r="E343" s="12">
        <v>615</v>
      </c>
      <c r="F343" s="12">
        <v>319</v>
      </c>
    </row>
    <row r="344" spans="2:6" ht="13.5">
      <c r="B344" t="s">
        <v>518</v>
      </c>
      <c r="C344" s="12">
        <v>154</v>
      </c>
      <c r="D344" s="12">
        <v>150</v>
      </c>
      <c r="E344" s="12">
        <v>304</v>
      </c>
      <c r="F344" s="12">
        <v>87</v>
      </c>
    </row>
    <row r="345" spans="2:6" ht="13.5">
      <c r="B345" t="s">
        <v>519</v>
      </c>
      <c r="C345" s="12">
        <v>140</v>
      </c>
      <c r="D345" s="12">
        <v>153</v>
      </c>
      <c r="E345" s="12">
        <v>293</v>
      </c>
      <c r="F345" s="12">
        <v>132</v>
      </c>
    </row>
    <row r="346" spans="2:6" ht="13.5">
      <c r="B346" t="s">
        <v>290</v>
      </c>
      <c r="C346" s="12">
        <v>116</v>
      </c>
      <c r="D346" s="12">
        <v>100</v>
      </c>
      <c r="E346" s="12">
        <v>216</v>
      </c>
      <c r="F346" s="12">
        <v>77</v>
      </c>
    </row>
    <row r="347" spans="2:6" ht="13.5">
      <c r="B347" t="s">
        <v>520</v>
      </c>
      <c r="C347" s="12">
        <v>147</v>
      </c>
      <c r="D347" s="12">
        <v>139</v>
      </c>
      <c r="E347" s="12">
        <v>286</v>
      </c>
      <c r="F347" s="12">
        <v>99</v>
      </c>
    </row>
    <row r="348" spans="2:6" ht="13.5">
      <c r="B348" t="s">
        <v>521</v>
      </c>
      <c r="C348" s="12">
        <v>182</v>
      </c>
      <c r="D348" s="12">
        <v>167</v>
      </c>
      <c r="E348" s="12">
        <v>349</v>
      </c>
      <c r="F348" s="12">
        <v>105</v>
      </c>
    </row>
    <row r="349" spans="2:6" ht="13.5">
      <c r="B349" t="s">
        <v>292</v>
      </c>
      <c r="C349" s="12">
        <v>601</v>
      </c>
      <c r="D349" s="12">
        <v>519</v>
      </c>
      <c r="E349" s="12">
        <v>1120</v>
      </c>
      <c r="F349" s="12">
        <v>427</v>
      </c>
    </row>
    <row r="350" spans="2:6" ht="13.5">
      <c r="B350" t="s">
        <v>293</v>
      </c>
      <c r="C350" s="12">
        <v>241</v>
      </c>
      <c r="D350" s="12">
        <v>229</v>
      </c>
      <c r="E350" s="12">
        <v>470</v>
      </c>
      <c r="F350" s="12">
        <v>119</v>
      </c>
    </row>
    <row r="351" spans="2:6" ht="13.5">
      <c r="B351" t="s">
        <v>522</v>
      </c>
      <c r="C351" s="12">
        <v>543</v>
      </c>
      <c r="D351" s="12">
        <v>516</v>
      </c>
      <c r="E351" s="12">
        <v>1059</v>
      </c>
      <c r="F351" s="12">
        <v>355</v>
      </c>
    </row>
    <row r="352" spans="2:6" ht="13.5">
      <c r="B352" t="s">
        <v>523</v>
      </c>
      <c r="C352" s="12">
        <v>123</v>
      </c>
      <c r="D352" s="12">
        <v>123</v>
      </c>
      <c r="E352" s="12">
        <v>246</v>
      </c>
      <c r="F352" s="12">
        <v>75</v>
      </c>
    </row>
    <row r="353" spans="2:6" ht="13.5">
      <c r="B353" t="s">
        <v>524</v>
      </c>
      <c r="C353" s="12">
        <v>136</v>
      </c>
      <c r="D353" s="12">
        <v>143</v>
      </c>
      <c r="E353" s="12">
        <v>279</v>
      </c>
      <c r="F353" s="12">
        <v>87</v>
      </c>
    </row>
    <row r="354" spans="2:6" ht="13.5">
      <c r="B354" t="s">
        <v>525</v>
      </c>
      <c r="C354" s="12">
        <v>220</v>
      </c>
      <c r="D354" s="12">
        <v>237</v>
      </c>
      <c r="E354" s="12">
        <v>457</v>
      </c>
      <c r="F354" s="12">
        <v>141</v>
      </c>
    </row>
    <row r="355" spans="2:6" ht="13.5">
      <c r="B355" t="s">
        <v>526</v>
      </c>
      <c r="C355" s="12">
        <v>251</v>
      </c>
      <c r="D355" s="12">
        <v>245</v>
      </c>
      <c r="E355" s="12">
        <v>496</v>
      </c>
      <c r="F355" s="12">
        <v>160</v>
      </c>
    </row>
    <row r="356" spans="2:6" ht="13.5">
      <c r="B356" t="s">
        <v>527</v>
      </c>
      <c r="C356" s="12">
        <v>241</v>
      </c>
      <c r="D356" s="12">
        <v>241</v>
      </c>
      <c r="E356" s="12">
        <v>482</v>
      </c>
      <c r="F356" s="12">
        <v>145</v>
      </c>
    </row>
    <row r="357" spans="2:6" ht="13.5">
      <c r="B357" t="s">
        <v>300</v>
      </c>
      <c r="C357" s="12">
        <v>134</v>
      </c>
      <c r="D357" s="12">
        <v>144</v>
      </c>
      <c r="E357" s="12">
        <v>278</v>
      </c>
      <c r="F357" s="12">
        <v>79</v>
      </c>
    </row>
    <row r="358" spans="2:6" ht="13.5">
      <c r="B358" t="s">
        <v>528</v>
      </c>
      <c r="C358" s="12">
        <v>53</v>
      </c>
      <c r="D358" s="12">
        <v>54</v>
      </c>
      <c r="E358" s="12">
        <v>107</v>
      </c>
      <c r="F358" s="12">
        <v>31</v>
      </c>
    </row>
    <row r="359" spans="2:6" ht="13.5">
      <c r="B359" t="s">
        <v>917</v>
      </c>
      <c r="C359" s="12">
        <v>18</v>
      </c>
      <c r="D359" s="12">
        <v>66</v>
      </c>
      <c r="E359" s="12">
        <v>84</v>
      </c>
      <c r="F359" s="12">
        <v>83</v>
      </c>
    </row>
    <row r="360" spans="1:6" s="8" customFormat="1" ht="13.5">
      <c r="A360" s="6"/>
      <c r="B360" s="6" t="s">
        <v>859</v>
      </c>
      <c r="C360" s="34">
        <f>SUM(C343:C359)</f>
        <v>3630</v>
      </c>
      <c r="D360" s="34">
        <f>SUM(D343:D359)</f>
        <v>3511</v>
      </c>
      <c r="E360" s="34">
        <f>SUM(E343:E359)</f>
        <v>7141</v>
      </c>
      <c r="F360" s="34">
        <f>SUM(F343:F359)</f>
        <v>2521</v>
      </c>
    </row>
    <row r="361" ht="14.25">
      <c r="A361" s="4" t="s">
        <v>301</v>
      </c>
    </row>
    <row r="362" spans="2:6" ht="13.5">
      <c r="B362" t="s">
        <v>529</v>
      </c>
      <c r="C362" s="12">
        <v>119</v>
      </c>
      <c r="D362" s="12">
        <v>133</v>
      </c>
      <c r="E362" s="12">
        <v>252</v>
      </c>
      <c r="F362" s="12">
        <v>73</v>
      </c>
    </row>
    <row r="363" spans="2:6" ht="13.5">
      <c r="B363" t="s">
        <v>530</v>
      </c>
      <c r="C363" s="12">
        <v>49</v>
      </c>
      <c r="D363" s="12">
        <v>61</v>
      </c>
      <c r="E363" s="12">
        <v>110</v>
      </c>
      <c r="F363" s="12">
        <v>31</v>
      </c>
    </row>
    <row r="364" spans="2:6" ht="13.5">
      <c r="B364" t="s">
        <v>531</v>
      </c>
      <c r="C364" s="12">
        <v>75</v>
      </c>
      <c r="D364" s="12">
        <v>76</v>
      </c>
      <c r="E364" s="12">
        <v>151</v>
      </c>
      <c r="F364" s="12">
        <v>47</v>
      </c>
    </row>
    <row r="365" spans="2:6" ht="13.5">
      <c r="B365" t="s">
        <v>532</v>
      </c>
      <c r="C365" s="12">
        <v>31</v>
      </c>
      <c r="D365" s="12">
        <v>45</v>
      </c>
      <c r="E365" s="12">
        <v>76</v>
      </c>
      <c r="F365" s="12">
        <v>23</v>
      </c>
    </row>
    <row r="366" spans="2:6" ht="13.5">
      <c r="B366" t="s">
        <v>533</v>
      </c>
      <c r="C366" s="12">
        <v>49</v>
      </c>
      <c r="D366" s="12">
        <v>52</v>
      </c>
      <c r="E366" s="12">
        <v>101</v>
      </c>
      <c r="F366" s="12">
        <v>33</v>
      </c>
    </row>
    <row r="367" spans="2:6" ht="13.5">
      <c r="B367" t="s">
        <v>534</v>
      </c>
      <c r="C367" s="12">
        <v>87</v>
      </c>
      <c r="D367" s="12">
        <v>86</v>
      </c>
      <c r="E367" s="12">
        <v>173</v>
      </c>
      <c r="F367" s="12">
        <v>58</v>
      </c>
    </row>
    <row r="368" spans="2:6" ht="13.5">
      <c r="B368" t="s">
        <v>535</v>
      </c>
      <c r="C368" s="12">
        <v>56</v>
      </c>
      <c r="D368" s="12">
        <v>48</v>
      </c>
      <c r="E368" s="12">
        <v>104</v>
      </c>
      <c r="F368" s="12">
        <v>28</v>
      </c>
    </row>
    <row r="369" spans="2:6" ht="13.5">
      <c r="B369" t="s">
        <v>536</v>
      </c>
      <c r="C369" s="12">
        <v>77</v>
      </c>
      <c r="D369" s="12">
        <v>89</v>
      </c>
      <c r="E369" s="12">
        <v>166</v>
      </c>
      <c r="F369" s="12">
        <v>52</v>
      </c>
    </row>
    <row r="370" spans="2:6" ht="13.5">
      <c r="B370" t="s">
        <v>537</v>
      </c>
      <c r="C370" s="12">
        <v>17</v>
      </c>
      <c r="D370" s="12">
        <v>26</v>
      </c>
      <c r="E370" s="12">
        <v>43</v>
      </c>
      <c r="F370" s="12">
        <v>15</v>
      </c>
    </row>
    <row r="371" spans="2:6" ht="13.5">
      <c r="B371" t="s">
        <v>538</v>
      </c>
      <c r="C371" s="12">
        <v>40</v>
      </c>
      <c r="D371" s="12">
        <v>33</v>
      </c>
      <c r="E371" s="12">
        <v>73</v>
      </c>
      <c r="F371" s="12">
        <v>19</v>
      </c>
    </row>
    <row r="372" spans="2:6" ht="13.5">
      <c r="B372" t="s">
        <v>539</v>
      </c>
      <c r="C372" s="12">
        <v>49</v>
      </c>
      <c r="D372" s="12">
        <v>42</v>
      </c>
      <c r="E372" s="12">
        <v>91</v>
      </c>
      <c r="F372" s="12">
        <v>23</v>
      </c>
    </row>
    <row r="373" spans="2:6" ht="13.5">
      <c r="B373" t="s">
        <v>540</v>
      </c>
      <c r="C373" s="12">
        <v>72</v>
      </c>
      <c r="D373" s="12">
        <v>64</v>
      </c>
      <c r="E373" s="12">
        <v>136</v>
      </c>
      <c r="F373" s="12">
        <v>46</v>
      </c>
    </row>
    <row r="374" spans="2:6" ht="13.5">
      <c r="B374" t="s">
        <v>541</v>
      </c>
      <c r="C374" s="12">
        <v>55</v>
      </c>
      <c r="D374" s="12">
        <v>58</v>
      </c>
      <c r="E374" s="12">
        <v>113</v>
      </c>
      <c r="F374" s="12">
        <v>48</v>
      </c>
    </row>
    <row r="375" spans="2:6" ht="13.5">
      <c r="B375" t="s">
        <v>542</v>
      </c>
      <c r="C375" s="12">
        <v>49</v>
      </c>
      <c r="D375" s="12">
        <v>44</v>
      </c>
      <c r="E375" s="12">
        <v>93</v>
      </c>
      <c r="F375" s="12">
        <v>28</v>
      </c>
    </row>
    <row r="376" spans="2:6" ht="13.5">
      <c r="B376" t="s">
        <v>543</v>
      </c>
      <c r="C376" s="12">
        <v>23</v>
      </c>
      <c r="D376" s="12">
        <v>25</v>
      </c>
      <c r="E376" s="12">
        <v>48</v>
      </c>
      <c r="F376" s="12">
        <v>15</v>
      </c>
    </row>
    <row r="377" spans="2:6" ht="13.5">
      <c r="B377" t="s">
        <v>544</v>
      </c>
      <c r="C377" s="12">
        <v>48</v>
      </c>
      <c r="D377" s="12">
        <v>60</v>
      </c>
      <c r="E377" s="12">
        <v>108</v>
      </c>
      <c r="F377" s="12">
        <v>32</v>
      </c>
    </row>
    <row r="378" spans="2:6" ht="13.5">
      <c r="B378" t="s">
        <v>545</v>
      </c>
      <c r="C378" s="12">
        <v>86</v>
      </c>
      <c r="D378" s="12">
        <v>88</v>
      </c>
      <c r="E378" s="12">
        <v>174</v>
      </c>
      <c r="F378" s="12">
        <v>56</v>
      </c>
    </row>
    <row r="379" spans="2:6" ht="13.5">
      <c r="B379" t="s">
        <v>546</v>
      </c>
      <c r="C379" s="12">
        <v>69</v>
      </c>
      <c r="D379" s="12">
        <v>68</v>
      </c>
      <c r="E379" s="12">
        <v>137</v>
      </c>
      <c r="F379" s="12">
        <v>34</v>
      </c>
    </row>
    <row r="380" spans="2:6" ht="13.5">
      <c r="B380" t="s">
        <v>547</v>
      </c>
      <c r="C380" s="12">
        <v>114</v>
      </c>
      <c r="D380" s="12">
        <v>109</v>
      </c>
      <c r="E380" s="12">
        <v>223</v>
      </c>
      <c r="F380" s="12">
        <v>83</v>
      </c>
    </row>
    <row r="381" spans="2:6" ht="13.5">
      <c r="B381" t="s">
        <v>548</v>
      </c>
      <c r="C381" s="12">
        <v>43</v>
      </c>
      <c r="D381" s="12">
        <v>48</v>
      </c>
      <c r="E381" s="12">
        <v>91</v>
      </c>
      <c r="F381" s="12">
        <v>32</v>
      </c>
    </row>
    <row r="382" spans="2:6" ht="13.5">
      <c r="B382" t="s">
        <v>549</v>
      </c>
      <c r="C382" s="12">
        <v>86</v>
      </c>
      <c r="D382" s="12">
        <v>85</v>
      </c>
      <c r="E382" s="12">
        <v>171</v>
      </c>
      <c r="F382" s="12">
        <v>54</v>
      </c>
    </row>
    <row r="383" spans="2:6" ht="13.5">
      <c r="B383" t="s">
        <v>550</v>
      </c>
      <c r="C383" s="12">
        <v>90</v>
      </c>
      <c r="D383" s="12">
        <v>93</v>
      </c>
      <c r="E383" s="12">
        <v>183</v>
      </c>
      <c r="F383" s="12">
        <v>63</v>
      </c>
    </row>
    <row r="384" spans="2:6" ht="13.5">
      <c r="B384" t="s">
        <v>551</v>
      </c>
      <c r="C384" s="12">
        <v>68</v>
      </c>
      <c r="D384" s="12">
        <v>74</v>
      </c>
      <c r="E384" s="12">
        <v>142</v>
      </c>
      <c r="F384" s="12">
        <v>43</v>
      </c>
    </row>
    <row r="385" spans="2:6" ht="13.5">
      <c r="B385" t="s">
        <v>552</v>
      </c>
      <c r="C385" s="12">
        <v>60</v>
      </c>
      <c r="D385" s="12">
        <v>84</v>
      </c>
      <c r="E385" s="12">
        <v>144</v>
      </c>
      <c r="F385" s="12">
        <v>50</v>
      </c>
    </row>
    <row r="386" spans="2:6" ht="13.5">
      <c r="B386" t="s">
        <v>553</v>
      </c>
      <c r="C386" s="12">
        <v>112</v>
      </c>
      <c r="D386" s="12">
        <v>136</v>
      </c>
      <c r="E386" s="12">
        <v>248</v>
      </c>
      <c r="F386" s="12">
        <v>134</v>
      </c>
    </row>
    <row r="387" spans="2:6" ht="13.5">
      <c r="B387" t="s">
        <v>554</v>
      </c>
      <c r="C387" s="12">
        <v>36</v>
      </c>
      <c r="D387" s="12">
        <v>57</v>
      </c>
      <c r="E387" s="12">
        <v>93</v>
      </c>
      <c r="F387" s="12">
        <v>57</v>
      </c>
    </row>
    <row r="388" spans="2:6" ht="13.5">
      <c r="B388" t="s">
        <v>555</v>
      </c>
      <c r="C388" s="12">
        <v>133</v>
      </c>
      <c r="D388" s="12">
        <v>143</v>
      </c>
      <c r="E388" s="12">
        <v>276</v>
      </c>
      <c r="F388" s="12">
        <v>95</v>
      </c>
    </row>
    <row r="389" spans="2:6" ht="13.5">
      <c r="B389" t="s">
        <v>556</v>
      </c>
      <c r="C389" s="12">
        <v>34</v>
      </c>
      <c r="D389" s="12">
        <v>36</v>
      </c>
      <c r="E389" s="12">
        <v>70</v>
      </c>
      <c r="F389" s="12">
        <v>30</v>
      </c>
    </row>
    <row r="390" spans="2:6" ht="13.5">
      <c r="B390" t="s">
        <v>557</v>
      </c>
      <c r="C390" s="12">
        <v>158</v>
      </c>
      <c r="D390" s="12">
        <v>151</v>
      </c>
      <c r="E390" s="12">
        <v>309</v>
      </c>
      <c r="F390" s="12">
        <v>107</v>
      </c>
    </row>
    <row r="391" spans="2:6" ht="13.5">
      <c r="B391" t="s">
        <v>558</v>
      </c>
      <c r="C391" s="12">
        <v>74</v>
      </c>
      <c r="D391" s="12">
        <v>64</v>
      </c>
      <c r="E391" s="12">
        <v>138</v>
      </c>
      <c r="F391" s="12">
        <v>51</v>
      </c>
    </row>
    <row r="392" spans="2:6" ht="13.5">
      <c r="B392" t="s">
        <v>559</v>
      </c>
      <c r="C392" s="12">
        <v>121</v>
      </c>
      <c r="D392" s="12">
        <v>153</v>
      </c>
      <c r="E392" s="12">
        <v>274</v>
      </c>
      <c r="F392" s="12">
        <v>131</v>
      </c>
    </row>
    <row r="393" spans="2:6" ht="13.5">
      <c r="B393" t="s">
        <v>560</v>
      </c>
      <c r="C393" s="12">
        <v>84</v>
      </c>
      <c r="D393" s="12">
        <v>67</v>
      </c>
      <c r="E393" s="12">
        <v>151</v>
      </c>
      <c r="F393" s="12">
        <v>56</v>
      </c>
    </row>
    <row r="394" spans="2:6" ht="13.5">
      <c r="B394" t="s">
        <v>561</v>
      </c>
      <c r="C394" s="12">
        <v>49</v>
      </c>
      <c r="D394" s="12">
        <v>49</v>
      </c>
      <c r="E394" s="12">
        <v>98</v>
      </c>
      <c r="F394" s="12">
        <v>31</v>
      </c>
    </row>
    <row r="395" spans="2:6" ht="13.5">
      <c r="B395" t="s">
        <v>169</v>
      </c>
      <c r="C395" s="12">
        <v>58</v>
      </c>
      <c r="D395" s="12">
        <v>62</v>
      </c>
      <c r="E395" s="12">
        <v>120</v>
      </c>
      <c r="F395" s="12">
        <v>47</v>
      </c>
    </row>
    <row r="396" spans="2:6" ht="13.5">
      <c r="B396" t="s">
        <v>562</v>
      </c>
      <c r="C396" s="12">
        <v>30</v>
      </c>
      <c r="D396" s="12">
        <v>35</v>
      </c>
      <c r="E396" s="12">
        <v>65</v>
      </c>
      <c r="F396" s="12">
        <v>26</v>
      </c>
    </row>
    <row r="397" spans="2:6" ht="13.5">
      <c r="B397" t="s">
        <v>563</v>
      </c>
      <c r="C397" s="12">
        <v>50</v>
      </c>
      <c r="D397" s="12">
        <v>47</v>
      </c>
      <c r="E397" s="12">
        <v>97</v>
      </c>
      <c r="F397" s="12">
        <v>29</v>
      </c>
    </row>
    <row r="398" spans="2:6" ht="13.5">
      <c r="B398" t="s">
        <v>564</v>
      </c>
      <c r="C398" s="12">
        <v>48</v>
      </c>
      <c r="D398" s="12">
        <v>46</v>
      </c>
      <c r="E398" s="12">
        <v>94</v>
      </c>
      <c r="F398" s="12">
        <v>43</v>
      </c>
    </row>
    <row r="399" spans="2:6" ht="13.5">
      <c r="B399" t="s">
        <v>565</v>
      </c>
      <c r="C399" s="12">
        <v>27</v>
      </c>
      <c r="D399" s="12">
        <v>31</v>
      </c>
      <c r="E399" s="12">
        <v>58</v>
      </c>
      <c r="F399" s="12">
        <v>15</v>
      </c>
    </row>
    <row r="400" spans="2:6" ht="13.5">
      <c r="B400" t="s">
        <v>566</v>
      </c>
      <c r="C400" s="12">
        <v>79</v>
      </c>
      <c r="D400" s="12">
        <v>111</v>
      </c>
      <c r="E400" s="12">
        <v>190</v>
      </c>
      <c r="F400" s="12">
        <v>69</v>
      </c>
    </row>
    <row r="401" spans="2:6" ht="13.5">
      <c r="B401" t="s">
        <v>567</v>
      </c>
      <c r="C401" s="12">
        <v>38</v>
      </c>
      <c r="D401" s="12">
        <v>48</v>
      </c>
      <c r="E401" s="12">
        <v>86</v>
      </c>
      <c r="F401" s="12">
        <v>29</v>
      </c>
    </row>
    <row r="402" spans="2:6" ht="13.5">
      <c r="B402" t="s">
        <v>568</v>
      </c>
      <c r="C402" s="12">
        <v>77</v>
      </c>
      <c r="D402" s="12">
        <v>70</v>
      </c>
      <c r="E402" s="12">
        <v>147</v>
      </c>
      <c r="F402" s="12">
        <v>55</v>
      </c>
    </row>
    <row r="403" spans="2:6" ht="13.5">
      <c r="B403" t="s">
        <v>569</v>
      </c>
      <c r="C403" s="12">
        <v>36</v>
      </c>
      <c r="D403" s="12">
        <v>36</v>
      </c>
      <c r="E403" s="12">
        <v>72</v>
      </c>
      <c r="F403" s="12">
        <v>19</v>
      </c>
    </row>
    <row r="404" spans="2:6" ht="13.5">
      <c r="B404" t="s">
        <v>570</v>
      </c>
      <c r="C404" s="12">
        <v>21</v>
      </c>
      <c r="D404" s="12">
        <v>7</v>
      </c>
      <c r="E404" s="12">
        <v>28</v>
      </c>
      <c r="F404" s="12">
        <v>17</v>
      </c>
    </row>
    <row r="405" spans="2:6" ht="13.5">
      <c r="B405" t="s">
        <v>571</v>
      </c>
      <c r="C405" s="12">
        <v>82</v>
      </c>
      <c r="D405" s="12">
        <v>86</v>
      </c>
      <c r="E405" s="12">
        <v>168</v>
      </c>
      <c r="F405" s="12">
        <v>54</v>
      </c>
    </row>
    <row r="406" spans="2:6" ht="13.5">
      <c r="B406" t="s">
        <v>572</v>
      </c>
      <c r="C406" s="12">
        <v>80</v>
      </c>
      <c r="D406" s="12">
        <v>79</v>
      </c>
      <c r="E406" s="12">
        <v>159</v>
      </c>
      <c r="F406" s="12">
        <v>49</v>
      </c>
    </row>
    <row r="407" spans="2:6" ht="13.5">
      <c r="B407" t="s">
        <v>573</v>
      </c>
      <c r="C407" s="12">
        <v>57</v>
      </c>
      <c r="D407" s="12">
        <v>64</v>
      </c>
      <c r="E407" s="12">
        <v>121</v>
      </c>
      <c r="F407" s="12">
        <v>34</v>
      </c>
    </row>
    <row r="408" spans="2:6" ht="13.5">
      <c r="B408" t="s">
        <v>574</v>
      </c>
      <c r="C408" s="12">
        <v>75</v>
      </c>
      <c r="D408" s="12">
        <v>72</v>
      </c>
      <c r="E408" s="12">
        <v>147</v>
      </c>
      <c r="F408" s="12">
        <v>50</v>
      </c>
    </row>
    <row r="409" spans="2:6" ht="13.5">
      <c r="B409" t="s">
        <v>575</v>
      </c>
      <c r="C409" s="12">
        <v>26</v>
      </c>
      <c r="D409" s="12">
        <v>27</v>
      </c>
      <c r="E409" s="12">
        <v>53</v>
      </c>
      <c r="F409" s="12">
        <v>14</v>
      </c>
    </row>
    <row r="410" spans="2:6" ht="13.5">
      <c r="B410" t="s">
        <v>576</v>
      </c>
      <c r="C410" s="12">
        <v>102</v>
      </c>
      <c r="D410" s="12">
        <v>93</v>
      </c>
      <c r="E410" s="12">
        <v>195</v>
      </c>
      <c r="F410" s="12">
        <v>54</v>
      </c>
    </row>
    <row r="411" spans="2:6" ht="13.5">
      <c r="B411" t="s">
        <v>577</v>
      </c>
      <c r="C411" s="12">
        <v>99</v>
      </c>
      <c r="D411" s="12">
        <v>111</v>
      </c>
      <c r="E411" s="12">
        <v>210</v>
      </c>
      <c r="F411" s="12">
        <v>64</v>
      </c>
    </row>
    <row r="412" spans="2:6" ht="13.5">
      <c r="B412" t="s">
        <v>578</v>
      </c>
      <c r="C412" s="12">
        <v>19</v>
      </c>
      <c r="D412" s="12">
        <v>20</v>
      </c>
      <c r="E412" s="12">
        <v>39</v>
      </c>
      <c r="F412" s="12">
        <v>16</v>
      </c>
    </row>
    <row r="413" spans="1:6" s="8" customFormat="1" ht="13.5">
      <c r="A413" s="6"/>
      <c r="B413" s="6" t="s">
        <v>859</v>
      </c>
      <c r="C413" s="34">
        <f>SUM(C362:C412)</f>
        <v>3317</v>
      </c>
      <c r="D413" s="34">
        <f>SUM(D362:D412)</f>
        <v>3492</v>
      </c>
      <c r="E413" s="34">
        <f>SUM(E362:E412)</f>
        <v>6809</v>
      </c>
      <c r="F413" s="34">
        <f>SUM(F362:F412)</f>
        <v>2362</v>
      </c>
    </row>
    <row r="414" ht="14.25">
      <c r="A414" s="4" t="s">
        <v>311</v>
      </c>
    </row>
    <row r="415" spans="2:6" ht="13.5">
      <c r="B415" t="s">
        <v>579</v>
      </c>
      <c r="C415" s="12">
        <v>81</v>
      </c>
      <c r="D415" s="12">
        <v>86</v>
      </c>
      <c r="E415" s="12">
        <v>167</v>
      </c>
      <c r="F415" s="12">
        <v>48</v>
      </c>
    </row>
    <row r="416" spans="2:6" ht="13.5">
      <c r="B416" t="s">
        <v>580</v>
      </c>
      <c r="C416" s="12">
        <v>35</v>
      </c>
      <c r="D416" s="12">
        <v>37</v>
      </c>
      <c r="E416" s="12">
        <v>72</v>
      </c>
      <c r="F416" s="12">
        <v>21</v>
      </c>
    </row>
    <row r="417" spans="2:6" ht="13.5">
      <c r="B417" t="s">
        <v>581</v>
      </c>
      <c r="C417" s="12">
        <v>66</v>
      </c>
      <c r="D417" s="12">
        <v>89</v>
      </c>
      <c r="E417" s="12">
        <v>155</v>
      </c>
      <c r="F417" s="12">
        <v>50</v>
      </c>
    </row>
    <row r="418" spans="2:6" ht="13.5">
      <c r="B418" t="s">
        <v>582</v>
      </c>
      <c r="C418" s="12">
        <v>116</v>
      </c>
      <c r="D418" s="12">
        <v>123</v>
      </c>
      <c r="E418" s="12">
        <v>239</v>
      </c>
      <c r="F418" s="12">
        <v>68</v>
      </c>
    </row>
    <row r="419" spans="2:6" ht="13.5">
      <c r="B419" t="s">
        <v>583</v>
      </c>
      <c r="C419" s="12">
        <v>29</v>
      </c>
      <c r="D419" s="12">
        <v>35</v>
      </c>
      <c r="E419" s="12">
        <v>64</v>
      </c>
      <c r="F419" s="12">
        <v>24</v>
      </c>
    </row>
    <row r="420" spans="2:6" ht="13.5">
      <c r="B420" t="s">
        <v>584</v>
      </c>
      <c r="C420" s="12">
        <v>39</v>
      </c>
      <c r="D420" s="12">
        <v>39</v>
      </c>
      <c r="E420" s="12">
        <v>78</v>
      </c>
      <c r="F420" s="12">
        <v>26</v>
      </c>
    </row>
    <row r="421" spans="2:6" ht="13.5">
      <c r="B421" t="s">
        <v>585</v>
      </c>
      <c r="C421" s="12">
        <v>87</v>
      </c>
      <c r="D421" s="12">
        <v>88</v>
      </c>
      <c r="E421" s="12">
        <v>175</v>
      </c>
      <c r="F421" s="12">
        <v>52</v>
      </c>
    </row>
    <row r="422" spans="2:6" ht="13.5">
      <c r="B422" t="s">
        <v>586</v>
      </c>
      <c r="C422" s="12">
        <v>47</v>
      </c>
      <c r="D422" s="12">
        <v>58</v>
      </c>
      <c r="E422" s="12">
        <v>105</v>
      </c>
      <c r="F422" s="12">
        <v>33</v>
      </c>
    </row>
    <row r="423" spans="2:6" ht="13.5">
      <c r="B423" t="s">
        <v>587</v>
      </c>
      <c r="C423" s="12">
        <v>65</v>
      </c>
      <c r="D423" s="12">
        <v>57</v>
      </c>
      <c r="E423" s="12">
        <v>122</v>
      </c>
      <c r="F423" s="12">
        <v>43</v>
      </c>
    </row>
    <row r="424" spans="2:6" ht="13.5">
      <c r="B424" t="s">
        <v>314</v>
      </c>
      <c r="C424" s="12">
        <v>99</v>
      </c>
      <c r="D424" s="12">
        <v>114</v>
      </c>
      <c r="E424" s="12">
        <v>213</v>
      </c>
      <c r="F424" s="12">
        <v>53</v>
      </c>
    </row>
    <row r="425" spans="2:6" ht="13.5">
      <c r="B425" t="s">
        <v>588</v>
      </c>
      <c r="C425" s="12">
        <v>74</v>
      </c>
      <c r="D425" s="12">
        <v>76</v>
      </c>
      <c r="E425" s="12">
        <v>150</v>
      </c>
      <c r="F425" s="12">
        <v>53</v>
      </c>
    </row>
    <row r="426" spans="2:6" ht="13.5">
      <c r="B426" t="s">
        <v>589</v>
      </c>
      <c r="C426" s="12">
        <v>48</v>
      </c>
      <c r="D426" s="12">
        <v>67</v>
      </c>
      <c r="E426" s="12">
        <v>115</v>
      </c>
      <c r="F426" s="12">
        <v>42</v>
      </c>
    </row>
    <row r="427" spans="2:6" ht="13.5">
      <c r="B427" t="s">
        <v>590</v>
      </c>
      <c r="C427" s="12">
        <v>46</v>
      </c>
      <c r="D427" s="12">
        <v>62</v>
      </c>
      <c r="E427" s="12">
        <v>108</v>
      </c>
      <c r="F427" s="12">
        <v>28</v>
      </c>
    </row>
    <row r="428" spans="2:6" ht="13.5">
      <c r="B428" t="s">
        <v>591</v>
      </c>
      <c r="C428" s="12">
        <v>51</v>
      </c>
      <c r="D428" s="12">
        <v>53</v>
      </c>
      <c r="E428" s="12">
        <v>104</v>
      </c>
      <c r="F428" s="12">
        <v>22</v>
      </c>
    </row>
    <row r="429" spans="2:6" ht="13.5">
      <c r="B429" t="s">
        <v>592</v>
      </c>
      <c r="C429" s="12">
        <v>23</v>
      </c>
      <c r="D429" s="12">
        <v>30</v>
      </c>
      <c r="E429" s="12">
        <v>53</v>
      </c>
      <c r="F429" s="12">
        <v>20</v>
      </c>
    </row>
    <row r="430" spans="2:6" ht="13.5">
      <c r="B430" t="s">
        <v>593</v>
      </c>
      <c r="C430" s="12">
        <v>39</v>
      </c>
      <c r="D430" s="12">
        <v>51</v>
      </c>
      <c r="E430" s="12">
        <v>90</v>
      </c>
      <c r="F430" s="12">
        <v>27</v>
      </c>
    </row>
    <row r="431" spans="2:6" ht="13.5">
      <c r="B431" t="s">
        <v>594</v>
      </c>
      <c r="C431" s="12">
        <v>34</v>
      </c>
      <c r="D431" s="12">
        <v>31</v>
      </c>
      <c r="E431" s="12">
        <v>65</v>
      </c>
      <c r="F431" s="12">
        <v>17</v>
      </c>
    </row>
    <row r="432" spans="2:6" ht="13.5">
      <c r="B432" t="s">
        <v>595</v>
      </c>
      <c r="C432" s="12">
        <v>33</v>
      </c>
      <c r="D432" s="12">
        <v>36</v>
      </c>
      <c r="E432" s="12">
        <v>69</v>
      </c>
      <c r="F432" s="12">
        <v>20</v>
      </c>
    </row>
    <row r="433" spans="2:6" ht="13.5">
      <c r="B433" t="s">
        <v>596</v>
      </c>
      <c r="C433" s="12">
        <v>31</v>
      </c>
      <c r="D433" s="12">
        <v>41</v>
      </c>
      <c r="E433" s="12">
        <v>72</v>
      </c>
      <c r="F433" s="12">
        <v>19</v>
      </c>
    </row>
    <row r="434" spans="1:6" ht="13.5">
      <c r="A434" s="6"/>
      <c r="B434" s="6" t="s">
        <v>859</v>
      </c>
      <c r="C434" s="34">
        <f>SUM(C415:C433)</f>
        <v>1043</v>
      </c>
      <c r="D434" s="34">
        <f>SUM(D415:D433)</f>
        <v>1173</v>
      </c>
      <c r="E434" s="34">
        <f>SUM(E415:E433)</f>
        <v>2216</v>
      </c>
      <c r="F434" s="34">
        <f>SUM(F415:F433)</f>
        <v>666</v>
      </c>
    </row>
    <row r="435" ht="14.25">
      <c r="A435" s="4" t="s">
        <v>597</v>
      </c>
    </row>
    <row r="436" spans="2:6" ht="13.5">
      <c r="B436" t="s">
        <v>205</v>
      </c>
      <c r="C436" s="12">
        <v>62</v>
      </c>
      <c r="D436" s="12">
        <v>68</v>
      </c>
      <c r="E436" s="12">
        <v>130</v>
      </c>
      <c r="F436" s="12">
        <v>50</v>
      </c>
    </row>
    <row r="437" spans="2:6" ht="13.5">
      <c r="B437" t="s">
        <v>598</v>
      </c>
      <c r="C437" s="12">
        <v>46</v>
      </c>
      <c r="D437" s="12">
        <v>50</v>
      </c>
      <c r="E437" s="12">
        <v>96</v>
      </c>
      <c r="F437" s="12">
        <v>33</v>
      </c>
    </row>
    <row r="438" spans="2:6" ht="13.5">
      <c r="B438" t="s">
        <v>599</v>
      </c>
      <c r="C438" s="12">
        <v>173</v>
      </c>
      <c r="D438" s="12">
        <v>188</v>
      </c>
      <c r="E438" s="12">
        <v>361</v>
      </c>
      <c r="F438" s="12">
        <v>117</v>
      </c>
    </row>
    <row r="439" spans="2:6" ht="13.5">
      <c r="B439" t="s">
        <v>600</v>
      </c>
      <c r="C439" s="12">
        <v>144</v>
      </c>
      <c r="D439" s="12">
        <v>152</v>
      </c>
      <c r="E439" s="12">
        <v>296</v>
      </c>
      <c r="F439" s="12">
        <v>113</v>
      </c>
    </row>
    <row r="440" spans="2:6" ht="13.5">
      <c r="B440" t="s">
        <v>601</v>
      </c>
      <c r="C440" s="12">
        <v>105</v>
      </c>
      <c r="D440" s="12">
        <v>104</v>
      </c>
      <c r="E440" s="12">
        <v>209</v>
      </c>
      <c r="F440" s="12">
        <v>85</v>
      </c>
    </row>
    <row r="441" spans="2:6" ht="13.5">
      <c r="B441" t="s">
        <v>602</v>
      </c>
      <c r="C441" s="12">
        <v>291</v>
      </c>
      <c r="D441" s="12">
        <v>311</v>
      </c>
      <c r="E441" s="12">
        <v>602</v>
      </c>
      <c r="F441" s="12">
        <v>200</v>
      </c>
    </row>
    <row r="442" spans="2:6" ht="13.5">
      <c r="B442" t="s">
        <v>204</v>
      </c>
      <c r="C442" s="12">
        <v>85</v>
      </c>
      <c r="D442" s="12">
        <v>86</v>
      </c>
      <c r="E442" s="12">
        <v>171</v>
      </c>
      <c r="F442" s="12">
        <v>66</v>
      </c>
    </row>
    <row r="443" spans="2:6" ht="13.5">
      <c r="B443" t="s">
        <v>603</v>
      </c>
      <c r="C443" s="12">
        <v>80</v>
      </c>
      <c r="D443" s="12">
        <v>97</v>
      </c>
      <c r="E443" s="12">
        <v>177</v>
      </c>
      <c r="F443" s="12">
        <v>59</v>
      </c>
    </row>
    <row r="444" spans="2:6" ht="13.5">
      <c r="B444" t="s">
        <v>862</v>
      </c>
      <c r="C444" s="12">
        <v>67</v>
      </c>
      <c r="D444" s="12">
        <v>65</v>
      </c>
      <c r="E444" s="12">
        <v>132</v>
      </c>
      <c r="F444" s="12">
        <v>48</v>
      </c>
    </row>
    <row r="445" spans="2:6" ht="13.5">
      <c r="B445" t="s">
        <v>604</v>
      </c>
      <c r="C445" s="12">
        <v>136</v>
      </c>
      <c r="D445" s="12">
        <v>141</v>
      </c>
      <c r="E445" s="12">
        <v>277</v>
      </c>
      <c r="F445" s="12">
        <v>103</v>
      </c>
    </row>
    <row r="446" spans="2:6" ht="13.5">
      <c r="B446" t="s">
        <v>141</v>
      </c>
      <c r="C446" s="12">
        <v>146</v>
      </c>
      <c r="D446" s="12">
        <v>133</v>
      </c>
      <c r="E446" s="12">
        <v>279</v>
      </c>
      <c r="F446" s="12">
        <v>97</v>
      </c>
    </row>
    <row r="447" spans="2:6" ht="13.5">
      <c r="B447" t="s">
        <v>142</v>
      </c>
      <c r="C447" s="12">
        <v>131</v>
      </c>
      <c r="D447" s="12">
        <v>123</v>
      </c>
      <c r="E447" s="12">
        <v>254</v>
      </c>
      <c r="F447" s="12">
        <v>81</v>
      </c>
    </row>
    <row r="448" spans="2:6" ht="13.5">
      <c r="B448" t="s">
        <v>605</v>
      </c>
      <c r="C448" s="12">
        <v>52</v>
      </c>
      <c r="D448" s="12">
        <v>45</v>
      </c>
      <c r="E448" s="12">
        <v>97</v>
      </c>
      <c r="F448" s="12">
        <v>34</v>
      </c>
    </row>
    <row r="449" spans="2:6" ht="13.5">
      <c r="B449" t="s">
        <v>606</v>
      </c>
      <c r="C449" s="12">
        <v>66</v>
      </c>
      <c r="D449" s="12">
        <v>63</v>
      </c>
      <c r="E449" s="12">
        <v>129</v>
      </c>
      <c r="F449" s="12">
        <v>51</v>
      </c>
    </row>
    <row r="450" spans="2:6" ht="13.5">
      <c r="B450" t="s">
        <v>156</v>
      </c>
      <c r="C450" s="12">
        <v>89</v>
      </c>
      <c r="D450" s="12">
        <v>86</v>
      </c>
      <c r="E450" s="12">
        <v>175</v>
      </c>
      <c r="F450" s="12">
        <v>84</v>
      </c>
    </row>
    <row r="451" spans="2:6" ht="13.5">
      <c r="B451" t="s">
        <v>607</v>
      </c>
      <c r="C451" s="12">
        <v>45</v>
      </c>
      <c r="D451" s="12">
        <v>50</v>
      </c>
      <c r="E451" s="12">
        <v>95</v>
      </c>
      <c r="F451" s="12">
        <v>32</v>
      </c>
    </row>
    <row r="452" spans="2:6" ht="13.5">
      <c r="B452" t="s">
        <v>608</v>
      </c>
      <c r="C452" s="12">
        <v>93</v>
      </c>
      <c r="D452" s="12">
        <v>96</v>
      </c>
      <c r="E452" s="12">
        <v>189</v>
      </c>
      <c r="F452" s="12">
        <v>70</v>
      </c>
    </row>
    <row r="453" spans="2:6" ht="13.5">
      <c r="B453" t="s">
        <v>609</v>
      </c>
      <c r="C453" s="12">
        <v>59</v>
      </c>
      <c r="D453" s="12">
        <v>59</v>
      </c>
      <c r="E453" s="12">
        <v>118</v>
      </c>
      <c r="F453" s="12">
        <v>38</v>
      </c>
    </row>
    <row r="454" spans="2:6" ht="13.5">
      <c r="B454" t="s">
        <v>610</v>
      </c>
      <c r="C454" s="12">
        <v>76</v>
      </c>
      <c r="D454" s="12">
        <v>71</v>
      </c>
      <c r="E454" s="12">
        <v>147</v>
      </c>
      <c r="F454" s="12">
        <v>62</v>
      </c>
    </row>
    <row r="455" spans="2:6" ht="13.5">
      <c r="B455" t="s">
        <v>166</v>
      </c>
      <c r="C455" s="12">
        <v>52</v>
      </c>
      <c r="D455" s="12">
        <v>66</v>
      </c>
      <c r="E455" s="12">
        <v>118</v>
      </c>
      <c r="F455" s="12">
        <v>48</v>
      </c>
    </row>
    <row r="456" spans="2:6" ht="13.5">
      <c r="B456" t="s">
        <v>181</v>
      </c>
      <c r="C456" s="12">
        <v>71</v>
      </c>
      <c r="D456" s="12">
        <v>69</v>
      </c>
      <c r="E456" s="12">
        <v>140</v>
      </c>
      <c r="F456" s="12">
        <v>47</v>
      </c>
    </row>
    <row r="457" spans="2:6" ht="13.5">
      <c r="B457" t="s">
        <v>182</v>
      </c>
      <c r="C457" s="12">
        <v>96</v>
      </c>
      <c r="D457" s="12">
        <v>91</v>
      </c>
      <c r="E457" s="12">
        <v>187</v>
      </c>
      <c r="F457" s="12">
        <v>70</v>
      </c>
    </row>
    <row r="458" spans="2:6" ht="13.5">
      <c r="B458" t="s">
        <v>183</v>
      </c>
      <c r="C458" s="12">
        <v>98</v>
      </c>
      <c r="D458" s="12">
        <v>115</v>
      </c>
      <c r="E458" s="12">
        <v>213</v>
      </c>
      <c r="F458" s="12">
        <v>84</v>
      </c>
    </row>
    <row r="459" spans="2:6" ht="13.5">
      <c r="B459" t="s">
        <v>184</v>
      </c>
      <c r="C459" s="12">
        <v>21</v>
      </c>
      <c r="D459" s="12">
        <v>29</v>
      </c>
      <c r="E459" s="12">
        <v>50</v>
      </c>
      <c r="F459" s="12">
        <v>14</v>
      </c>
    </row>
    <row r="460" spans="2:6" ht="13.5">
      <c r="B460" t="s">
        <v>185</v>
      </c>
      <c r="C460" s="12">
        <v>78</v>
      </c>
      <c r="D460" s="12">
        <v>61</v>
      </c>
      <c r="E460" s="12">
        <v>139</v>
      </c>
      <c r="F460" s="12">
        <v>61</v>
      </c>
    </row>
    <row r="461" spans="2:6" ht="13.5">
      <c r="B461" t="s">
        <v>206</v>
      </c>
      <c r="C461" s="12">
        <v>77</v>
      </c>
      <c r="D461" s="12">
        <v>72</v>
      </c>
      <c r="E461" s="12">
        <v>149</v>
      </c>
      <c r="F461" s="12">
        <v>54</v>
      </c>
    </row>
    <row r="462" spans="2:6" ht="13.5">
      <c r="B462" t="s">
        <v>911</v>
      </c>
      <c r="C462" s="12">
        <v>57</v>
      </c>
      <c r="D462" s="12">
        <v>74</v>
      </c>
      <c r="E462" s="12">
        <v>131</v>
      </c>
      <c r="F462" s="12">
        <v>49</v>
      </c>
    </row>
    <row r="463" spans="2:6" ht="13.5">
      <c r="B463" t="s">
        <v>611</v>
      </c>
      <c r="C463" s="12">
        <v>45</v>
      </c>
      <c r="D463" s="12">
        <v>40</v>
      </c>
      <c r="E463" s="12">
        <v>85</v>
      </c>
      <c r="F463" s="12">
        <v>38</v>
      </c>
    </row>
    <row r="464" spans="2:6" ht="13.5">
      <c r="B464" t="s">
        <v>186</v>
      </c>
      <c r="C464" s="12">
        <v>61</v>
      </c>
      <c r="D464" s="12">
        <v>52</v>
      </c>
      <c r="E464" s="12">
        <v>113</v>
      </c>
      <c r="F464" s="12">
        <v>42</v>
      </c>
    </row>
    <row r="465" spans="2:6" ht="13.5">
      <c r="B465" t="s">
        <v>612</v>
      </c>
      <c r="C465" s="12">
        <v>49</v>
      </c>
      <c r="D465" s="12">
        <v>38</v>
      </c>
      <c r="E465" s="12">
        <v>87</v>
      </c>
      <c r="F465" s="12">
        <v>37</v>
      </c>
    </row>
    <row r="466" spans="2:6" ht="13.5">
      <c r="B466" t="s">
        <v>613</v>
      </c>
      <c r="C466" s="12">
        <v>52</v>
      </c>
      <c r="D466" s="12">
        <v>74</v>
      </c>
      <c r="E466" s="12">
        <v>126</v>
      </c>
      <c r="F466" s="12">
        <v>53</v>
      </c>
    </row>
    <row r="467" spans="2:6" ht="13.5">
      <c r="B467" t="s">
        <v>614</v>
      </c>
      <c r="C467" s="12">
        <v>21</v>
      </c>
      <c r="D467" s="12">
        <v>30</v>
      </c>
      <c r="E467" s="12">
        <v>51</v>
      </c>
      <c r="F467" s="12">
        <v>33</v>
      </c>
    </row>
    <row r="468" spans="2:6" ht="13.5">
      <c r="B468" t="s">
        <v>168</v>
      </c>
      <c r="C468" s="12">
        <v>80</v>
      </c>
      <c r="D468" s="12">
        <v>69</v>
      </c>
      <c r="E468" s="12">
        <v>149</v>
      </c>
      <c r="F468" s="12">
        <v>63</v>
      </c>
    </row>
    <row r="469" spans="2:6" ht="13.5">
      <c r="B469" t="s">
        <v>207</v>
      </c>
      <c r="C469" s="12">
        <v>40</v>
      </c>
      <c r="D469" s="12">
        <v>54</v>
      </c>
      <c r="E469" s="12">
        <v>94</v>
      </c>
      <c r="F469" s="12">
        <v>45</v>
      </c>
    </row>
    <row r="470" spans="2:6" ht="13.5">
      <c r="B470" t="s">
        <v>615</v>
      </c>
      <c r="C470" s="12">
        <v>167</v>
      </c>
      <c r="D470" s="12">
        <v>152</v>
      </c>
      <c r="E470" s="12">
        <v>319</v>
      </c>
      <c r="F470" s="12">
        <v>90</v>
      </c>
    </row>
    <row r="471" spans="2:6" ht="13.5">
      <c r="B471" t="s">
        <v>616</v>
      </c>
      <c r="C471" s="12">
        <v>93</v>
      </c>
      <c r="D471" s="12">
        <v>91</v>
      </c>
      <c r="E471" s="12">
        <v>184</v>
      </c>
      <c r="F471" s="12">
        <v>61</v>
      </c>
    </row>
    <row r="472" spans="2:6" ht="13.5">
      <c r="B472" t="s">
        <v>201</v>
      </c>
      <c r="C472" s="12">
        <v>89</v>
      </c>
      <c r="D472" s="12">
        <v>93</v>
      </c>
      <c r="E472" s="12">
        <v>182</v>
      </c>
      <c r="F472" s="12">
        <v>56</v>
      </c>
    </row>
    <row r="473" spans="2:6" ht="13.5">
      <c r="B473" t="s">
        <v>617</v>
      </c>
      <c r="C473" s="12">
        <v>65</v>
      </c>
      <c r="D473" s="12">
        <v>61</v>
      </c>
      <c r="E473" s="12">
        <v>126</v>
      </c>
      <c r="F473" s="12">
        <v>37</v>
      </c>
    </row>
    <row r="474" spans="2:6" ht="13.5">
      <c r="B474" t="s">
        <v>618</v>
      </c>
      <c r="C474" s="12">
        <v>92</v>
      </c>
      <c r="D474" s="12">
        <v>109</v>
      </c>
      <c r="E474" s="12">
        <v>201</v>
      </c>
      <c r="F474" s="12">
        <v>89</v>
      </c>
    </row>
    <row r="475" spans="2:6" ht="13.5">
      <c r="B475" t="s">
        <v>619</v>
      </c>
      <c r="C475" s="12">
        <v>188</v>
      </c>
      <c r="D475" s="12">
        <v>189</v>
      </c>
      <c r="E475" s="12">
        <v>377</v>
      </c>
      <c r="F475" s="12">
        <v>126</v>
      </c>
    </row>
    <row r="476" spans="1:6" ht="13.5" customHeight="1">
      <c r="A476" s="6"/>
      <c r="B476" s="6" t="s">
        <v>859</v>
      </c>
      <c r="C476" s="34">
        <f>SUM(C435:C475)</f>
        <v>3538</v>
      </c>
      <c r="D476" s="34">
        <f>SUM(D435:D475)</f>
        <v>3617</v>
      </c>
      <c r="E476" s="34">
        <f>SUM(E435:E475)</f>
        <v>7155</v>
      </c>
      <c r="F476" s="34">
        <f>SUM(F435:F475)</f>
        <v>2620</v>
      </c>
    </row>
    <row r="477" spans="1:6" s="4" customFormat="1" ht="14.25" customHeight="1">
      <c r="A477" s="4" t="s">
        <v>317</v>
      </c>
      <c r="C477" s="36"/>
      <c r="D477" s="36"/>
      <c r="E477" s="12"/>
      <c r="F477" s="36"/>
    </row>
    <row r="478" spans="2:6" ht="13.5" customHeight="1">
      <c r="B478" t="s">
        <v>620</v>
      </c>
      <c r="C478" s="12">
        <v>204</v>
      </c>
      <c r="D478" s="12">
        <v>240</v>
      </c>
      <c r="E478" s="12">
        <f aca="true" t="shared" si="0" ref="E478:E492">C478+D478</f>
        <v>444</v>
      </c>
      <c r="F478" s="12">
        <v>144</v>
      </c>
    </row>
    <row r="479" spans="2:6" ht="13.5" customHeight="1">
      <c r="B479" t="s">
        <v>621</v>
      </c>
      <c r="C479" s="12">
        <v>133</v>
      </c>
      <c r="D479" s="12">
        <v>177</v>
      </c>
      <c r="E479" s="12">
        <f t="shared" si="0"/>
        <v>310</v>
      </c>
      <c r="F479" s="12">
        <v>131</v>
      </c>
    </row>
    <row r="480" spans="2:6" ht="13.5" customHeight="1">
      <c r="B480" t="s">
        <v>622</v>
      </c>
      <c r="C480" s="12">
        <v>25</v>
      </c>
      <c r="D480" s="12">
        <v>29</v>
      </c>
      <c r="E480" s="12">
        <f t="shared" si="0"/>
        <v>54</v>
      </c>
      <c r="F480" s="12">
        <v>17</v>
      </c>
    </row>
    <row r="481" spans="2:6" ht="13.5" customHeight="1">
      <c r="B481" t="s">
        <v>623</v>
      </c>
      <c r="C481" s="12">
        <v>154</v>
      </c>
      <c r="D481" s="12">
        <v>154</v>
      </c>
      <c r="E481" s="12">
        <f t="shared" si="0"/>
        <v>308</v>
      </c>
      <c r="F481" s="12">
        <v>92</v>
      </c>
    </row>
    <row r="482" spans="2:6" ht="13.5" customHeight="1">
      <c r="B482" t="s">
        <v>624</v>
      </c>
      <c r="C482" s="12">
        <v>76</v>
      </c>
      <c r="D482" s="12">
        <v>70</v>
      </c>
      <c r="E482" s="12">
        <f t="shared" si="0"/>
        <v>146</v>
      </c>
      <c r="F482" s="12">
        <v>49</v>
      </c>
    </row>
    <row r="483" spans="2:6" ht="13.5" customHeight="1">
      <c r="B483" t="s">
        <v>591</v>
      </c>
      <c r="C483" s="12">
        <v>23</v>
      </c>
      <c r="D483" s="12">
        <v>20</v>
      </c>
      <c r="E483" s="12">
        <f t="shared" si="0"/>
        <v>43</v>
      </c>
      <c r="F483" s="12">
        <v>15</v>
      </c>
    </row>
    <row r="484" spans="2:6" ht="13.5" customHeight="1">
      <c r="B484" t="s">
        <v>625</v>
      </c>
      <c r="C484" s="12">
        <v>93</v>
      </c>
      <c r="D484" s="12">
        <v>94</v>
      </c>
      <c r="E484" s="12">
        <f t="shared" si="0"/>
        <v>187</v>
      </c>
      <c r="F484" s="12">
        <v>64</v>
      </c>
    </row>
    <row r="485" spans="2:6" ht="13.5" customHeight="1">
      <c r="B485" t="s">
        <v>626</v>
      </c>
      <c r="C485" s="12">
        <v>44</v>
      </c>
      <c r="D485" s="12">
        <v>39</v>
      </c>
      <c r="E485" s="12">
        <f t="shared" si="0"/>
        <v>83</v>
      </c>
      <c r="F485" s="12">
        <v>34</v>
      </c>
    </row>
    <row r="486" spans="2:6" ht="13.5" customHeight="1">
      <c r="B486" t="s">
        <v>627</v>
      </c>
      <c r="C486" s="12">
        <v>53</v>
      </c>
      <c r="D486" s="12">
        <v>53</v>
      </c>
      <c r="E486" s="12">
        <f t="shared" si="0"/>
        <v>106</v>
      </c>
      <c r="F486" s="12">
        <v>31</v>
      </c>
    </row>
    <row r="487" spans="2:6" ht="13.5" customHeight="1">
      <c r="B487" t="s">
        <v>628</v>
      </c>
      <c r="C487" s="12">
        <v>76</v>
      </c>
      <c r="D487" s="12">
        <v>76</v>
      </c>
      <c r="E487" s="12">
        <f t="shared" si="0"/>
        <v>152</v>
      </c>
      <c r="F487" s="12">
        <v>48</v>
      </c>
    </row>
    <row r="488" spans="2:6" ht="13.5" customHeight="1">
      <c r="B488" t="s">
        <v>629</v>
      </c>
      <c r="C488" s="12">
        <v>66</v>
      </c>
      <c r="D488" s="12">
        <v>75</v>
      </c>
      <c r="E488" s="12">
        <f t="shared" si="0"/>
        <v>141</v>
      </c>
      <c r="F488" s="12">
        <v>53</v>
      </c>
    </row>
    <row r="489" spans="2:6" ht="13.5" customHeight="1">
      <c r="B489" t="s">
        <v>630</v>
      </c>
      <c r="C489" s="12">
        <v>43</v>
      </c>
      <c r="D489" s="12">
        <v>45</v>
      </c>
      <c r="E489" s="12">
        <f t="shared" si="0"/>
        <v>88</v>
      </c>
      <c r="F489" s="12">
        <v>38</v>
      </c>
    </row>
    <row r="490" spans="2:6" ht="13.5" customHeight="1">
      <c r="B490" t="s">
        <v>631</v>
      </c>
      <c r="C490" s="12">
        <v>21</v>
      </c>
      <c r="D490" s="12">
        <v>31</v>
      </c>
      <c r="E490" s="12">
        <f t="shared" si="0"/>
        <v>52</v>
      </c>
      <c r="F490" s="12">
        <v>21</v>
      </c>
    </row>
    <row r="491" spans="2:6" ht="13.5" customHeight="1">
      <c r="B491" t="s">
        <v>632</v>
      </c>
      <c r="C491" s="12">
        <v>38</v>
      </c>
      <c r="D491" s="12">
        <v>43</v>
      </c>
      <c r="E491" s="12">
        <f t="shared" si="0"/>
        <v>81</v>
      </c>
      <c r="F491" s="12">
        <v>26</v>
      </c>
    </row>
    <row r="492" spans="2:6" ht="13.5" customHeight="1">
      <c r="B492" t="s">
        <v>633</v>
      </c>
      <c r="C492" s="12">
        <v>13</v>
      </c>
      <c r="D492" s="12">
        <v>24</v>
      </c>
      <c r="E492" s="12">
        <f t="shared" si="0"/>
        <v>37</v>
      </c>
      <c r="F492" s="12">
        <v>12</v>
      </c>
    </row>
    <row r="493" spans="1:6" ht="13.5" customHeight="1">
      <c r="A493" s="6"/>
      <c r="B493" s="6" t="s">
        <v>859</v>
      </c>
      <c r="C493" s="34">
        <f>SUM(C478:C492)</f>
        <v>1062</v>
      </c>
      <c r="D493" s="34">
        <f>SUM(D478:D492)</f>
        <v>1170</v>
      </c>
      <c r="E493" s="34">
        <f>SUM(E478:E492)</f>
        <v>2232</v>
      </c>
      <c r="F493" s="34">
        <f>SUM(F478:F492)</f>
        <v>775</v>
      </c>
    </row>
    <row r="494" spans="1:6" s="4" customFormat="1" ht="14.25" customHeight="1">
      <c r="A494" s="4" t="s">
        <v>332</v>
      </c>
      <c r="C494" s="36"/>
      <c r="D494" s="36"/>
      <c r="E494" s="12"/>
      <c r="F494" s="36"/>
    </row>
    <row r="495" spans="2:6" s="4" customFormat="1" ht="13.5" customHeight="1">
      <c r="B495" t="s">
        <v>634</v>
      </c>
      <c r="C495" s="12">
        <v>110</v>
      </c>
      <c r="D495" s="12">
        <v>121</v>
      </c>
      <c r="E495" s="12">
        <v>231</v>
      </c>
      <c r="F495" s="12">
        <v>81</v>
      </c>
    </row>
    <row r="496" spans="2:6" s="4" customFormat="1" ht="13.5" customHeight="1">
      <c r="B496" t="s">
        <v>635</v>
      </c>
      <c r="C496" s="12">
        <v>24</v>
      </c>
      <c r="D496" s="12">
        <v>34</v>
      </c>
      <c r="E496" s="12">
        <v>58</v>
      </c>
      <c r="F496" s="12">
        <v>22</v>
      </c>
    </row>
    <row r="497" spans="2:6" s="4" customFormat="1" ht="13.5" customHeight="1">
      <c r="B497" t="s">
        <v>636</v>
      </c>
      <c r="C497" s="12">
        <v>44</v>
      </c>
      <c r="D497" s="12">
        <v>48</v>
      </c>
      <c r="E497" s="12">
        <v>92</v>
      </c>
      <c r="F497" s="12">
        <v>29</v>
      </c>
    </row>
    <row r="498" spans="2:6" s="4" customFormat="1" ht="13.5" customHeight="1">
      <c r="B498" t="s">
        <v>637</v>
      </c>
      <c r="C498" s="12">
        <v>12</v>
      </c>
      <c r="D498" s="12">
        <v>18</v>
      </c>
      <c r="E498" s="12">
        <v>30</v>
      </c>
      <c r="F498" s="12">
        <v>16</v>
      </c>
    </row>
    <row r="499" spans="2:6" s="4" customFormat="1" ht="13.5" customHeight="1">
      <c r="B499" t="s">
        <v>638</v>
      </c>
      <c r="C499" s="12">
        <v>36</v>
      </c>
      <c r="D499" s="12">
        <v>48</v>
      </c>
      <c r="E499" s="12">
        <v>84</v>
      </c>
      <c r="F499" s="12">
        <v>31</v>
      </c>
    </row>
    <row r="500" spans="2:6" s="4" customFormat="1" ht="13.5" customHeight="1">
      <c r="B500" t="s">
        <v>639</v>
      </c>
      <c r="C500" s="12">
        <v>31</v>
      </c>
      <c r="D500" s="12">
        <v>32</v>
      </c>
      <c r="E500" s="12">
        <v>63</v>
      </c>
      <c r="F500" s="12">
        <v>25</v>
      </c>
    </row>
    <row r="501" spans="2:6" s="4" customFormat="1" ht="13.5" customHeight="1">
      <c r="B501" t="s">
        <v>640</v>
      </c>
      <c r="C501" s="12">
        <v>51</v>
      </c>
      <c r="D501" s="12">
        <v>54</v>
      </c>
      <c r="E501" s="12">
        <v>105</v>
      </c>
      <c r="F501" s="12">
        <v>37</v>
      </c>
    </row>
    <row r="502" spans="2:6" s="4" customFormat="1" ht="13.5" customHeight="1">
      <c r="B502" t="s">
        <v>641</v>
      </c>
      <c r="C502" s="12">
        <v>66</v>
      </c>
      <c r="D502" s="12">
        <v>68</v>
      </c>
      <c r="E502" s="12">
        <v>134</v>
      </c>
      <c r="F502" s="12">
        <v>44</v>
      </c>
    </row>
    <row r="503" spans="2:6" s="4" customFormat="1" ht="13.5" customHeight="1">
      <c r="B503" t="s">
        <v>642</v>
      </c>
      <c r="C503" s="12">
        <v>65</v>
      </c>
      <c r="D503" s="12">
        <v>76</v>
      </c>
      <c r="E503" s="12">
        <v>141</v>
      </c>
      <c r="F503" s="12">
        <v>51</v>
      </c>
    </row>
    <row r="504" spans="2:6" s="4" customFormat="1" ht="13.5" customHeight="1">
      <c r="B504" t="s">
        <v>643</v>
      </c>
      <c r="C504" s="12">
        <v>9</v>
      </c>
      <c r="D504" s="12">
        <v>11</v>
      </c>
      <c r="E504" s="12">
        <v>20</v>
      </c>
      <c r="F504" s="12">
        <v>9</v>
      </c>
    </row>
    <row r="505" spans="2:6" s="4" customFormat="1" ht="13.5" customHeight="1">
      <c r="B505" t="s">
        <v>644</v>
      </c>
      <c r="C505" s="12">
        <v>21</v>
      </c>
      <c r="D505" s="12">
        <v>18</v>
      </c>
      <c r="E505" s="12">
        <v>39</v>
      </c>
      <c r="F505" s="12">
        <v>18</v>
      </c>
    </row>
    <row r="506" spans="2:6" s="4" customFormat="1" ht="13.5" customHeight="1">
      <c r="B506" t="s">
        <v>645</v>
      </c>
      <c r="C506" s="12">
        <v>49</v>
      </c>
      <c r="D506" s="12">
        <v>46</v>
      </c>
      <c r="E506" s="12">
        <v>95</v>
      </c>
      <c r="F506" s="12">
        <v>32</v>
      </c>
    </row>
    <row r="507" spans="2:6" s="4" customFormat="1" ht="13.5" customHeight="1">
      <c r="B507" t="s">
        <v>646</v>
      </c>
      <c r="C507" s="12">
        <v>44</v>
      </c>
      <c r="D507" s="12">
        <v>41</v>
      </c>
      <c r="E507" s="12">
        <v>85</v>
      </c>
      <c r="F507" s="12">
        <v>28</v>
      </c>
    </row>
    <row r="508" spans="2:6" s="4" customFormat="1" ht="13.5" customHeight="1">
      <c r="B508" t="s">
        <v>647</v>
      </c>
      <c r="C508" s="12">
        <v>52</v>
      </c>
      <c r="D508" s="12">
        <v>59</v>
      </c>
      <c r="E508" s="12">
        <v>111</v>
      </c>
      <c r="F508" s="12">
        <v>40</v>
      </c>
    </row>
    <row r="509" spans="2:6" s="4" customFormat="1" ht="13.5" customHeight="1">
      <c r="B509" t="s">
        <v>648</v>
      </c>
      <c r="C509" s="12">
        <v>43</v>
      </c>
      <c r="D509" s="12">
        <v>38</v>
      </c>
      <c r="E509" s="12">
        <v>81</v>
      </c>
      <c r="F509" s="12">
        <v>33</v>
      </c>
    </row>
    <row r="510" spans="2:6" s="4" customFormat="1" ht="13.5" customHeight="1">
      <c r="B510" t="s">
        <v>649</v>
      </c>
      <c r="C510" s="12">
        <v>40</v>
      </c>
      <c r="D510" s="12">
        <v>54</v>
      </c>
      <c r="E510" s="12">
        <v>94</v>
      </c>
      <c r="F510" s="12">
        <v>31</v>
      </c>
    </row>
    <row r="511" spans="2:6" ht="13.5" customHeight="1">
      <c r="B511" t="s">
        <v>650</v>
      </c>
      <c r="C511" s="12">
        <v>18</v>
      </c>
      <c r="D511" s="12">
        <v>14</v>
      </c>
      <c r="E511" s="12">
        <v>32</v>
      </c>
      <c r="F511" s="12">
        <v>17</v>
      </c>
    </row>
    <row r="512" spans="2:6" ht="13.5" customHeight="1">
      <c r="B512" t="s">
        <v>651</v>
      </c>
      <c r="C512" s="12">
        <v>18</v>
      </c>
      <c r="D512" s="12">
        <v>16</v>
      </c>
      <c r="E512" s="12">
        <v>34</v>
      </c>
      <c r="F512" s="12">
        <v>20</v>
      </c>
    </row>
    <row r="513" spans="2:6" ht="13.5" customHeight="1">
      <c r="B513" t="s">
        <v>652</v>
      </c>
      <c r="C513" s="12">
        <v>16</v>
      </c>
      <c r="D513" s="12">
        <v>26</v>
      </c>
      <c r="E513" s="12">
        <v>42</v>
      </c>
      <c r="F513" s="12">
        <v>29</v>
      </c>
    </row>
    <row r="514" spans="1:6" ht="13.5" customHeight="1">
      <c r="A514" s="6"/>
      <c r="B514" s="6" t="s">
        <v>859</v>
      </c>
      <c r="C514" s="34">
        <f>SUM(C495:C513)</f>
        <v>749</v>
      </c>
      <c r="D514" s="34">
        <f>SUM(D495:D513)</f>
        <v>822</v>
      </c>
      <c r="E514" s="34">
        <f>SUM(E495:E513)</f>
        <v>1571</v>
      </c>
      <c r="F514" s="34">
        <f>SUM(F495:F513)</f>
        <v>593</v>
      </c>
    </row>
    <row r="515" spans="1:6" s="4" customFormat="1" ht="14.25" customHeight="1">
      <c r="A515" s="4" t="s">
        <v>334</v>
      </c>
      <c r="C515" s="36"/>
      <c r="D515" s="36"/>
      <c r="E515" s="12"/>
      <c r="F515" s="36"/>
    </row>
    <row r="516" spans="2:6" ht="13.5" customHeight="1">
      <c r="B516" t="s">
        <v>653</v>
      </c>
      <c r="C516" s="12">
        <v>188</v>
      </c>
      <c r="D516" s="12">
        <v>153</v>
      </c>
      <c r="E516" s="12">
        <v>341</v>
      </c>
      <c r="F516" s="12">
        <v>302</v>
      </c>
    </row>
    <row r="517" spans="2:6" ht="13.5" customHeight="1">
      <c r="B517" t="s">
        <v>654</v>
      </c>
      <c r="C517" s="12">
        <v>17</v>
      </c>
      <c r="D517" s="12">
        <v>14</v>
      </c>
      <c r="E517" s="12">
        <v>31</v>
      </c>
      <c r="F517" s="12">
        <v>17</v>
      </c>
    </row>
    <row r="518" spans="2:6" ht="13.5" customHeight="1">
      <c r="B518" t="s">
        <v>655</v>
      </c>
      <c r="C518" s="12">
        <v>36</v>
      </c>
      <c r="D518" s="12">
        <v>25</v>
      </c>
      <c r="E518" s="12">
        <v>61</v>
      </c>
      <c r="F518" s="12">
        <v>19</v>
      </c>
    </row>
    <row r="519" spans="2:6" ht="13.5" customHeight="1">
      <c r="B519" t="s">
        <v>656</v>
      </c>
      <c r="C519" s="12">
        <v>17</v>
      </c>
      <c r="D519" s="12">
        <v>19</v>
      </c>
      <c r="E519" s="12">
        <v>36</v>
      </c>
      <c r="F519" s="12">
        <v>13</v>
      </c>
    </row>
    <row r="520" spans="2:6" ht="13.5" customHeight="1">
      <c r="B520" t="s">
        <v>657</v>
      </c>
      <c r="C520" s="12">
        <v>30</v>
      </c>
      <c r="D520" s="12">
        <v>35</v>
      </c>
      <c r="E520" s="12">
        <v>65</v>
      </c>
      <c r="F520" s="12">
        <v>24</v>
      </c>
    </row>
    <row r="521" spans="2:6" ht="13.5" customHeight="1">
      <c r="B521" t="s">
        <v>658</v>
      </c>
      <c r="C521" s="12">
        <v>18</v>
      </c>
      <c r="D521" s="12">
        <v>19</v>
      </c>
      <c r="E521" s="12">
        <v>37</v>
      </c>
      <c r="F521" s="12">
        <v>13</v>
      </c>
    </row>
    <row r="522" spans="2:6" ht="13.5" customHeight="1">
      <c r="B522" t="s">
        <v>659</v>
      </c>
      <c r="C522" s="12">
        <v>53</v>
      </c>
      <c r="D522" s="12">
        <v>48</v>
      </c>
      <c r="E522" s="12">
        <v>101</v>
      </c>
      <c r="F522" s="12">
        <v>22</v>
      </c>
    </row>
    <row r="523" spans="2:6" ht="13.5" customHeight="1">
      <c r="B523" t="s">
        <v>660</v>
      </c>
      <c r="C523" s="12">
        <v>46</v>
      </c>
      <c r="D523" s="12">
        <v>51</v>
      </c>
      <c r="E523" s="12">
        <v>97</v>
      </c>
      <c r="F523" s="12">
        <v>31</v>
      </c>
    </row>
    <row r="524" spans="2:6" ht="13.5" customHeight="1">
      <c r="B524" t="s">
        <v>661</v>
      </c>
      <c r="C524" s="12">
        <v>32</v>
      </c>
      <c r="D524" s="12">
        <v>36</v>
      </c>
      <c r="E524" s="12">
        <v>68</v>
      </c>
      <c r="F524" s="12">
        <v>19</v>
      </c>
    </row>
    <row r="525" spans="2:6" ht="13.5" customHeight="1">
      <c r="B525" t="s">
        <v>662</v>
      </c>
      <c r="C525" s="12">
        <v>42</v>
      </c>
      <c r="D525" s="12">
        <v>42</v>
      </c>
      <c r="E525" s="12">
        <v>84</v>
      </c>
      <c r="F525" s="12">
        <v>31</v>
      </c>
    </row>
    <row r="526" spans="2:6" ht="13.5" customHeight="1">
      <c r="B526" t="s">
        <v>663</v>
      </c>
      <c r="C526" s="12">
        <v>45</v>
      </c>
      <c r="D526" s="12">
        <v>63</v>
      </c>
      <c r="E526" s="12">
        <v>108</v>
      </c>
      <c r="F526" s="12">
        <v>39</v>
      </c>
    </row>
    <row r="527" spans="2:6" ht="13.5" customHeight="1">
      <c r="B527" t="s">
        <v>664</v>
      </c>
      <c r="C527" s="12">
        <v>46</v>
      </c>
      <c r="D527" s="12">
        <v>59</v>
      </c>
      <c r="E527" s="12">
        <v>105</v>
      </c>
      <c r="F527" s="12">
        <v>32</v>
      </c>
    </row>
    <row r="528" spans="2:6" ht="13.5" customHeight="1">
      <c r="B528" t="s">
        <v>665</v>
      </c>
      <c r="C528" s="12">
        <v>44</v>
      </c>
      <c r="D528" s="12">
        <v>50</v>
      </c>
      <c r="E528" s="12">
        <v>94</v>
      </c>
      <c r="F528" s="12">
        <v>25</v>
      </c>
    </row>
    <row r="529" spans="2:6" ht="13.5" customHeight="1">
      <c r="B529" t="s">
        <v>666</v>
      </c>
      <c r="C529" s="12">
        <v>51</v>
      </c>
      <c r="D529" s="12">
        <v>52</v>
      </c>
      <c r="E529" s="12">
        <v>103</v>
      </c>
      <c r="F529" s="12">
        <v>28</v>
      </c>
    </row>
    <row r="530" spans="2:6" ht="13.5" customHeight="1">
      <c r="B530" t="s">
        <v>667</v>
      </c>
      <c r="C530" s="12">
        <v>62</v>
      </c>
      <c r="D530" s="12">
        <v>57</v>
      </c>
      <c r="E530" s="12">
        <v>119</v>
      </c>
      <c r="F530" s="12">
        <v>41</v>
      </c>
    </row>
    <row r="531" spans="2:6" ht="13.5" customHeight="1">
      <c r="B531" t="s">
        <v>668</v>
      </c>
      <c r="C531" s="12">
        <v>64</v>
      </c>
      <c r="D531" s="12">
        <v>75</v>
      </c>
      <c r="E531" s="12">
        <v>139</v>
      </c>
      <c r="F531" s="12">
        <v>45</v>
      </c>
    </row>
    <row r="532" spans="2:6" ht="13.5" customHeight="1">
      <c r="B532" t="s">
        <v>669</v>
      </c>
      <c r="C532" s="12">
        <v>50</v>
      </c>
      <c r="D532" s="12">
        <v>53</v>
      </c>
      <c r="E532" s="12">
        <v>103</v>
      </c>
      <c r="F532" s="12">
        <v>44</v>
      </c>
    </row>
    <row r="533" spans="2:6" ht="13.5" customHeight="1">
      <c r="B533" t="s">
        <v>670</v>
      </c>
      <c r="C533" s="12">
        <v>35</v>
      </c>
      <c r="D533" s="12">
        <v>36</v>
      </c>
      <c r="E533" s="12">
        <v>71</v>
      </c>
      <c r="F533" s="12">
        <v>25</v>
      </c>
    </row>
    <row r="534" spans="2:6" ht="13.5" customHeight="1">
      <c r="B534" t="s">
        <v>671</v>
      </c>
      <c r="C534" s="12">
        <v>38</v>
      </c>
      <c r="D534" s="12">
        <v>42</v>
      </c>
      <c r="E534" s="12">
        <v>80</v>
      </c>
      <c r="F534" s="12">
        <v>21</v>
      </c>
    </row>
    <row r="535" spans="2:6" ht="13.5" customHeight="1">
      <c r="B535" t="s">
        <v>672</v>
      </c>
      <c r="C535" s="12">
        <v>49</v>
      </c>
      <c r="D535" s="12">
        <v>60</v>
      </c>
      <c r="E535" s="12">
        <v>109</v>
      </c>
      <c r="F535" s="12">
        <v>28</v>
      </c>
    </row>
    <row r="536" spans="2:6" ht="13.5" customHeight="1">
      <c r="B536" t="s">
        <v>673</v>
      </c>
      <c r="C536" s="12">
        <v>61</v>
      </c>
      <c r="D536" s="12">
        <v>64</v>
      </c>
      <c r="E536" s="12">
        <v>125</v>
      </c>
      <c r="F536" s="12">
        <v>38</v>
      </c>
    </row>
    <row r="537" spans="2:6" ht="13.5" customHeight="1">
      <c r="B537" t="s">
        <v>674</v>
      </c>
      <c r="C537" s="12">
        <v>46</v>
      </c>
      <c r="D537" s="12">
        <v>48</v>
      </c>
      <c r="E537" s="12">
        <v>94</v>
      </c>
      <c r="F537" s="12">
        <v>26</v>
      </c>
    </row>
    <row r="538" spans="2:6" ht="13.5" customHeight="1">
      <c r="B538" t="s">
        <v>675</v>
      </c>
      <c r="C538" s="12">
        <v>43</v>
      </c>
      <c r="D538" s="12">
        <v>45</v>
      </c>
      <c r="E538" s="12">
        <v>88</v>
      </c>
      <c r="F538" s="12">
        <v>24</v>
      </c>
    </row>
    <row r="539" spans="2:6" ht="13.5" customHeight="1">
      <c r="B539" t="s">
        <v>676</v>
      </c>
      <c r="C539" s="12">
        <v>73</v>
      </c>
      <c r="D539" s="12">
        <v>91</v>
      </c>
      <c r="E539" s="12">
        <v>164</v>
      </c>
      <c r="F539" s="12">
        <v>48</v>
      </c>
    </row>
    <row r="540" spans="2:6" ht="13.5" customHeight="1">
      <c r="B540" t="s">
        <v>677</v>
      </c>
      <c r="C540" s="12">
        <v>67</v>
      </c>
      <c r="D540" s="12">
        <v>67</v>
      </c>
      <c r="E540" s="12">
        <v>134</v>
      </c>
      <c r="F540" s="12">
        <v>42</v>
      </c>
    </row>
    <row r="541" spans="2:6" ht="13.5" customHeight="1">
      <c r="B541" t="s">
        <v>678</v>
      </c>
      <c r="C541" s="12">
        <v>44</v>
      </c>
      <c r="D541" s="12">
        <v>41</v>
      </c>
      <c r="E541" s="12">
        <v>85</v>
      </c>
      <c r="F541" s="12">
        <v>28</v>
      </c>
    </row>
    <row r="542" spans="2:6" ht="13.5" customHeight="1">
      <c r="B542" t="s">
        <v>679</v>
      </c>
      <c r="C542" s="12">
        <v>47</v>
      </c>
      <c r="D542" s="12">
        <v>43</v>
      </c>
      <c r="E542" s="12">
        <v>90</v>
      </c>
      <c r="F542" s="12">
        <v>29</v>
      </c>
    </row>
    <row r="543" spans="2:6" ht="13.5" customHeight="1">
      <c r="B543" t="s">
        <v>680</v>
      </c>
      <c r="C543" s="12">
        <v>39</v>
      </c>
      <c r="D543" s="12">
        <v>29</v>
      </c>
      <c r="E543" s="12">
        <v>68</v>
      </c>
      <c r="F543" s="12">
        <v>22</v>
      </c>
    </row>
    <row r="544" spans="2:6" ht="13.5" customHeight="1">
      <c r="B544" t="s">
        <v>681</v>
      </c>
      <c r="C544" s="12">
        <v>25</v>
      </c>
      <c r="D544" s="12">
        <v>27</v>
      </c>
      <c r="E544" s="12">
        <v>52</v>
      </c>
      <c r="F544" s="12">
        <v>17</v>
      </c>
    </row>
    <row r="545" spans="2:6" ht="13.5" customHeight="1">
      <c r="B545" t="s">
        <v>682</v>
      </c>
      <c r="C545" s="12">
        <v>44</v>
      </c>
      <c r="D545" s="12">
        <v>53</v>
      </c>
      <c r="E545" s="12">
        <v>97</v>
      </c>
      <c r="F545" s="12">
        <v>26</v>
      </c>
    </row>
    <row r="546" spans="2:6" ht="13.5" customHeight="1">
      <c r="B546" t="s">
        <v>683</v>
      </c>
      <c r="C546" s="12">
        <v>54</v>
      </c>
      <c r="D546" s="12">
        <v>67</v>
      </c>
      <c r="E546" s="12">
        <v>121</v>
      </c>
      <c r="F546" s="12">
        <v>36</v>
      </c>
    </row>
    <row r="547" spans="2:6" ht="13.5" customHeight="1">
      <c r="B547" t="s">
        <v>684</v>
      </c>
      <c r="C547" s="12">
        <v>31</v>
      </c>
      <c r="D547" s="12">
        <v>29</v>
      </c>
      <c r="E547" s="12">
        <v>60</v>
      </c>
      <c r="F547" s="12">
        <v>18</v>
      </c>
    </row>
    <row r="548" spans="2:6" ht="13.5" customHeight="1">
      <c r="B548" t="s">
        <v>685</v>
      </c>
      <c r="C548" s="12">
        <v>19</v>
      </c>
      <c r="D548" s="12">
        <v>27</v>
      </c>
      <c r="E548" s="12">
        <v>46</v>
      </c>
      <c r="F548" s="12">
        <v>13</v>
      </c>
    </row>
    <row r="549" spans="2:6" ht="13.5" customHeight="1">
      <c r="B549" t="s">
        <v>686</v>
      </c>
      <c r="C549" s="12">
        <v>53</v>
      </c>
      <c r="D549" s="12">
        <v>55</v>
      </c>
      <c r="E549" s="12">
        <v>108</v>
      </c>
      <c r="F549" s="12">
        <v>29</v>
      </c>
    </row>
    <row r="550" spans="2:6" ht="13.5" customHeight="1">
      <c r="B550" t="s">
        <v>687</v>
      </c>
      <c r="C550" s="12">
        <v>41</v>
      </c>
      <c r="D550" s="12">
        <v>61</v>
      </c>
      <c r="E550" s="12">
        <v>102</v>
      </c>
      <c r="F550" s="12">
        <v>38</v>
      </c>
    </row>
    <row r="551" spans="2:6" ht="13.5" customHeight="1">
      <c r="B551" t="s">
        <v>688</v>
      </c>
      <c r="C551" s="12">
        <v>59</v>
      </c>
      <c r="D551" s="12">
        <v>55</v>
      </c>
      <c r="E551" s="12">
        <v>114</v>
      </c>
      <c r="F551" s="12">
        <v>31</v>
      </c>
    </row>
    <row r="552" spans="2:6" ht="13.5" customHeight="1">
      <c r="B552" t="s">
        <v>689</v>
      </c>
      <c r="C552" s="12">
        <v>56</v>
      </c>
      <c r="D552" s="12">
        <v>69</v>
      </c>
      <c r="E552" s="12">
        <v>125</v>
      </c>
      <c r="F552" s="12">
        <v>31</v>
      </c>
    </row>
    <row r="553" spans="2:6" ht="13.5" customHeight="1">
      <c r="B553" t="s">
        <v>690</v>
      </c>
      <c r="C553" s="12">
        <v>75</v>
      </c>
      <c r="D553" s="12">
        <v>70</v>
      </c>
      <c r="E553" s="12">
        <v>145</v>
      </c>
      <c r="F553" s="12">
        <v>40</v>
      </c>
    </row>
    <row r="554" spans="2:6" ht="13.5" customHeight="1">
      <c r="B554" t="s">
        <v>691</v>
      </c>
      <c r="C554" s="12">
        <v>43</v>
      </c>
      <c r="D554" s="12">
        <v>51</v>
      </c>
      <c r="E554" s="12">
        <v>94</v>
      </c>
      <c r="F554" s="12">
        <v>27</v>
      </c>
    </row>
    <row r="555" spans="2:6" ht="13.5" customHeight="1">
      <c r="B555" t="s">
        <v>692</v>
      </c>
      <c r="C555" s="12">
        <v>43</v>
      </c>
      <c r="D555" s="12">
        <v>37</v>
      </c>
      <c r="E555" s="12">
        <v>80</v>
      </c>
      <c r="F555" s="12">
        <v>22</v>
      </c>
    </row>
    <row r="556" spans="2:6" ht="13.5" customHeight="1">
      <c r="B556" t="s">
        <v>693</v>
      </c>
      <c r="C556" s="12">
        <v>134</v>
      </c>
      <c r="D556" s="12">
        <v>146</v>
      </c>
      <c r="E556" s="12">
        <v>280</v>
      </c>
      <c r="F556" s="12">
        <v>120</v>
      </c>
    </row>
    <row r="557" spans="2:6" ht="13.5" customHeight="1">
      <c r="B557" t="s">
        <v>694</v>
      </c>
      <c r="C557" s="12">
        <v>43</v>
      </c>
      <c r="D557" s="12">
        <v>64</v>
      </c>
      <c r="E557" s="12">
        <v>107</v>
      </c>
      <c r="F557" s="12">
        <v>32</v>
      </c>
    </row>
    <row r="558" spans="2:6" ht="13.5" customHeight="1">
      <c r="B558" t="s">
        <v>695</v>
      </c>
      <c r="C558" s="12">
        <v>90</v>
      </c>
      <c r="D558" s="12">
        <v>103</v>
      </c>
      <c r="E558" s="12">
        <v>193</v>
      </c>
      <c r="F558" s="12">
        <v>60</v>
      </c>
    </row>
    <row r="559" spans="2:6" ht="13.5" customHeight="1">
      <c r="B559" t="s">
        <v>696</v>
      </c>
      <c r="C559" s="12">
        <v>44</v>
      </c>
      <c r="D559" s="12">
        <v>46</v>
      </c>
      <c r="E559" s="12">
        <v>90</v>
      </c>
      <c r="F559" s="12">
        <v>22</v>
      </c>
    </row>
    <row r="560" spans="2:6" ht="13.5" customHeight="1">
      <c r="B560" t="s">
        <v>697</v>
      </c>
      <c r="C560" s="12">
        <v>56</v>
      </c>
      <c r="D560" s="12">
        <v>65</v>
      </c>
      <c r="E560" s="12">
        <v>121</v>
      </c>
      <c r="F560" s="12">
        <v>33</v>
      </c>
    </row>
    <row r="561" spans="2:6" ht="13.5" customHeight="1">
      <c r="B561" t="s">
        <v>698</v>
      </c>
      <c r="C561" s="12">
        <v>62</v>
      </c>
      <c r="D561" s="12">
        <v>76</v>
      </c>
      <c r="E561" s="12">
        <v>138</v>
      </c>
      <c r="F561" s="12">
        <v>40</v>
      </c>
    </row>
    <row r="562" spans="2:6" ht="13.5" customHeight="1">
      <c r="B562" t="s">
        <v>699</v>
      </c>
      <c r="C562" s="12">
        <v>41</v>
      </c>
      <c r="D562" s="12">
        <v>44</v>
      </c>
      <c r="E562" s="12">
        <v>85</v>
      </c>
      <c r="F562" s="12">
        <v>29</v>
      </c>
    </row>
    <row r="563" spans="2:6" ht="13.5" customHeight="1">
      <c r="B563" t="s">
        <v>700</v>
      </c>
      <c r="C563" s="12">
        <v>69</v>
      </c>
      <c r="D563" s="12">
        <v>83</v>
      </c>
      <c r="E563" s="12">
        <v>152</v>
      </c>
      <c r="F563" s="12">
        <v>49</v>
      </c>
    </row>
    <row r="564" spans="2:6" ht="13.5" customHeight="1">
      <c r="B564" t="s">
        <v>701</v>
      </c>
      <c r="C564" s="12">
        <v>66</v>
      </c>
      <c r="D564" s="12">
        <v>63</v>
      </c>
      <c r="E564" s="12">
        <v>129</v>
      </c>
      <c r="F564" s="12">
        <v>40</v>
      </c>
    </row>
    <row r="565" spans="2:6" ht="13.5" customHeight="1">
      <c r="B565" t="s">
        <v>702</v>
      </c>
      <c r="C565" s="12">
        <v>66</v>
      </c>
      <c r="D565" s="12">
        <v>71</v>
      </c>
      <c r="E565" s="12">
        <v>137</v>
      </c>
      <c r="F565" s="12">
        <v>31</v>
      </c>
    </row>
    <row r="566" spans="2:6" ht="13.5" customHeight="1">
      <c r="B566" t="s">
        <v>703</v>
      </c>
      <c r="C566" s="12">
        <v>57</v>
      </c>
      <c r="D566" s="12">
        <v>57</v>
      </c>
      <c r="E566" s="12">
        <v>114</v>
      </c>
      <c r="F566" s="12">
        <v>35</v>
      </c>
    </row>
    <row r="567" spans="2:6" ht="13.5" customHeight="1">
      <c r="B567" t="s">
        <v>704</v>
      </c>
      <c r="C567" s="12">
        <v>29</v>
      </c>
      <c r="D567" s="12">
        <v>27</v>
      </c>
      <c r="E567" s="12">
        <v>56</v>
      </c>
      <c r="F567" s="12">
        <v>15</v>
      </c>
    </row>
    <row r="568" spans="2:6" ht="13.5" customHeight="1">
      <c r="B568" t="s">
        <v>705</v>
      </c>
      <c r="C568" s="12">
        <v>40</v>
      </c>
      <c r="D568" s="12">
        <v>44</v>
      </c>
      <c r="E568" s="12">
        <v>84</v>
      </c>
      <c r="F568" s="12">
        <v>27</v>
      </c>
    </row>
    <row r="569" spans="2:6" ht="13.5" customHeight="1">
      <c r="B569" t="s">
        <v>706</v>
      </c>
      <c r="C569" s="12">
        <v>38</v>
      </c>
      <c r="D569" s="12">
        <v>51</v>
      </c>
      <c r="E569" s="12">
        <v>89</v>
      </c>
      <c r="F569" s="12">
        <v>33</v>
      </c>
    </row>
    <row r="570" spans="2:6" ht="13.5" customHeight="1">
      <c r="B570" t="s">
        <v>707</v>
      </c>
      <c r="C570" s="12">
        <v>63</v>
      </c>
      <c r="D570" s="12">
        <v>62</v>
      </c>
      <c r="E570" s="12">
        <v>125</v>
      </c>
      <c r="F570" s="12">
        <v>39</v>
      </c>
    </row>
    <row r="571" spans="2:6" ht="13.5" customHeight="1">
      <c r="B571" t="s">
        <v>708</v>
      </c>
      <c r="C571" s="12">
        <v>54</v>
      </c>
      <c r="D571" s="12">
        <v>50</v>
      </c>
      <c r="E571" s="12">
        <v>104</v>
      </c>
      <c r="F571" s="12">
        <v>27</v>
      </c>
    </row>
    <row r="572" spans="2:6" ht="13.5" customHeight="1">
      <c r="B572" t="s">
        <v>709</v>
      </c>
      <c r="C572" s="12">
        <v>51</v>
      </c>
      <c r="D572" s="12">
        <v>62</v>
      </c>
      <c r="E572" s="12">
        <v>113</v>
      </c>
      <c r="F572" s="12">
        <v>36</v>
      </c>
    </row>
    <row r="573" spans="2:6" ht="13.5" customHeight="1">
      <c r="B573" t="s">
        <v>710</v>
      </c>
      <c r="C573" s="12">
        <v>79</v>
      </c>
      <c r="D573" s="12">
        <v>116</v>
      </c>
      <c r="E573" s="12">
        <v>195</v>
      </c>
      <c r="F573" s="12">
        <v>117</v>
      </c>
    </row>
    <row r="574" spans="2:6" ht="13.5" customHeight="1">
      <c r="B574" t="s">
        <v>711</v>
      </c>
      <c r="C574" s="12">
        <v>54</v>
      </c>
      <c r="D574" s="12">
        <v>58</v>
      </c>
      <c r="E574" s="12">
        <v>112</v>
      </c>
      <c r="F574" s="12">
        <v>32</v>
      </c>
    </row>
    <row r="575" spans="2:6" ht="13.5" customHeight="1">
      <c r="B575" t="s">
        <v>712</v>
      </c>
      <c r="C575" s="12">
        <v>61</v>
      </c>
      <c r="D575" s="12">
        <v>72</v>
      </c>
      <c r="E575" s="12">
        <v>133</v>
      </c>
      <c r="F575" s="12">
        <v>36</v>
      </c>
    </row>
    <row r="576" spans="2:6" ht="13.5" customHeight="1">
      <c r="B576" t="s">
        <v>713</v>
      </c>
      <c r="C576" s="12">
        <v>35</v>
      </c>
      <c r="D576" s="12">
        <v>47</v>
      </c>
      <c r="E576" s="12">
        <v>82</v>
      </c>
      <c r="F576" s="12">
        <v>40</v>
      </c>
    </row>
    <row r="577" spans="2:6" ht="13.5" customHeight="1">
      <c r="B577" t="s">
        <v>714</v>
      </c>
      <c r="C577" s="12">
        <v>43</v>
      </c>
      <c r="D577" s="12">
        <v>44</v>
      </c>
      <c r="E577" s="12">
        <v>87</v>
      </c>
      <c r="F577" s="12">
        <v>28</v>
      </c>
    </row>
    <row r="578" spans="2:6" ht="13.5" customHeight="1">
      <c r="B578" t="s">
        <v>715</v>
      </c>
      <c r="C578" s="12">
        <v>19</v>
      </c>
      <c r="D578" s="12">
        <v>16</v>
      </c>
      <c r="E578" s="12">
        <v>35</v>
      </c>
      <c r="F578" s="12">
        <v>13</v>
      </c>
    </row>
    <row r="579" spans="1:6" ht="13.5" customHeight="1">
      <c r="A579" s="6"/>
      <c r="B579" s="6" t="s">
        <v>859</v>
      </c>
      <c r="C579" s="34">
        <f>SUM(C516:C578)</f>
        <v>3220</v>
      </c>
      <c r="D579" s="34">
        <f>SUM(D516:D578)</f>
        <v>3485</v>
      </c>
      <c r="E579" s="34">
        <f>SUM(E516:E578)</f>
        <v>6705</v>
      </c>
      <c r="F579" s="34">
        <f>SUM(F516:F578)</f>
        <v>2338</v>
      </c>
    </row>
    <row r="580" spans="1:6" s="4" customFormat="1" ht="15" customHeight="1">
      <c r="A580" s="5" t="s">
        <v>342</v>
      </c>
      <c r="C580" s="36"/>
      <c r="D580" s="36"/>
      <c r="E580" s="12"/>
      <c r="F580" s="36"/>
    </row>
    <row r="581" spans="2:6" ht="13.5" customHeight="1">
      <c r="B581" t="s">
        <v>716</v>
      </c>
      <c r="C581" s="12">
        <v>65</v>
      </c>
      <c r="D581" s="12">
        <v>64</v>
      </c>
      <c r="E581" s="12">
        <v>129</v>
      </c>
      <c r="F581" s="12">
        <v>41</v>
      </c>
    </row>
    <row r="582" spans="2:6" ht="13.5" customHeight="1">
      <c r="B582" t="s">
        <v>717</v>
      </c>
      <c r="C582" s="12">
        <v>127</v>
      </c>
      <c r="D582" s="12">
        <v>132</v>
      </c>
      <c r="E582" s="12">
        <v>259</v>
      </c>
      <c r="F582" s="12">
        <v>78</v>
      </c>
    </row>
    <row r="583" spans="2:6" ht="13.5" customHeight="1">
      <c r="B583" t="s">
        <v>718</v>
      </c>
      <c r="C583" s="12">
        <v>128</v>
      </c>
      <c r="D583" s="12">
        <v>132</v>
      </c>
      <c r="E583" s="12">
        <v>260</v>
      </c>
      <c r="F583" s="12">
        <v>80</v>
      </c>
    </row>
    <row r="584" spans="2:6" ht="13.5" customHeight="1">
      <c r="B584" t="s">
        <v>719</v>
      </c>
      <c r="C584" s="12">
        <v>167</v>
      </c>
      <c r="D584" s="12">
        <v>183</v>
      </c>
      <c r="E584" s="12">
        <v>350</v>
      </c>
      <c r="F584" s="12">
        <v>109</v>
      </c>
    </row>
    <row r="585" spans="2:6" ht="13.5" customHeight="1">
      <c r="B585" t="s">
        <v>720</v>
      </c>
      <c r="C585" s="12">
        <v>50</v>
      </c>
      <c r="D585" s="12">
        <v>51</v>
      </c>
      <c r="E585" s="12">
        <v>101</v>
      </c>
      <c r="F585" s="12">
        <v>36</v>
      </c>
    </row>
    <row r="586" spans="2:6" ht="13.5" customHeight="1">
      <c r="B586" t="s">
        <v>721</v>
      </c>
      <c r="C586" s="12">
        <v>40</v>
      </c>
      <c r="D586" s="12">
        <v>46</v>
      </c>
      <c r="E586" s="12">
        <v>86</v>
      </c>
      <c r="F586" s="12">
        <v>30</v>
      </c>
    </row>
    <row r="587" spans="2:6" ht="13.5" customHeight="1">
      <c r="B587" t="s">
        <v>722</v>
      </c>
      <c r="C587" s="12">
        <v>136</v>
      </c>
      <c r="D587" s="12">
        <v>144</v>
      </c>
      <c r="E587" s="12">
        <v>280</v>
      </c>
      <c r="F587" s="12">
        <v>77</v>
      </c>
    </row>
    <row r="588" spans="2:6" ht="13.5" customHeight="1">
      <c r="B588" t="s">
        <v>723</v>
      </c>
      <c r="C588" s="12">
        <v>40</v>
      </c>
      <c r="D588" s="12">
        <v>33</v>
      </c>
      <c r="E588" s="12">
        <v>73</v>
      </c>
      <c r="F588" s="12">
        <v>23</v>
      </c>
    </row>
    <row r="589" spans="2:6" ht="13.5" customHeight="1">
      <c r="B589" t="s">
        <v>724</v>
      </c>
      <c r="C589" s="12">
        <v>25</v>
      </c>
      <c r="D589" s="12">
        <v>32</v>
      </c>
      <c r="E589" s="12">
        <v>57</v>
      </c>
      <c r="F589" s="12">
        <v>17</v>
      </c>
    </row>
    <row r="590" spans="2:6" ht="13.5" customHeight="1">
      <c r="B590" t="s">
        <v>725</v>
      </c>
      <c r="C590" s="12">
        <v>69</v>
      </c>
      <c r="D590" s="12">
        <v>62</v>
      </c>
      <c r="E590" s="12">
        <v>131</v>
      </c>
      <c r="F590" s="12">
        <v>52</v>
      </c>
    </row>
    <row r="591" spans="2:6" ht="13.5" customHeight="1">
      <c r="B591" t="s">
        <v>726</v>
      </c>
      <c r="C591" s="12">
        <v>29</v>
      </c>
      <c r="D591" s="12">
        <v>32</v>
      </c>
      <c r="E591" s="12">
        <v>61</v>
      </c>
      <c r="F591" s="12">
        <v>23</v>
      </c>
    </row>
    <row r="592" spans="2:6" ht="13.5" customHeight="1">
      <c r="B592" t="s">
        <v>727</v>
      </c>
      <c r="C592" s="12">
        <v>41</v>
      </c>
      <c r="D592" s="12">
        <v>58</v>
      </c>
      <c r="E592" s="12">
        <v>99</v>
      </c>
      <c r="F592" s="12">
        <v>32</v>
      </c>
    </row>
    <row r="593" spans="2:6" ht="13.5" customHeight="1">
      <c r="B593" t="s">
        <v>728</v>
      </c>
      <c r="C593" s="12">
        <v>65</v>
      </c>
      <c r="D593" s="12">
        <v>92</v>
      </c>
      <c r="E593" s="12">
        <v>157</v>
      </c>
      <c r="F593" s="12">
        <v>71</v>
      </c>
    </row>
    <row r="594" spans="2:6" ht="13.5" customHeight="1">
      <c r="B594" t="s">
        <v>729</v>
      </c>
      <c r="C594" s="12">
        <v>60</v>
      </c>
      <c r="D594" s="12">
        <v>74</v>
      </c>
      <c r="E594" s="12">
        <v>134</v>
      </c>
      <c r="F594" s="12">
        <v>46</v>
      </c>
    </row>
    <row r="595" spans="2:6" ht="13.5" customHeight="1">
      <c r="B595" t="s">
        <v>730</v>
      </c>
      <c r="C595" s="12">
        <v>117</v>
      </c>
      <c r="D595" s="12">
        <v>116</v>
      </c>
      <c r="E595" s="12">
        <v>233</v>
      </c>
      <c r="F595" s="12">
        <v>71</v>
      </c>
    </row>
    <row r="596" spans="2:6" ht="13.5" customHeight="1">
      <c r="B596" t="s">
        <v>731</v>
      </c>
      <c r="C596" s="12">
        <v>49</v>
      </c>
      <c r="D596" s="12">
        <v>46</v>
      </c>
      <c r="E596" s="12">
        <v>95</v>
      </c>
      <c r="F596" s="12">
        <v>30</v>
      </c>
    </row>
    <row r="597" spans="2:6" ht="13.5" customHeight="1">
      <c r="B597" t="s">
        <v>732</v>
      </c>
      <c r="C597" s="12">
        <v>54</v>
      </c>
      <c r="D597" s="12">
        <v>57</v>
      </c>
      <c r="E597" s="12">
        <v>111</v>
      </c>
      <c r="F597" s="12">
        <v>35</v>
      </c>
    </row>
    <row r="598" spans="2:6" ht="13.5" customHeight="1">
      <c r="B598" t="s">
        <v>733</v>
      </c>
      <c r="C598" s="12">
        <v>23</v>
      </c>
      <c r="D598" s="12">
        <v>24</v>
      </c>
      <c r="E598" s="12">
        <v>47</v>
      </c>
      <c r="F598" s="12">
        <v>13</v>
      </c>
    </row>
    <row r="599" spans="2:6" ht="13.5" customHeight="1">
      <c r="B599" t="s">
        <v>734</v>
      </c>
      <c r="C599" s="12">
        <v>73</v>
      </c>
      <c r="D599" s="12">
        <v>75</v>
      </c>
      <c r="E599" s="12">
        <v>148</v>
      </c>
      <c r="F599" s="12">
        <v>45</v>
      </c>
    </row>
    <row r="600" spans="2:6" ht="13.5" customHeight="1">
      <c r="B600" t="s">
        <v>735</v>
      </c>
      <c r="C600" s="12">
        <v>56</v>
      </c>
      <c r="D600" s="12">
        <v>63</v>
      </c>
      <c r="E600" s="12">
        <v>119</v>
      </c>
      <c r="F600" s="12">
        <v>32</v>
      </c>
    </row>
    <row r="601" spans="2:6" ht="13.5" customHeight="1">
      <c r="B601" t="s">
        <v>736</v>
      </c>
      <c r="C601" s="12">
        <v>36</v>
      </c>
      <c r="D601" s="12">
        <v>41</v>
      </c>
      <c r="E601" s="12">
        <v>77</v>
      </c>
      <c r="F601" s="12">
        <v>29</v>
      </c>
    </row>
    <row r="602" spans="2:6" ht="13.5" customHeight="1">
      <c r="B602" t="s">
        <v>737</v>
      </c>
      <c r="C602" s="12">
        <v>122</v>
      </c>
      <c r="D602" s="12">
        <v>154</v>
      </c>
      <c r="E602" s="12">
        <v>276</v>
      </c>
      <c r="F602" s="12">
        <v>75</v>
      </c>
    </row>
    <row r="603" spans="2:6" ht="13.5" customHeight="1">
      <c r="B603" t="s">
        <v>738</v>
      </c>
      <c r="C603" s="12">
        <v>100</v>
      </c>
      <c r="D603" s="12">
        <v>101</v>
      </c>
      <c r="E603" s="12">
        <v>201</v>
      </c>
      <c r="F603" s="12">
        <v>61</v>
      </c>
    </row>
    <row r="604" spans="2:6" ht="13.5" customHeight="1">
      <c r="B604" t="s">
        <v>739</v>
      </c>
      <c r="C604" s="12">
        <v>103</v>
      </c>
      <c r="D604" s="12">
        <v>109</v>
      </c>
      <c r="E604" s="12">
        <v>212</v>
      </c>
      <c r="F604" s="12">
        <v>63</v>
      </c>
    </row>
    <row r="605" spans="2:6" ht="13.5" customHeight="1">
      <c r="B605" t="s">
        <v>740</v>
      </c>
      <c r="C605" s="12">
        <v>57</v>
      </c>
      <c r="D605" s="12">
        <v>54</v>
      </c>
      <c r="E605" s="12">
        <v>111</v>
      </c>
      <c r="F605" s="12">
        <v>38</v>
      </c>
    </row>
    <row r="606" spans="2:6" ht="13.5" customHeight="1">
      <c r="B606" t="s">
        <v>741</v>
      </c>
      <c r="C606" s="12">
        <v>37</v>
      </c>
      <c r="D606" s="12">
        <v>38</v>
      </c>
      <c r="E606" s="12">
        <v>75</v>
      </c>
      <c r="F606" s="12">
        <v>26</v>
      </c>
    </row>
    <row r="607" spans="2:6" ht="13.5" customHeight="1">
      <c r="B607" t="s">
        <v>742</v>
      </c>
      <c r="C607" s="12">
        <v>62</v>
      </c>
      <c r="D607" s="12">
        <v>49</v>
      </c>
      <c r="E607" s="12">
        <v>111</v>
      </c>
      <c r="F607" s="12">
        <v>47</v>
      </c>
    </row>
    <row r="608" spans="1:6" ht="13.5" customHeight="1">
      <c r="A608" s="6"/>
      <c r="B608" s="6" t="s">
        <v>859</v>
      </c>
      <c r="C608" s="34">
        <f>SUM(C581:C607)</f>
        <v>1931</v>
      </c>
      <c r="D608" s="34">
        <f>SUM(D581:D607)</f>
        <v>2062</v>
      </c>
      <c r="E608" s="34">
        <f>SUM(E581:E607)</f>
        <v>3993</v>
      </c>
      <c r="F608" s="34">
        <f>SUM(F581:F607)</f>
        <v>1280</v>
      </c>
    </row>
    <row r="609" spans="1:6" s="4" customFormat="1" ht="14.25" customHeight="1">
      <c r="A609" s="4" t="s">
        <v>346</v>
      </c>
      <c r="C609" s="36"/>
      <c r="D609" s="36"/>
      <c r="E609" s="12"/>
      <c r="F609" s="36"/>
    </row>
    <row r="610" spans="2:6" ht="13.5" customHeight="1">
      <c r="B610" t="s">
        <v>743</v>
      </c>
      <c r="C610" s="12">
        <v>101</v>
      </c>
      <c r="D610" s="12">
        <v>111</v>
      </c>
      <c r="E610" s="12">
        <v>212</v>
      </c>
      <c r="F610" s="12">
        <v>86</v>
      </c>
    </row>
    <row r="611" spans="2:6" ht="13.5" customHeight="1">
      <c r="B611" t="s">
        <v>744</v>
      </c>
      <c r="C611" s="12">
        <v>99</v>
      </c>
      <c r="D611" s="12">
        <v>119</v>
      </c>
      <c r="E611" s="12">
        <v>218</v>
      </c>
      <c r="F611" s="12">
        <v>83</v>
      </c>
    </row>
    <row r="612" spans="2:6" ht="13.5" customHeight="1">
      <c r="B612" t="s">
        <v>745</v>
      </c>
      <c r="C612" s="12">
        <v>42</v>
      </c>
      <c r="D612" s="12">
        <v>50</v>
      </c>
      <c r="E612" s="12">
        <v>92</v>
      </c>
      <c r="F612" s="12">
        <v>29</v>
      </c>
    </row>
    <row r="613" spans="2:6" ht="13.5" customHeight="1">
      <c r="B613" t="s">
        <v>746</v>
      </c>
      <c r="C613" s="12">
        <v>115</v>
      </c>
      <c r="D613" s="12">
        <v>134</v>
      </c>
      <c r="E613" s="12">
        <v>249</v>
      </c>
      <c r="F613" s="12">
        <v>64</v>
      </c>
    </row>
    <row r="614" spans="2:6" ht="13.5" customHeight="1">
      <c r="B614" t="s">
        <v>747</v>
      </c>
      <c r="C614" s="12">
        <v>156</v>
      </c>
      <c r="D614" s="12">
        <v>166</v>
      </c>
      <c r="E614" s="12">
        <v>322</v>
      </c>
      <c r="F614" s="12">
        <v>121</v>
      </c>
    </row>
    <row r="615" spans="2:6" ht="13.5" customHeight="1">
      <c r="B615" t="s">
        <v>748</v>
      </c>
      <c r="C615" s="12">
        <v>46</v>
      </c>
      <c r="D615" s="12">
        <v>52</v>
      </c>
      <c r="E615" s="12">
        <v>98</v>
      </c>
      <c r="F615" s="12">
        <v>27</v>
      </c>
    </row>
    <row r="616" spans="2:6" ht="13.5" customHeight="1">
      <c r="B616" t="s">
        <v>749</v>
      </c>
      <c r="C616" s="12">
        <v>60</v>
      </c>
      <c r="D616" s="12">
        <v>59</v>
      </c>
      <c r="E616" s="12">
        <v>119</v>
      </c>
      <c r="F616" s="12">
        <v>29</v>
      </c>
    </row>
    <row r="617" spans="2:6" ht="13.5" customHeight="1">
      <c r="B617" t="s">
        <v>750</v>
      </c>
      <c r="C617" s="12">
        <v>72</v>
      </c>
      <c r="D617" s="12">
        <v>61</v>
      </c>
      <c r="E617" s="12">
        <v>133</v>
      </c>
      <c r="F617" s="12">
        <v>40</v>
      </c>
    </row>
    <row r="618" spans="2:6" ht="13.5" customHeight="1">
      <c r="B618" t="s">
        <v>751</v>
      </c>
      <c r="C618" s="12">
        <v>93</v>
      </c>
      <c r="D618" s="12">
        <v>93</v>
      </c>
      <c r="E618" s="12">
        <v>186</v>
      </c>
      <c r="F618" s="12">
        <v>59</v>
      </c>
    </row>
    <row r="619" spans="2:6" ht="13.5" customHeight="1">
      <c r="B619" t="s">
        <v>752</v>
      </c>
      <c r="C619" s="12">
        <v>103</v>
      </c>
      <c r="D619" s="12">
        <v>100</v>
      </c>
      <c r="E619" s="12">
        <v>203</v>
      </c>
      <c r="F619" s="12">
        <v>72</v>
      </c>
    </row>
    <row r="620" spans="2:6" ht="13.5" customHeight="1">
      <c r="B620" t="s">
        <v>753</v>
      </c>
      <c r="C620" s="12">
        <v>175</v>
      </c>
      <c r="D620" s="12">
        <v>168</v>
      </c>
      <c r="E620" s="12">
        <v>343</v>
      </c>
      <c r="F620" s="12">
        <v>102</v>
      </c>
    </row>
    <row r="621" spans="1:6" ht="13.5">
      <c r="A621" s="6"/>
      <c r="B621" s="6" t="s">
        <v>859</v>
      </c>
      <c r="C621" s="34">
        <f>SUM(C610:C620)</f>
        <v>1062</v>
      </c>
      <c r="D621" s="34">
        <f>SUM(D610:D620)</f>
        <v>1113</v>
      </c>
      <c r="E621" s="34">
        <f>SUM(E610:E620)</f>
        <v>2175</v>
      </c>
      <c r="F621" s="34">
        <f>SUM(F610:F620)</f>
        <v>712</v>
      </c>
    </row>
    <row r="623" spans="1:6" ht="13.5">
      <c r="A623" s="7"/>
      <c r="B623" s="7" t="s">
        <v>860</v>
      </c>
      <c r="C623" s="35">
        <f>SUM(C621,C107,C158,C202,C232,C269,C341,C360,C413,C434,C476,C493,C514,C579,C608)</f>
        <v>46185</v>
      </c>
      <c r="D623" s="35">
        <f>SUM(D621,D107,D158,D202,D232,D269,D341,D360,D413,D434,D476,D493,D514,D579,D608)</f>
        <v>48536</v>
      </c>
      <c r="E623" s="35">
        <f>SUM(E621,E107,E158,E202,E232,E269,E341,E360,E413,E434,E476,E493,E514,E579,E608)</f>
        <v>94721</v>
      </c>
      <c r="F623" s="35">
        <f>SUM(F621,F107,F158,F202,F232,F269,F341,F360,F413,F434,F476,F493,F514,F579,F608)</f>
        <v>33556</v>
      </c>
    </row>
  </sheetData>
  <sheetProtection/>
  <mergeCells count="1">
    <mergeCell ref="D1:F1"/>
  </mergeCells>
  <printOptions/>
  <pageMargins left="0.787" right="0.787" top="0.984" bottom="0.984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5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2" customWidth="1"/>
    <col min="10" max="10" width="4.25390625" style="0" customWidth="1"/>
  </cols>
  <sheetData>
    <row r="1" spans="1:9" ht="18.75" customHeight="1">
      <c r="A1" s="14" t="s">
        <v>941</v>
      </c>
      <c r="E1" s="66" t="s">
        <v>912</v>
      </c>
      <c r="F1" s="67"/>
      <c r="G1" s="68"/>
      <c r="I1" t="s">
        <v>891</v>
      </c>
    </row>
    <row r="2" ht="13.5" customHeight="1"/>
    <row r="3" spans="2:5" ht="13.5" customHeight="1">
      <c r="B3" s="3" t="s">
        <v>754</v>
      </c>
      <c r="C3" s="33" t="s">
        <v>0</v>
      </c>
      <c r="D3" s="33" t="s">
        <v>1</v>
      </c>
      <c r="E3" s="33" t="s">
        <v>2</v>
      </c>
    </row>
    <row r="4" spans="1:5" ht="15" customHeight="1">
      <c r="A4" s="5" t="s">
        <v>4</v>
      </c>
      <c r="B4" s="3"/>
      <c r="C4" s="33"/>
      <c r="D4" s="33"/>
      <c r="E4" s="33"/>
    </row>
    <row r="5" spans="2:5" ht="7.5" customHeight="1">
      <c r="B5" s="3"/>
      <c r="C5" s="33"/>
      <c r="D5" s="33"/>
      <c r="E5" s="33"/>
    </row>
    <row r="6" ht="13.5" customHeight="1">
      <c r="A6" s="4" t="s">
        <v>5</v>
      </c>
    </row>
    <row r="7" spans="2:5" ht="13.5">
      <c r="B7">
        <v>0</v>
      </c>
      <c r="C7" s="12">
        <v>63</v>
      </c>
      <c r="D7" s="12">
        <v>58</v>
      </c>
      <c r="E7" s="12">
        <v>121</v>
      </c>
    </row>
    <row r="8" spans="2:5" ht="13.5">
      <c r="B8">
        <v>1</v>
      </c>
      <c r="C8" s="12">
        <v>60</v>
      </c>
      <c r="D8" s="12">
        <v>59</v>
      </c>
      <c r="E8" s="12">
        <v>119</v>
      </c>
    </row>
    <row r="9" spans="2:5" ht="13.5">
      <c r="B9">
        <v>2</v>
      </c>
      <c r="C9" s="12">
        <v>60</v>
      </c>
      <c r="D9" s="12">
        <v>65</v>
      </c>
      <c r="E9" s="12">
        <v>125</v>
      </c>
    </row>
    <row r="10" spans="2:5" ht="13.5">
      <c r="B10">
        <v>3</v>
      </c>
      <c r="C10" s="12">
        <v>56</v>
      </c>
      <c r="D10" s="12">
        <v>54</v>
      </c>
      <c r="E10" s="12">
        <v>110</v>
      </c>
    </row>
    <row r="11" spans="2:5" ht="13.5">
      <c r="B11">
        <v>4</v>
      </c>
      <c r="C11" s="12">
        <v>63</v>
      </c>
      <c r="D11" s="12">
        <v>42</v>
      </c>
      <c r="E11" s="12">
        <v>105</v>
      </c>
    </row>
    <row r="12" spans="2:5" ht="13.5">
      <c r="B12">
        <v>5</v>
      </c>
      <c r="C12" s="12">
        <v>72</v>
      </c>
      <c r="D12" s="12">
        <v>69</v>
      </c>
      <c r="E12" s="12">
        <v>141</v>
      </c>
    </row>
    <row r="13" spans="2:5" ht="13.5">
      <c r="B13">
        <v>6</v>
      </c>
      <c r="C13" s="12">
        <v>49</v>
      </c>
      <c r="D13" s="12">
        <v>54</v>
      </c>
      <c r="E13" s="12">
        <v>103</v>
      </c>
    </row>
    <row r="14" spans="2:5" ht="13.5">
      <c r="B14">
        <v>7</v>
      </c>
      <c r="C14" s="12">
        <v>60</v>
      </c>
      <c r="D14" s="12">
        <v>55</v>
      </c>
      <c r="E14" s="12">
        <v>115</v>
      </c>
    </row>
    <row r="15" spans="2:5" ht="13.5">
      <c r="B15">
        <v>8</v>
      </c>
      <c r="C15" s="12">
        <v>59</v>
      </c>
      <c r="D15" s="12">
        <v>76</v>
      </c>
      <c r="E15" s="12">
        <v>135</v>
      </c>
    </row>
    <row r="16" spans="2:5" ht="13.5">
      <c r="B16">
        <v>9</v>
      </c>
      <c r="C16" s="12">
        <v>55</v>
      </c>
      <c r="D16" s="12">
        <v>53</v>
      </c>
      <c r="E16" s="12">
        <v>108</v>
      </c>
    </row>
    <row r="17" spans="2:5" ht="13.5">
      <c r="B17">
        <v>10</v>
      </c>
      <c r="C17" s="12">
        <v>73</v>
      </c>
      <c r="D17" s="12">
        <v>79</v>
      </c>
      <c r="E17" s="12">
        <v>152</v>
      </c>
    </row>
    <row r="18" spans="2:10" ht="13.5">
      <c r="B18">
        <v>11</v>
      </c>
      <c r="C18" s="12">
        <v>56</v>
      </c>
      <c r="D18" s="12">
        <v>65</v>
      </c>
      <c r="E18" s="12">
        <v>121</v>
      </c>
      <c r="G18" s="22" t="s">
        <v>881</v>
      </c>
      <c r="H18" s="23"/>
      <c r="I18" s="23"/>
      <c r="J18" s="24"/>
    </row>
    <row r="19" spans="2:10" ht="13.5">
      <c r="B19">
        <v>12</v>
      </c>
      <c r="C19" s="12">
        <v>75</v>
      </c>
      <c r="D19" s="12">
        <v>55</v>
      </c>
      <c r="E19" s="12">
        <v>130</v>
      </c>
      <c r="G19" s="25" t="s">
        <v>867</v>
      </c>
      <c r="H19" s="26" t="s">
        <v>868</v>
      </c>
      <c r="I19" s="26" t="s">
        <v>869</v>
      </c>
      <c r="J19" s="27"/>
    </row>
    <row r="20" spans="2:10" ht="13.5">
      <c r="B20">
        <v>13</v>
      </c>
      <c r="C20" s="12">
        <v>79</v>
      </c>
      <c r="D20" s="12">
        <v>60</v>
      </c>
      <c r="E20" s="12">
        <v>139</v>
      </c>
      <c r="G20" s="28">
        <f>SUM(C7:C21)</f>
        <v>954</v>
      </c>
      <c r="H20" s="29">
        <f>SUM(D7:D21)</f>
        <v>898</v>
      </c>
      <c r="I20" s="29">
        <f>SUM(E7:E21)</f>
        <v>1852</v>
      </c>
      <c r="J20" s="27" t="s">
        <v>882</v>
      </c>
    </row>
    <row r="21" spans="2:10" ht="13.5">
      <c r="B21">
        <v>14</v>
      </c>
      <c r="C21" s="12">
        <v>74</v>
      </c>
      <c r="D21" s="12">
        <v>54</v>
      </c>
      <c r="E21" s="12">
        <v>128</v>
      </c>
      <c r="G21" s="30">
        <f>G20/C108*100</f>
        <v>15.0997150997151</v>
      </c>
      <c r="H21" s="31">
        <f>H20/D108*100</f>
        <v>13.369063570046153</v>
      </c>
      <c r="I21" s="31">
        <f>I20/E108*100</f>
        <v>14.207901802838514</v>
      </c>
      <c r="J21" s="32" t="s">
        <v>883</v>
      </c>
    </row>
    <row r="22" spans="2:5" ht="13.5">
      <c r="B22">
        <v>15</v>
      </c>
      <c r="C22" s="12">
        <v>63</v>
      </c>
      <c r="D22" s="12">
        <v>61</v>
      </c>
      <c r="E22" s="12">
        <v>124</v>
      </c>
    </row>
    <row r="23" spans="2:5" ht="13.5">
      <c r="B23">
        <v>16</v>
      </c>
      <c r="C23" s="12">
        <v>53</v>
      </c>
      <c r="D23" s="12">
        <v>48</v>
      </c>
      <c r="E23" s="12">
        <v>101</v>
      </c>
    </row>
    <row r="24" spans="2:5" ht="13.5">
      <c r="B24">
        <v>17</v>
      </c>
      <c r="C24" s="12">
        <v>69</v>
      </c>
      <c r="D24" s="12">
        <v>61</v>
      </c>
      <c r="E24" s="12">
        <v>130</v>
      </c>
    </row>
    <row r="25" spans="2:5" ht="13.5">
      <c r="B25">
        <v>18</v>
      </c>
      <c r="C25" s="12">
        <v>50</v>
      </c>
      <c r="D25" s="12">
        <v>52</v>
      </c>
      <c r="E25" s="12">
        <v>102</v>
      </c>
    </row>
    <row r="26" spans="2:5" ht="13.5">
      <c r="B26">
        <v>19</v>
      </c>
      <c r="C26" s="12">
        <v>56</v>
      </c>
      <c r="D26" s="12">
        <v>62</v>
      </c>
      <c r="E26" s="12">
        <v>118</v>
      </c>
    </row>
    <row r="27" spans="2:5" ht="13.5">
      <c r="B27">
        <v>20</v>
      </c>
      <c r="C27" s="12">
        <v>80</v>
      </c>
      <c r="D27" s="12">
        <v>74</v>
      </c>
      <c r="E27" s="12">
        <v>154</v>
      </c>
    </row>
    <row r="28" spans="2:5" ht="13.5">
      <c r="B28">
        <v>21</v>
      </c>
      <c r="C28" s="12">
        <v>68</v>
      </c>
      <c r="D28" s="12">
        <v>87</v>
      </c>
      <c r="E28" s="12">
        <v>155</v>
      </c>
    </row>
    <row r="29" spans="2:5" ht="13.5">
      <c r="B29">
        <v>22</v>
      </c>
      <c r="C29" s="12">
        <v>77</v>
      </c>
      <c r="D29" s="12">
        <v>74</v>
      </c>
      <c r="E29" s="12">
        <v>151</v>
      </c>
    </row>
    <row r="30" spans="2:5" ht="13.5">
      <c r="B30">
        <v>23</v>
      </c>
      <c r="C30" s="12">
        <v>78</v>
      </c>
      <c r="D30" s="12">
        <v>65</v>
      </c>
      <c r="E30" s="12">
        <v>143</v>
      </c>
    </row>
    <row r="31" spans="2:5" ht="13.5">
      <c r="B31">
        <v>24</v>
      </c>
      <c r="C31" s="12">
        <v>71</v>
      </c>
      <c r="D31" s="12">
        <v>69</v>
      </c>
      <c r="E31" s="12">
        <v>140</v>
      </c>
    </row>
    <row r="32" spans="2:5" ht="13.5">
      <c r="B32">
        <v>25</v>
      </c>
      <c r="C32" s="12">
        <v>77</v>
      </c>
      <c r="D32" s="12">
        <v>85</v>
      </c>
      <c r="E32" s="12">
        <v>162</v>
      </c>
    </row>
    <row r="33" spans="2:5" ht="13.5">
      <c r="B33">
        <v>26</v>
      </c>
      <c r="C33" s="12">
        <v>57</v>
      </c>
      <c r="D33" s="12">
        <v>64</v>
      </c>
      <c r="E33" s="12">
        <v>121</v>
      </c>
    </row>
    <row r="34" spans="2:5" ht="13.5">
      <c r="B34">
        <v>27</v>
      </c>
      <c r="C34" s="12">
        <v>86</v>
      </c>
      <c r="D34" s="12">
        <v>69</v>
      </c>
      <c r="E34" s="12">
        <v>155</v>
      </c>
    </row>
    <row r="35" spans="2:5" ht="13.5">
      <c r="B35">
        <v>28</v>
      </c>
      <c r="C35" s="12">
        <v>81</v>
      </c>
      <c r="D35" s="12">
        <v>73</v>
      </c>
      <c r="E35" s="12">
        <v>154</v>
      </c>
    </row>
    <row r="36" spans="2:5" ht="13.5">
      <c r="B36">
        <v>29</v>
      </c>
      <c r="C36" s="12">
        <v>82</v>
      </c>
      <c r="D36" s="12">
        <v>76</v>
      </c>
      <c r="E36" s="12">
        <v>158</v>
      </c>
    </row>
    <row r="37" spans="2:5" ht="13.5">
      <c r="B37">
        <v>30</v>
      </c>
      <c r="C37" s="12">
        <v>69</v>
      </c>
      <c r="D37" s="12">
        <v>84</v>
      </c>
      <c r="E37" s="12">
        <v>153</v>
      </c>
    </row>
    <row r="38" spans="2:5" ht="13.5">
      <c r="B38">
        <v>31</v>
      </c>
      <c r="C38" s="12">
        <v>85</v>
      </c>
      <c r="D38" s="12">
        <v>74</v>
      </c>
      <c r="E38" s="12">
        <v>159</v>
      </c>
    </row>
    <row r="39" spans="2:5" ht="13.5">
      <c r="B39">
        <v>32</v>
      </c>
      <c r="C39" s="12">
        <v>90</v>
      </c>
      <c r="D39" s="12">
        <v>106</v>
      </c>
      <c r="E39" s="12">
        <v>196</v>
      </c>
    </row>
    <row r="40" spans="2:5" ht="13.5">
      <c r="B40">
        <v>33</v>
      </c>
      <c r="C40" s="12">
        <v>93</v>
      </c>
      <c r="D40" s="12">
        <v>76</v>
      </c>
      <c r="E40" s="12">
        <v>169</v>
      </c>
    </row>
    <row r="41" spans="2:5" ht="13.5">
      <c r="B41">
        <v>34</v>
      </c>
      <c r="C41" s="12">
        <v>103</v>
      </c>
      <c r="D41" s="12">
        <v>88</v>
      </c>
      <c r="E41" s="12">
        <v>191</v>
      </c>
    </row>
    <row r="42" spans="2:5" ht="13.5">
      <c r="B42">
        <v>35</v>
      </c>
      <c r="C42" s="12">
        <v>108</v>
      </c>
      <c r="D42" s="12">
        <v>110</v>
      </c>
      <c r="E42" s="12">
        <v>218</v>
      </c>
    </row>
    <row r="43" spans="2:5" ht="13.5">
      <c r="B43">
        <v>36</v>
      </c>
      <c r="C43" s="12">
        <v>127</v>
      </c>
      <c r="D43" s="12">
        <v>91</v>
      </c>
      <c r="E43" s="12">
        <v>218</v>
      </c>
    </row>
    <row r="44" spans="2:5" ht="13.5">
      <c r="B44">
        <v>37</v>
      </c>
      <c r="C44" s="12">
        <v>80</v>
      </c>
      <c r="D44" s="12">
        <v>78</v>
      </c>
      <c r="E44" s="12">
        <v>158</v>
      </c>
    </row>
    <row r="45" spans="2:5" ht="13.5">
      <c r="B45">
        <v>38</v>
      </c>
      <c r="C45" s="12">
        <v>82</v>
      </c>
      <c r="D45" s="12">
        <v>103</v>
      </c>
      <c r="E45" s="12">
        <v>185</v>
      </c>
    </row>
    <row r="46" spans="2:5" ht="13.5">
      <c r="B46">
        <v>39</v>
      </c>
      <c r="C46" s="12">
        <v>90</v>
      </c>
      <c r="D46" s="12">
        <v>74</v>
      </c>
      <c r="E46" s="12">
        <v>164</v>
      </c>
    </row>
    <row r="47" spans="2:5" ht="13.5">
      <c r="B47">
        <v>40</v>
      </c>
      <c r="C47" s="12">
        <v>101</v>
      </c>
      <c r="D47" s="12">
        <v>98</v>
      </c>
      <c r="E47" s="12">
        <v>199</v>
      </c>
    </row>
    <row r="48" spans="2:5" ht="13.5">
      <c r="B48">
        <v>41</v>
      </c>
      <c r="C48" s="12">
        <v>90</v>
      </c>
      <c r="D48" s="12">
        <v>97</v>
      </c>
      <c r="E48" s="12">
        <v>187</v>
      </c>
    </row>
    <row r="49" spans="2:5" ht="13.5">
      <c r="B49">
        <v>42</v>
      </c>
      <c r="C49" s="12">
        <v>54</v>
      </c>
      <c r="D49" s="12">
        <v>53</v>
      </c>
      <c r="E49" s="12">
        <v>107</v>
      </c>
    </row>
    <row r="50" spans="2:5" ht="13.5">
      <c r="B50">
        <v>43</v>
      </c>
      <c r="C50" s="12">
        <v>84</v>
      </c>
      <c r="D50" s="12">
        <v>80</v>
      </c>
      <c r="E50" s="12">
        <v>164</v>
      </c>
    </row>
    <row r="51" spans="2:5" ht="13.5">
      <c r="B51">
        <v>44</v>
      </c>
      <c r="C51" s="12">
        <v>76</v>
      </c>
      <c r="D51" s="12">
        <v>86</v>
      </c>
      <c r="E51" s="12">
        <v>162</v>
      </c>
    </row>
    <row r="52" spans="2:5" ht="13.5">
      <c r="B52">
        <v>45</v>
      </c>
      <c r="C52" s="12">
        <v>65</v>
      </c>
      <c r="D52" s="12">
        <v>77</v>
      </c>
      <c r="E52" s="12">
        <v>142</v>
      </c>
    </row>
    <row r="53" spans="2:5" ht="13.5">
      <c r="B53">
        <v>46</v>
      </c>
      <c r="C53" s="12">
        <v>60</v>
      </c>
      <c r="D53" s="12">
        <v>84</v>
      </c>
      <c r="E53" s="12">
        <v>144</v>
      </c>
    </row>
    <row r="54" spans="2:5" ht="13.5">
      <c r="B54">
        <v>47</v>
      </c>
      <c r="C54" s="12">
        <v>82</v>
      </c>
      <c r="D54" s="12">
        <v>67</v>
      </c>
      <c r="E54" s="12">
        <v>149</v>
      </c>
    </row>
    <row r="55" spans="2:5" ht="13.5">
      <c r="B55">
        <v>48</v>
      </c>
      <c r="C55" s="12">
        <v>81</v>
      </c>
      <c r="D55" s="12">
        <v>68</v>
      </c>
      <c r="E55" s="12">
        <v>149</v>
      </c>
    </row>
    <row r="56" spans="2:5" ht="13.5">
      <c r="B56">
        <v>49</v>
      </c>
      <c r="C56" s="12">
        <v>76</v>
      </c>
      <c r="D56" s="12">
        <v>86</v>
      </c>
      <c r="E56" s="12">
        <v>162</v>
      </c>
    </row>
    <row r="57" spans="2:5" ht="13.5">
      <c r="B57">
        <v>50</v>
      </c>
      <c r="C57" s="12">
        <v>81</v>
      </c>
      <c r="D57" s="12">
        <v>70</v>
      </c>
      <c r="E57" s="12">
        <v>151</v>
      </c>
    </row>
    <row r="58" spans="2:5" ht="13.5">
      <c r="B58">
        <v>51</v>
      </c>
      <c r="C58" s="12">
        <v>78</v>
      </c>
      <c r="D58" s="12">
        <v>80</v>
      </c>
      <c r="E58" s="12">
        <v>158</v>
      </c>
    </row>
    <row r="59" spans="2:5" ht="13.5">
      <c r="B59">
        <v>52</v>
      </c>
      <c r="C59" s="12">
        <v>80</v>
      </c>
      <c r="D59" s="12">
        <v>95</v>
      </c>
      <c r="E59" s="12">
        <v>175</v>
      </c>
    </row>
    <row r="60" spans="2:5" ht="13.5">
      <c r="B60">
        <v>53</v>
      </c>
      <c r="C60" s="12">
        <v>70</v>
      </c>
      <c r="D60" s="12">
        <v>74</v>
      </c>
      <c r="E60" s="12">
        <v>144</v>
      </c>
    </row>
    <row r="61" spans="2:5" ht="13.5">
      <c r="B61">
        <v>54</v>
      </c>
      <c r="C61" s="12">
        <v>81</v>
      </c>
      <c r="D61" s="12">
        <v>90</v>
      </c>
      <c r="E61" s="12">
        <v>171</v>
      </c>
    </row>
    <row r="62" spans="2:5" ht="13.5">
      <c r="B62">
        <v>55</v>
      </c>
      <c r="C62" s="12">
        <v>85</v>
      </c>
      <c r="D62" s="12">
        <v>79</v>
      </c>
      <c r="E62" s="12">
        <v>164</v>
      </c>
    </row>
    <row r="63" spans="2:5" ht="13.5">
      <c r="B63">
        <v>56</v>
      </c>
      <c r="C63" s="12">
        <v>73</v>
      </c>
      <c r="D63" s="12">
        <v>83</v>
      </c>
      <c r="E63" s="12">
        <v>156</v>
      </c>
    </row>
    <row r="64" spans="2:5" ht="13.5">
      <c r="B64">
        <v>57</v>
      </c>
      <c r="C64" s="12">
        <v>86</v>
      </c>
      <c r="D64" s="12">
        <v>91</v>
      </c>
      <c r="E64" s="12">
        <v>177</v>
      </c>
    </row>
    <row r="65" spans="2:5" ht="13.5">
      <c r="B65">
        <v>58</v>
      </c>
      <c r="C65" s="12">
        <v>98</v>
      </c>
      <c r="D65" s="12">
        <v>109</v>
      </c>
      <c r="E65" s="12">
        <v>207</v>
      </c>
    </row>
    <row r="66" spans="2:5" ht="13.5">
      <c r="B66">
        <v>59</v>
      </c>
      <c r="C66" s="12">
        <v>116</v>
      </c>
      <c r="D66" s="12">
        <v>114</v>
      </c>
      <c r="E66" s="12">
        <v>230</v>
      </c>
    </row>
    <row r="67" spans="2:5" ht="13.5">
      <c r="B67">
        <v>60</v>
      </c>
      <c r="C67" s="12">
        <v>118</v>
      </c>
      <c r="D67" s="12">
        <v>126</v>
      </c>
      <c r="E67" s="12">
        <v>244</v>
      </c>
    </row>
    <row r="68" spans="2:10" ht="13.5">
      <c r="B68">
        <v>61</v>
      </c>
      <c r="C68" s="12">
        <v>105</v>
      </c>
      <c r="D68" s="12">
        <v>136</v>
      </c>
      <c r="E68" s="12">
        <v>241</v>
      </c>
      <c r="G68" s="22" t="s">
        <v>884</v>
      </c>
      <c r="H68" s="23"/>
      <c r="I68" s="23"/>
      <c r="J68" s="24"/>
    </row>
    <row r="69" spans="2:10" ht="13.5">
      <c r="B69">
        <v>62</v>
      </c>
      <c r="C69" s="12">
        <v>80</v>
      </c>
      <c r="D69" s="12">
        <v>74</v>
      </c>
      <c r="E69" s="12">
        <v>154</v>
      </c>
      <c r="G69" s="25" t="s">
        <v>867</v>
      </c>
      <c r="H69" s="26" t="s">
        <v>868</v>
      </c>
      <c r="I69" s="26" t="s">
        <v>869</v>
      </c>
      <c r="J69" s="27"/>
    </row>
    <row r="70" spans="2:10" ht="13.5">
      <c r="B70">
        <v>63</v>
      </c>
      <c r="C70" s="12">
        <v>71</v>
      </c>
      <c r="D70" s="12">
        <v>67</v>
      </c>
      <c r="E70" s="12">
        <v>138</v>
      </c>
      <c r="G70" s="28">
        <f>SUM(C22:C71)</f>
        <v>4063</v>
      </c>
      <c r="H70" s="29">
        <f>SUM(D22:D71)</f>
        <v>4071</v>
      </c>
      <c r="I70" s="29">
        <f>SUM(E22:E71)</f>
        <v>8134</v>
      </c>
      <c r="J70" s="27" t="s">
        <v>882</v>
      </c>
    </row>
    <row r="71" spans="2:10" ht="13.5">
      <c r="B71">
        <v>64</v>
      </c>
      <c r="C71" s="12">
        <v>97</v>
      </c>
      <c r="D71" s="12">
        <v>83</v>
      </c>
      <c r="E71" s="12">
        <v>180</v>
      </c>
      <c r="G71" s="30">
        <f>G70/C108*100</f>
        <v>64.30832541943653</v>
      </c>
      <c r="H71" s="31">
        <f>H70/D108*100</f>
        <v>60.607414024117915</v>
      </c>
      <c r="I71" s="31">
        <f>I70/E108*100</f>
        <v>62.401227464518605</v>
      </c>
      <c r="J71" s="32" t="s">
        <v>883</v>
      </c>
    </row>
    <row r="72" spans="2:5" ht="13.5">
      <c r="B72">
        <v>65</v>
      </c>
      <c r="C72" s="12">
        <v>83</v>
      </c>
      <c r="D72" s="12">
        <v>84</v>
      </c>
      <c r="E72" s="12">
        <v>167</v>
      </c>
    </row>
    <row r="73" spans="2:5" ht="13.5">
      <c r="B73">
        <v>66</v>
      </c>
      <c r="C73" s="12">
        <v>72</v>
      </c>
      <c r="D73" s="12">
        <v>98</v>
      </c>
      <c r="E73" s="12">
        <v>170</v>
      </c>
    </row>
    <row r="74" spans="2:5" ht="13.5">
      <c r="B74">
        <v>67</v>
      </c>
      <c r="C74" s="12">
        <v>96</v>
      </c>
      <c r="D74" s="12">
        <v>96</v>
      </c>
      <c r="E74" s="12">
        <v>192</v>
      </c>
    </row>
    <row r="75" spans="2:5" ht="13.5">
      <c r="B75">
        <v>68</v>
      </c>
      <c r="C75" s="12">
        <v>72</v>
      </c>
      <c r="D75" s="12">
        <v>113</v>
      </c>
      <c r="E75" s="12">
        <v>185</v>
      </c>
    </row>
    <row r="76" spans="2:5" ht="13.5">
      <c r="B76">
        <v>69</v>
      </c>
      <c r="C76" s="12">
        <v>60</v>
      </c>
      <c r="D76" s="12">
        <v>80</v>
      </c>
      <c r="E76" s="12">
        <v>140</v>
      </c>
    </row>
    <row r="77" spans="2:5" ht="13.5">
      <c r="B77">
        <v>70</v>
      </c>
      <c r="C77" s="12">
        <v>66</v>
      </c>
      <c r="D77" s="12">
        <v>72</v>
      </c>
      <c r="E77" s="12">
        <v>138</v>
      </c>
    </row>
    <row r="78" spans="2:5" ht="13.5">
      <c r="B78">
        <v>71</v>
      </c>
      <c r="C78" s="12">
        <v>90</v>
      </c>
      <c r="D78" s="12">
        <v>78</v>
      </c>
      <c r="E78" s="12">
        <v>168</v>
      </c>
    </row>
    <row r="79" spans="2:5" ht="13.5">
      <c r="B79">
        <v>72</v>
      </c>
      <c r="C79" s="12">
        <v>76</v>
      </c>
      <c r="D79" s="12">
        <v>88</v>
      </c>
      <c r="E79" s="12">
        <v>164</v>
      </c>
    </row>
    <row r="80" spans="2:5" ht="13.5">
      <c r="B80">
        <v>73</v>
      </c>
      <c r="C80" s="12">
        <v>66</v>
      </c>
      <c r="D80" s="12">
        <v>82</v>
      </c>
      <c r="E80" s="12">
        <v>148</v>
      </c>
    </row>
    <row r="81" spans="2:5" ht="13.5">
      <c r="B81">
        <v>74</v>
      </c>
      <c r="C81" s="12">
        <v>66</v>
      </c>
      <c r="D81" s="12">
        <v>77</v>
      </c>
      <c r="E81" s="12">
        <v>143</v>
      </c>
    </row>
    <row r="82" spans="2:5" ht="13.5">
      <c r="B82">
        <v>75</v>
      </c>
      <c r="C82" s="12">
        <v>50</v>
      </c>
      <c r="D82" s="12">
        <v>81</v>
      </c>
      <c r="E82" s="12">
        <v>131</v>
      </c>
    </row>
    <row r="83" spans="2:5" ht="13.5">
      <c r="B83">
        <v>76</v>
      </c>
      <c r="C83" s="12">
        <v>59</v>
      </c>
      <c r="D83" s="12">
        <v>66</v>
      </c>
      <c r="E83" s="12">
        <v>125</v>
      </c>
    </row>
    <row r="84" spans="2:5" ht="13.5">
      <c r="B84">
        <v>77</v>
      </c>
      <c r="C84" s="12">
        <v>63</v>
      </c>
      <c r="D84" s="12">
        <v>77</v>
      </c>
      <c r="E84" s="12">
        <v>140</v>
      </c>
    </row>
    <row r="85" spans="2:5" ht="13.5">
      <c r="B85">
        <v>78</v>
      </c>
      <c r="C85" s="12">
        <v>55</v>
      </c>
      <c r="D85" s="12">
        <v>70</v>
      </c>
      <c r="E85" s="12">
        <v>125</v>
      </c>
    </row>
    <row r="86" spans="2:5" ht="13.5">
      <c r="B86">
        <v>79</v>
      </c>
      <c r="C86" s="12">
        <v>50</v>
      </c>
      <c r="D86" s="12">
        <v>63</v>
      </c>
      <c r="E86" s="12">
        <v>113</v>
      </c>
    </row>
    <row r="87" spans="2:5" ht="13.5">
      <c r="B87">
        <v>80</v>
      </c>
      <c r="C87" s="12">
        <v>34</v>
      </c>
      <c r="D87" s="12">
        <v>76</v>
      </c>
      <c r="E87" s="12">
        <v>110</v>
      </c>
    </row>
    <row r="88" spans="2:5" ht="13.5">
      <c r="B88">
        <v>81</v>
      </c>
      <c r="C88" s="12">
        <v>42</v>
      </c>
      <c r="D88" s="12">
        <v>57</v>
      </c>
      <c r="E88" s="12">
        <v>99</v>
      </c>
    </row>
    <row r="89" spans="2:5" ht="13.5">
      <c r="B89">
        <v>82</v>
      </c>
      <c r="C89" s="12">
        <v>52</v>
      </c>
      <c r="D89" s="12">
        <v>50</v>
      </c>
      <c r="E89" s="12">
        <v>102</v>
      </c>
    </row>
    <row r="90" spans="2:5" ht="13.5">
      <c r="B90">
        <v>83</v>
      </c>
      <c r="C90" s="12">
        <v>29</v>
      </c>
      <c r="D90" s="12">
        <v>49</v>
      </c>
      <c r="E90" s="12">
        <v>78</v>
      </c>
    </row>
    <row r="91" spans="2:5" ht="13.5">
      <c r="B91">
        <v>84</v>
      </c>
      <c r="C91" s="12">
        <v>33</v>
      </c>
      <c r="D91" s="12">
        <v>54</v>
      </c>
      <c r="E91" s="12">
        <v>87</v>
      </c>
    </row>
    <row r="92" spans="2:5" ht="13.5">
      <c r="B92">
        <v>85</v>
      </c>
      <c r="C92" s="12">
        <v>17</v>
      </c>
      <c r="D92" s="12">
        <v>31</v>
      </c>
      <c r="E92" s="12">
        <v>48</v>
      </c>
    </row>
    <row r="93" spans="2:5" ht="13.5">
      <c r="B93">
        <v>86</v>
      </c>
      <c r="C93" s="12">
        <v>18</v>
      </c>
      <c r="D93" s="12">
        <v>46</v>
      </c>
      <c r="E93" s="12">
        <v>64</v>
      </c>
    </row>
    <row r="94" spans="2:5" ht="13.5">
      <c r="B94">
        <v>87</v>
      </c>
      <c r="C94" s="12">
        <v>8</v>
      </c>
      <c r="D94" s="12">
        <v>30</v>
      </c>
      <c r="E94" s="12">
        <v>38</v>
      </c>
    </row>
    <row r="95" spans="2:5" ht="13.5">
      <c r="B95">
        <v>88</v>
      </c>
      <c r="C95" s="12">
        <v>11</v>
      </c>
      <c r="D95" s="12">
        <v>24</v>
      </c>
      <c r="E95" s="12">
        <v>35</v>
      </c>
    </row>
    <row r="96" spans="2:5" ht="13.5">
      <c r="B96">
        <v>89</v>
      </c>
      <c r="C96" s="12">
        <v>5</v>
      </c>
      <c r="D96" s="12">
        <v>24</v>
      </c>
      <c r="E96" s="12">
        <v>29</v>
      </c>
    </row>
    <row r="97" spans="2:5" ht="13.5">
      <c r="B97">
        <v>90</v>
      </c>
      <c r="C97" s="12">
        <v>11</v>
      </c>
      <c r="D97" s="12">
        <v>12</v>
      </c>
      <c r="E97" s="12">
        <v>23</v>
      </c>
    </row>
    <row r="98" spans="2:5" ht="13.5">
      <c r="B98">
        <v>91</v>
      </c>
      <c r="C98" s="12">
        <v>5</v>
      </c>
      <c r="D98" s="12">
        <v>20</v>
      </c>
      <c r="E98" s="12">
        <v>25</v>
      </c>
    </row>
    <row r="99" spans="2:5" ht="13.5">
      <c r="B99">
        <v>92</v>
      </c>
      <c r="C99" s="12">
        <v>6</v>
      </c>
      <c r="D99" s="12">
        <v>14</v>
      </c>
      <c r="E99" s="12">
        <v>20</v>
      </c>
    </row>
    <row r="100" spans="2:5" ht="13.5">
      <c r="B100">
        <v>93</v>
      </c>
      <c r="C100" s="12">
        <v>2</v>
      </c>
      <c r="D100" s="12">
        <v>12</v>
      </c>
      <c r="E100" s="12">
        <v>14</v>
      </c>
    </row>
    <row r="101" spans="2:5" ht="13.5">
      <c r="B101">
        <v>94</v>
      </c>
      <c r="C101" s="12">
        <v>1</v>
      </c>
      <c r="D101" s="12">
        <v>7</v>
      </c>
      <c r="E101" s="12">
        <v>8</v>
      </c>
    </row>
    <row r="102" spans="2:5" ht="13.5">
      <c r="B102">
        <v>95</v>
      </c>
      <c r="C102" s="12">
        <v>2</v>
      </c>
      <c r="D102" s="12">
        <v>6</v>
      </c>
      <c r="E102" s="12">
        <v>8</v>
      </c>
    </row>
    <row r="103" spans="2:5" ht="13.5">
      <c r="B103">
        <v>96</v>
      </c>
      <c r="C103" s="12">
        <v>0</v>
      </c>
      <c r="D103" s="12">
        <v>3</v>
      </c>
      <c r="E103" s="12">
        <v>3</v>
      </c>
    </row>
    <row r="104" spans="2:10" ht="13.5">
      <c r="B104">
        <v>97</v>
      </c>
      <c r="C104" s="12">
        <v>0</v>
      </c>
      <c r="D104" s="12">
        <v>4</v>
      </c>
      <c r="E104" s="12">
        <v>4</v>
      </c>
      <c r="G104" s="22" t="s">
        <v>885</v>
      </c>
      <c r="H104" s="23"/>
      <c r="I104" s="23"/>
      <c r="J104" s="24"/>
    </row>
    <row r="105" spans="2:10" ht="13.5">
      <c r="B105">
        <v>98</v>
      </c>
      <c r="C105" s="12">
        <v>1</v>
      </c>
      <c r="D105" s="12">
        <v>2</v>
      </c>
      <c r="E105" s="12">
        <v>3</v>
      </c>
      <c r="G105" s="25" t="s">
        <v>867</v>
      </c>
      <c r="H105" s="26" t="s">
        <v>868</v>
      </c>
      <c r="I105" s="26" t="s">
        <v>869</v>
      </c>
      <c r="J105" s="27"/>
    </row>
    <row r="106" spans="2:10" ht="13.5">
      <c r="B106">
        <v>99</v>
      </c>
      <c r="C106" s="12">
        <v>0</v>
      </c>
      <c r="D106" s="12">
        <v>1</v>
      </c>
      <c r="E106" s="12">
        <v>1</v>
      </c>
      <c r="G106" s="28">
        <f>SUM(C72:C107)</f>
        <v>1301</v>
      </c>
      <c r="H106" s="29">
        <f>SUM(D72:D107)</f>
        <v>1748</v>
      </c>
      <c r="I106" s="29">
        <f>SUM(E72:E107)</f>
        <v>3049</v>
      </c>
      <c r="J106" s="27" t="s">
        <v>882</v>
      </c>
    </row>
    <row r="107" spans="2:10" ht="13.5">
      <c r="B107" s="2" t="s">
        <v>755</v>
      </c>
      <c r="C107" s="12">
        <v>0</v>
      </c>
      <c r="D107" s="12">
        <v>1</v>
      </c>
      <c r="E107" s="12">
        <v>1</v>
      </c>
      <c r="G107" s="30">
        <f>G106/C108*100</f>
        <v>20.59195948084837</v>
      </c>
      <c r="H107" s="31">
        <f>H106/D108*100</f>
        <v>26.023522405835937</v>
      </c>
      <c r="I107" s="31">
        <f>I106/E108*100</f>
        <v>23.390870732642885</v>
      </c>
      <c r="J107" s="32" t="s">
        <v>883</v>
      </c>
    </row>
    <row r="108" spans="1:5" ht="13.5">
      <c r="A108" s="6"/>
      <c r="B108" s="6" t="s">
        <v>859</v>
      </c>
      <c r="C108" s="34">
        <f>SUM(C7:C107)</f>
        <v>6318</v>
      </c>
      <c r="D108" s="34">
        <f>SUM(D7:D107)</f>
        <v>6717</v>
      </c>
      <c r="E108" s="34">
        <f>SUM(E7:E107)</f>
        <v>13035</v>
      </c>
    </row>
    <row r="109" ht="14.25">
      <c r="A109" s="4" t="s">
        <v>124</v>
      </c>
    </row>
    <row r="110" spans="2:5" ht="13.5">
      <c r="B110">
        <v>0</v>
      </c>
      <c r="C110" s="12">
        <v>20</v>
      </c>
      <c r="D110" s="12">
        <v>16</v>
      </c>
      <c r="E110" s="12">
        <v>36</v>
      </c>
    </row>
    <row r="111" spans="2:5" ht="13.5">
      <c r="B111">
        <v>1</v>
      </c>
      <c r="C111" s="12">
        <v>25</v>
      </c>
      <c r="D111" s="12">
        <v>16</v>
      </c>
      <c r="E111" s="12">
        <v>41</v>
      </c>
    </row>
    <row r="112" spans="2:5" ht="13.5">
      <c r="B112">
        <v>2</v>
      </c>
      <c r="C112" s="12">
        <v>36</v>
      </c>
      <c r="D112" s="12">
        <v>19</v>
      </c>
      <c r="E112" s="12">
        <v>55</v>
      </c>
    </row>
    <row r="113" spans="2:5" ht="13.5">
      <c r="B113">
        <v>3</v>
      </c>
      <c r="C113" s="12">
        <v>23</v>
      </c>
      <c r="D113" s="12">
        <v>29</v>
      </c>
      <c r="E113" s="12">
        <v>52</v>
      </c>
    </row>
    <row r="114" spans="2:5" ht="13.5">
      <c r="B114">
        <v>4</v>
      </c>
      <c r="C114" s="12">
        <v>29</v>
      </c>
      <c r="D114" s="12">
        <v>21</v>
      </c>
      <c r="E114" s="12">
        <v>50</v>
      </c>
    </row>
    <row r="115" spans="2:5" ht="13.5">
      <c r="B115">
        <v>5</v>
      </c>
      <c r="C115" s="12">
        <v>28</v>
      </c>
      <c r="D115" s="12">
        <v>31</v>
      </c>
      <c r="E115" s="12">
        <v>59</v>
      </c>
    </row>
    <row r="116" spans="2:5" ht="13.5">
      <c r="B116">
        <v>6</v>
      </c>
      <c r="C116" s="12">
        <v>42</v>
      </c>
      <c r="D116" s="12">
        <v>34</v>
      </c>
      <c r="E116" s="12">
        <v>76</v>
      </c>
    </row>
    <row r="117" spans="2:5" ht="13.5">
      <c r="B117">
        <v>7</v>
      </c>
      <c r="C117" s="12">
        <v>34</v>
      </c>
      <c r="D117" s="12">
        <v>35</v>
      </c>
      <c r="E117" s="12">
        <v>69</v>
      </c>
    </row>
    <row r="118" spans="2:5" ht="13.5">
      <c r="B118">
        <v>8</v>
      </c>
      <c r="C118" s="12">
        <v>30</v>
      </c>
      <c r="D118" s="12">
        <v>36</v>
      </c>
      <c r="E118" s="12">
        <v>66</v>
      </c>
    </row>
    <row r="119" spans="2:5" ht="13.5">
      <c r="B119">
        <v>9</v>
      </c>
      <c r="C119" s="12">
        <v>34</v>
      </c>
      <c r="D119" s="12">
        <v>32</v>
      </c>
      <c r="E119" s="12">
        <v>66</v>
      </c>
    </row>
    <row r="120" spans="2:5" ht="13.5">
      <c r="B120">
        <v>10</v>
      </c>
      <c r="C120" s="12">
        <v>27</v>
      </c>
      <c r="D120" s="12">
        <v>22</v>
      </c>
      <c r="E120" s="12">
        <v>49</v>
      </c>
    </row>
    <row r="121" spans="2:10" ht="13.5">
      <c r="B121">
        <v>11</v>
      </c>
      <c r="C121" s="12">
        <v>39</v>
      </c>
      <c r="D121" s="12">
        <v>35</v>
      </c>
      <c r="E121" s="12">
        <v>74</v>
      </c>
      <c r="G121" s="22" t="s">
        <v>881</v>
      </c>
      <c r="H121" s="23"/>
      <c r="I121" s="23"/>
      <c r="J121" s="24"/>
    </row>
    <row r="122" spans="2:10" ht="13.5">
      <c r="B122">
        <v>12</v>
      </c>
      <c r="C122" s="12">
        <v>38</v>
      </c>
      <c r="D122" s="12">
        <v>30</v>
      </c>
      <c r="E122" s="12">
        <v>68</v>
      </c>
      <c r="G122" s="25" t="s">
        <v>867</v>
      </c>
      <c r="H122" s="26" t="s">
        <v>868</v>
      </c>
      <c r="I122" s="26" t="s">
        <v>869</v>
      </c>
      <c r="J122" s="27"/>
    </row>
    <row r="123" spans="2:10" ht="13.5">
      <c r="B123">
        <v>13</v>
      </c>
      <c r="C123" s="12">
        <v>32</v>
      </c>
      <c r="D123" s="12">
        <v>33</v>
      </c>
      <c r="E123" s="12">
        <v>65</v>
      </c>
      <c r="G123" s="28">
        <f>SUM(C110:C124)</f>
        <v>464</v>
      </c>
      <c r="H123" s="29">
        <f>SUM(D110:D124)</f>
        <v>427</v>
      </c>
      <c r="I123" s="29">
        <f>SUM(E110:E124)</f>
        <v>891</v>
      </c>
      <c r="J123" s="27" t="s">
        <v>882</v>
      </c>
    </row>
    <row r="124" spans="2:10" ht="13.5">
      <c r="B124">
        <v>14</v>
      </c>
      <c r="C124" s="12">
        <v>27</v>
      </c>
      <c r="D124" s="12">
        <v>38</v>
      </c>
      <c r="E124" s="12">
        <v>65</v>
      </c>
      <c r="G124" s="30">
        <f>G123/C211*100</f>
        <v>12.547322877230934</v>
      </c>
      <c r="H124" s="31">
        <f>H123/D211*100</f>
        <v>10.736736233341714</v>
      </c>
      <c r="I124" s="31">
        <f>I123/E211*100</f>
        <v>11.609120521172638</v>
      </c>
      <c r="J124" s="32" t="s">
        <v>883</v>
      </c>
    </row>
    <row r="125" spans="2:5" ht="13.5">
      <c r="B125">
        <v>15</v>
      </c>
      <c r="C125" s="12">
        <v>40</v>
      </c>
      <c r="D125" s="12">
        <v>34</v>
      </c>
      <c r="E125" s="12">
        <v>74</v>
      </c>
    </row>
    <row r="126" spans="2:5" ht="13.5">
      <c r="B126">
        <v>16</v>
      </c>
      <c r="C126" s="12">
        <v>38</v>
      </c>
      <c r="D126" s="12">
        <v>42</v>
      </c>
      <c r="E126" s="12">
        <v>80</v>
      </c>
    </row>
    <row r="127" spans="2:5" ht="13.5">
      <c r="B127">
        <v>17</v>
      </c>
      <c r="C127" s="12">
        <v>49</v>
      </c>
      <c r="D127" s="12">
        <v>33</v>
      </c>
      <c r="E127" s="12">
        <v>82</v>
      </c>
    </row>
    <row r="128" spans="2:5" ht="13.5">
      <c r="B128">
        <v>18</v>
      </c>
      <c r="C128" s="12">
        <v>42</v>
      </c>
      <c r="D128" s="12">
        <v>31</v>
      </c>
      <c r="E128" s="12">
        <v>73</v>
      </c>
    </row>
    <row r="129" spans="2:5" ht="13.5">
      <c r="B129">
        <v>19</v>
      </c>
      <c r="C129" s="12">
        <v>44</v>
      </c>
      <c r="D129" s="12">
        <v>47</v>
      </c>
      <c r="E129" s="12">
        <v>91</v>
      </c>
    </row>
    <row r="130" spans="2:5" ht="13.5">
      <c r="B130">
        <v>20</v>
      </c>
      <c r="C130" s="12">
        <v>47</v>
      </c>
      <c r="D130" s="12">
        <v>41</v>
      </c>
      <c r="E130" s="12">
        <v>88</v>
      </c>
    </row>
    <row r="131" spans="2:5" ht="13.5">
      <c r="B131">
        <v>21</v>
      </c>
      <c r="C131" s="12">
        <v>47</v>
      </c>
      <c r="D131" s="12">
        <v>39</v>
      </c>
      <c r="E131" s="12">
        <v>86</v>
      </c>
    </row>
    <row r="132" spans="2:5" ht="13.5">
      <c r="B132">
        <v>22</v>
      </c>
      <c r="C132" s="12">
        <v>34</v>
      </c>
      <c r="D132" s="12">
        <v>52</v>
      </c>
      <c r="E132" s="12">
        <v>86</v>
      </c>
    </row>
    <row r="133" spans="2:5" ht="13.5">
      <c r="B133">
        <v>23</v>
      </c>
      <c r="C133" s="12">
        <v>36</v>
      </c>
      <c r="D133" s="12">
        <v>46</v>
      </c>
      <c r="E133" s="12">
        <v>82</v>
      </c>
    </row>
    <row r="134" spans="2:5" ht="13.5">
      <c r="B134">
        <v>24</v>
      </c>
      <c r="C134" s="12">
        <v>44</v>
      </c>
      <c r="D134" s="12">
        <v>36</v>
      </c>
      <c r="E134" s="12">
        <v>80</v>
      </c>
    </row>
    <row r="135" spans="2:5" ht="13.5">
      <c r="B135">
        <v>25</v>
      </c>
      <c r="C135" s="12">
        <v>43</v>
      </c>
      <c r="D135" s="12">
        <v>41</v>
      </c>
      <c r="E135" s="12">
        <v>84</v>
      </c>
    </row>
    <row r="136" spans="2:5" ht="13.5">
      <c r="B136">
        <v>26</v>
      </c>
      <c r="C136" s="12">
        <v>47</v>
      </c>
      <c r="D136" s="12">
        <v>40</v>
      </c>
      <c r="E136" s="12">
        <v>87</v>
      </c>
    </row>
    <row r="137" spans="2:5" ht="13.5">
      <c r="B137">
        <v>27</v>
      </c>
      <c r="C137" s="12">
        <v>33</v>
      </c>
      <c r="D137" s="12">
        <v>42</v>
      </c>
      <c r="E137" s="12">
        <v>75</v>
      </c>
    </row>
    <row r="138" spans="2:5" ht="13.5">
      <c r="B138">
        <v>28</v>
      </c>
      <c r="C138" s="12">
        <v>29</v>
      </c>
      <c r="D138" s="12">
        <v>38</v>
      </c>
      <c r="E138" s="12">
        <v>67</v>
      </c>
    </row>
    <row r="139" spans="2:5" ht="13.5">
      <c r="B139">
        <v>29</v>
      </c>
      <c r="C139" s="12">
        <v>50</v>
      </c>
      <c r="D139" s="12">
        <v>44</v>
      </c>
      <c r="E139" s="12">
        <v>94</v>
      </c>
    </row>
    <row r="140" spans="2:5" ht="13.5">
      <c r="B140">
        <v>30</v>
      </c>
      <c r="C140" s="12">
        <v>41</v>
      </c>
      <c r="D140" s="12">
        <v>49</v>
      </c>
      <c r="E140" s="12">
        <v>90</v>
      </c>
    </row>
    <row r="141" spans="2:5" ht="13.5">
      <c r="B141">
        <v>31</v>
      </c>
      <c r="C141" s="12">
        <v>44</v>
      </c>
      <c r="D141" s="12">
        <v>42</v>
      </c>
      <c r="E141" s="12">
        <v>86</v>
      </c>
    </row>
    <row r="142" spans="2:5" ht="13.5">
      <c r="B142">
        <v>32</v>
      </c>
      <c r="C142" s="12">
        <v>56</v>
      </c>
      <c r="D142" s="12">
        <v>52</v>
      </c>
      <c r="E142" s="12">
        <v>108</v>
      </c>
    </row>
    <row r="143" spans="2:5" ht="13.5">
      <c r="B143">
        <v>33</v>
      </c>
      <c r="C143" s="12">
        <v>53</v>
      </c>
      <c r="D143" s="12">
        <v>35</v>
      </c>
      <c r="E143" s="12">
        <v>88</v>
      </c>
    </row>
    <row r="144" spans="2:5" ht="13.5">
      <c r="B144">
        <v>34</v>
      </c>
      <c r="C144" s="12">
        <v>50</v>
      </c>
      <c r="D144" s="12">
        <v>29</v>
      </c>
      <c r="E144" s="12">
        <v>79</v>
      </c>
    </row>
    <row r="145" spans="2:5" ht="13.5">
      <c r="B145">
        <v>35</v>
      </c>
      <c r="C145" s="12">
        <v>42</v>
      </c>
      <c r="D145" s="12">
        <v>40</v>
      </c>
      <c r="E145" s="12">
        <v>82</v>
      </c>
    </row>
    <row r="146" spans="2:5" ht="13.5">
      <c r="B146">
        <v>36</v>
      </c>
      <c r="C146" s="12">
        <v>46</v>
      </c>
      <c r="D146" s="12">
        <v>63</v>
      </c>
      <c r="E146" s="12">
        <v>109</v>
      </c>
    </row>
    <row r="147" spans="2:5" ht="13.5">
      <c r="B147">
        <v>37</v>
      </c>
      <c r="C147" s="12">
        <v>41</v>
      </c>
      <c r="D147" s="12">
        <v>57</v>
      </c>
      <c r="E147" s="12">
        <v>98</v>
      </c>
    </row>
    <row r="148" spans="2:5" ht="13.5">
      <c r="B148">
        <v>38</v>
      </c>
      <c r="C148" s="12">
        <v>45</v>
      </c>
      <c r="D148" s="12">
        <v>47</v>
      </c>
      <c r="E148" s="12">
        <v>92</v>
      </c>
    </row>
    <row r="149" spans="2:5" ht="13.5">
      <c r="B149">
        <v>39</v>
      </c>
      <c r="C149" s="12">
        <v>34</v>
      </c>
      <c r="D149" s="12">
        <v>39</v>
      </c>
      <c r="E149" s="12">
        <v>73</v>
      </c>
    </row>
    <row r="150" spans="2:5" ht="13.5">
      <c r="B150">
        <v>40</v>
      </c>
      <c r="C150" s="12">
        <v>51</v>
      </c>
      <c r="D150" s="12">
        <v>51</v>
      </c>
      <c r="E150" s="12">
        <v>102</v>
      </c>
    </row>
    <row r="151" spans="2:5" ht="13.5">
      <c r="B151">
        <v>41</v>
      </c>
      <c r="C151" s="12">
        <v>50</v>
      </c>
      <c r="D151" s="12">
        <v>41</v>
      </c>
      <c r="E151" s="12">
        <v>91</v>
      </c>
    </row>
    <row r="152" spans="2:5" ht="13.5">
      <c r="B152">
        <v>42</v>
      </c>
      <c r="C152" s="12">
        <v>24</v>
      </c>
      <c r="D152" s="12">
        <v>33</v>
      </c>
      <c r="E152" s="12">
        <v>57</v>
      </c>
    </row>
    <row r="153" spans="2:5" ht="13.5">
      <c r="B153">
        <v>43</v>
      </c>
      <c r="C153" s="12">
        <v>40</v>
      </c>
      <c r="D153" s="12">
        <v>47</v>
      </c>
      <c r="E153" s="12">
        <v>87</v>
      </c>
    </row>
    <row r="154" spans="2:5" ht="13.5">
      <c r="B154">
        <v>44</v>
      </c>
      <c r="C154" s="12">
        <v>46</v>
      </c>
      <c r="D154" s="12">
        <v>41</v>
      </c>
      <c r="E154" s="12">
        <v>87</v>
      </c>
    </row>
    <row r="155" spans="2:5" ht="13.5">
      <c r="B155">
        <v>45</v>
      </c>
      <c r="C155" s="12">
        <v>46</v>
      </c>
      <c r="D155" s="12">
        <v>46</v>
      </c>
      <c r="E155" s="12">
        <v>92</v>
      </c>
    </row>
    <row r="156" spans="2:5" ht="13.5">
      <c r="B156">
        <v>46</v>
      </c>
      <c r="C156" s="12">
        <v>51</v>
      </c>
      <c r="D156" s="12">
        <v>43</v>
      </c>
      <c r="E156" s="12">
        <v>94</v>
      </c>
    </row>
    <row r="157" spans="2:5" ht="13.5">
      <c r="B157">
        <v>47</v>
      </c>
      <c r="C157" s="12">
        <v>34</v>
      </c>
      <c r="D157" s="12">
        <v>61</v>
      </c>
      <c r="E157" s="12">
        <v>95</v>
      </c>
    </row>
    <row r="158" spans="2:5" ht="13.5">
      <c r="B158">
        <v>48</v>
      </c>
      <c r="C158" s="12">
        <v>55</v>
      </c>
      <c r="D158" s="12">
        <v>41</v>
      </c>
      <c r="E158" s="12">
        <v>96</v>
      </c>
    </row>
    <row r="159" spans="2:5" ht="13.5">
      <c r="B159">
        <v>49</v>
      </c>
      <c r="C159" s="12">
        <v>32</v>
      </c>
      <c r="D159" s="12">
        <v>34</v>
      </c>
      <c r="E159" s="12">
        <v>66</v>
      </c>
    </row>
    <row r="160" spans="2:5" ht="13.5">
      <c r="B160">
        <v>50</v>
      </c>
      <c r="C160" s="12">
        <v>45</v>
      </c>
      <c r="D160" s="12">
        <v>44</v>
      </c>
      <c r="E160" s="12">
        <v>89</v>
      </c>
    </row>
    <row r="161" spans="2:5" ht="13.5">
      <c r="B161">
        <v>51</v>
      </c>
      <c r="C161" s="12">
        <v>40</v>
      </c>
      <c r="D161" s="12">
        <v>49</v>
      </c>
      <c r="E161" s="12">
        <v>89</v>
      </c>
    </row>
    <row r="162" spans="2:5" ht="13.5">
      <c r="B162">
        <v>52</v>
      </c>
      <c r="C162" s="12">
        <v>48</v>
      </c>
      <c r="D162" s="12">
        <v>64</v>
      </c>
      <c r="E162" s="12">
        <v>112</v>
      </c>
    </row>
    <row r="163" spans="2:5" ht="13.5">
      <c r="B163">
        <v>53</v>
      </c>
      <c r="C163" s="12">
        <v>53</v>
      </c>
      <c r="D163" s="12">
        <v>50</v>
      </c>
      <c r="E163" s="12">
        <v>103</v>
      </c>
    </row>
    <row r="164" spans="2:5" ht="13.5">
      <c r="B164">
        <v>54</v>
      </c>
      <c r="C164" s="12">
        <v>51</v>
      </c>
      <c r="D164" s="12">
        <v>49</v>
      </c>
      <c r="E164" s="12">
        <v>100</v>
      </c>
    </row>
    <row r="165" spans="2:5" ht="13.5">
      <c r="B165">
        <v>55</v>
      </c>
      <c r="C165" s="12">
        <v>60</v>
      </c>
      <c r="D165" s="12">
        <v>53</v>
      </c>
      <c r="E165" s="12">
        <v>113</v>
      </c>
    </row>
    <row r="166" spans="2:5" ht="13.5">
      <c r="B166">
        <v>56</v>
      </c>
      <c r="C166" s="12">
        <v>49</v>
      </c>
      <c r="D166" s="12">
        <v>56</v>
      </c>
      <c r="E166" s="12">
        <v>105</v>
      </c>
    </row>
    <row r="167" spans="2:5" ht="13.5">
      <c r="B167">
        <v>57</v>
      </c>
      <c r="C167" s="12">
        <v>34</v>
      </c>
      <c r="D167" s="12">
        <v>52</v>
      </c>
      <c r="E167" s="12">
        <v>86</v>
      </c>
    </row>
    <row r="168" spans="2:5" ht="13.5">
      <c r="B168">
        <v>58</v>
      </c>
      <c r="C168" s="12">
        <v>57</v>
      </c>
      <c r="D168" s="12">
        <v>70</v>
      </c>
      <c r="E168" s="12">
        <v>127</v>
      </c>
    </row>
    <row r="169" spans="2:5" ht="13.5">
      <c r="B169">
        <v>59</v>
      </c>
      <c r="C169" s="12">
        <v>65</v>
      </c>
      <c r="D169" s="12">
        <v>67</v>
      </c>
      <c r="E169" s="12">
        <v>132</v>
      </c>
    </row>
    <row r="170" spans="2:5" ht="13.5">
      <c r="B170">
        <v>60</v>
      </c>
      <c r="C170" s="12">
        <v>102</v>
      </c>
      <c r="D170" s="12">
        <v>76</v>
      </c>
      <c r="E170" s="12">
        <v>178</v>
      </c>
    </row>
    <row r="171" spans="2:10" ht="13.5">
      <c r="B171">
        <v>61</v>
      </c>
      <c r="C171" s="12">
        <v>62</v>
      </c>
      <c r="D171" s="12">
        <v>65</v>
      </c>
      <c r="E171" s="12">
        <v>127</v>
      </c>
      <c r="G171" s="22" t="s">
        <v>884</v>
      </c>
      <c r="H171" s="23"/>
      <c r="I171" s="23"/>
      <c r="J171" s="24"/>
    </row>
    <row r="172" spans="2:10" ht="13.5">
      <c r="B172">
        <v>62</v>
      </c>
      <c r="C172" s="12">
        <v>52</v>
      </c>
      <c r="D172" s="12">
        <v>51</v>
      </c>
      <c r="E172" s="12">
        <v>103</v>
      </c>
      <c r="G172" s="25" t="s">
        <v>867</v>
      </c>
      <c r="H172" s="26" t="s">
        <v>868</v>
      </c>
      <c r="I172" s="26" t="s">
        <v>869</v>
      </c>
      <c r="J172" s="27"/>
    </row>
    <row r="173" spans="2:10" ht="13.5">
      <c r="B173">
        <v>63</v>
      </c>
      <c r="C173" s="12">
        <v>54</v>
      </c>
      <c r="D173" s="12">
        <v>41</v>
      </c>
      <c r="E173" s="12">
        <v>95</v>
      </c>
      <c r="G173" s="28">
        <f>SUM(C125:C174)</f>
        <v>2339</v>
      </c>
      <c r="H173" s="29">
        <f>SUM(D125:D174)</f>
        <v>2340</v>
      </c>
      <c r="I173" s="29">
        <f>SUM(E125:E174)</f>
        <v>4679</v>
      </c>
      <c r="J173" s="27" t="s">
        <v>882</v>
      </c>
    </row>
    <row r="174" spans="2:10" ht="13.5">
      <c r="B174">
        <v>64</v>
      </c>
      <c r="C174" s="12">
        <v>63</v>
      </c>
      <c r="D174" s="12">
        <v>56</v>
      </c>
      <c r="E174" s="12">
        <v>119</v>
      </c>
      <c r="G174" s="30">
        <f>G173/C211*100</f>
        <v>63.25040562466198</v>
      </c>
      <c r="H174" s="31">
        <f>H173/D211*100</f>
        <v>58.83832034196631</v>
      </c>
      <c r="I174" s="31">
        <f>I173/E211*100</f>
        <v>60.96416938110749</v>
      </c>
      <c r="J174" s="32" t="s">
        <v>883</v>
      </c>
    </row>
    <row r="175" spans="2:5" ht="13.5">
      <c r="B175">
        <v>65</v>
      </c>
      <c r="C175" s="12">
        <v>42</v>
      </c>
      <c r="D175" s="12">
        <v>52</v>
      </c>
      <c r="E175" s="12">
        <v>94</v>
      </c>
    </row>
    <row r="176" spans="2:5" ht="13.5">
      <c r="B176">
        <v>66</v>
      </c>
      <c r="C176" s="12">
        <v>58</v>
      </c>
      <c r="D176" s="12">
        <v>62</v>
      </c>
      <c r="E176" s="12">
        <v>120</v>
      </c>
    </row>
    <row r="177" spans="2:5" ht="13.5">
      <c r="B177">
        <v>67</v>
      </c>
      <c r="C177" s="12">
        <v>39</v>
      </c>
      <c r="D177" s="12">
        <v>51</v>
      </c>
      <c r="E177" s="12">
        <v>90</v>
      </c>
    </row>
    <row r="178" spans="2:5" ht="13.5">
      <c r="B178">
        <v>68</v>
      </c>
      <c r="C178" s="12">
        <v>47</v>
      </c>
      <c r="D178" s="12">
        <v>71</v>
      </c>
      <c r="E178" s="12">
        <v>118</v>
      </c>
    </row>
    <row r="179" spans="2:5" ht="13.5">
      <c r="B179">
        <v>69</v>
      </c>
      <c r="C179" s="12">
        <v>41</v>
      </c>
      <c r="D179" s="12">
        <v>57</v>
      </c>
      <c r="E179" s="12">
        <v>98</v>
      </c>
    </row>
    <row r="180" spans="2:5" ht="13.5">
      <c r="B180">
        <v>70</v>
      </c>
      <c r="C180" s="12">
        <v>40</v>
      </c>
      <c r="D180" s="12">
        <v>55</v>
      </c>
      <c r="E180" s="12">
        <v>95</v>
      </c>
    </row>
    <row r="181" spans="2:5" ht="13.5">
      <c r="B181">
        <v>71</v>
      </c>
      <c r="C181" s="12">
        <v>52</v>
      </c>
      <c r="D181" s="12">
        <v>58</v>
      </c>
      <c r="E181" s="12">
        <v>110</v>
      </c>
    </row>
    <row r="182" spans="2:5" ht="13.5">
      <c r="B182">
        <v>72</v>
      </c>
      <c r="C182" s="12">
        <v>52</v>
      </c>
      <c r="D182" s="12">
        <v>61</v>
      </c>
      <c r="E182" s="12">
        <v>113</v>
      </c>
    </row>
    <row r="183" spans="2:5" ht="13.5">
      <c r="B183">
        <v>73</v>
      </c>
      <c r="C183" s="12">
        <v>49</v>
      </c>
      <c r="D183" s="12">
        <v>49</v>
      </c>
      <c r="E183" s="12">
        <v>98</v>
      </c>
    </row>
    <row r="184" spans="2:5" ht="13.5">
      <c r="B184">
        <v>74</v>
      </c>
      <c r="C184" s="12">
        <v>50</v>
      </c>
      <c r="D184" s="12">
        <v>53</v>
      </c>
      <c r="E184" s="12">
        <v>103</v>
      </c>
    </row>
    <row r="185" spans="2:5" ht="13.5">
      <c r="B185">
        <v>75</v>
      </c>
      <c r="C185" s="12">
        <v>51</v>
      </c>
      <c r="D185" s="12">
        <v>50</v>
      </c>
      <c r="E185" s="12">
        <v>101</v>
      </c>
    </row>
    <row r="186" spans="2:5" ht="13.5">
      <c r="B186">
        <v>76</v>
      </c>
      <c r="C186" s="12">
        <v>42</v>
      </c>
      <c r="D186" s="12">
        <v>44</v>
      </c>
      <c r="E186" s="12">
        <v>86</v>
      </c>
    </row>
    <row r="187" spans="2:5" ht="13.5">
      <c r="B187">
        <v>77</v>
      </c>
      <c r="C187" s="12">
        <v>39</v>
      </c>
      <c r="D187" s="12">
        <v>54</v>
      </c>
      <c r="E187" s="12">
        <v>93</v>
      </c>
    </row>
    <row r="188" spans="2:5" ht="13.5">
      <c r="B188">
        <v>78</v>
      </c>
      <c r="C188" s="12">
        <v>39</v>
      </c>
      <c r="D188" s="12">
        <v>57</v>
      </c>
      <c r="E188" s="12">
        <v>96</v>
      </c>
    </row>
    <row r="189" spans="2:5" ht="13.5">
      <c r="B189">
        <v>79</v>
      </c>
      <c r="C189" s="12">
        <v>40</v>
      </c>
      <c r="D189" s="12">
        <v>41</v>
      </c>
      <c r="E189" s="12">
        <v>81</v>
      </c>
    </row>
    <row r="190" spans="2:5" ht="13.5">
      <c r="B190">
        <v>80</v>
      </c>
      <c r="C190" s="12">
        <v>40</v>
      </c>
      <c r="D190" s="12">
        <v>51</v>
      </c>
      <c r="E190" s="12">
        <v>91</v>
      </c>
    </row>
    <row r="191" spans="2:5" ht="13.5">
      <c r="B191">
        <v>81</v>
      </c>
      <c r="C191" s="12">
        <v>31</v>
      </c>
      <c r="D191" s="12">
        <v>47</v>
      </c>
      <c r="E191" s="12">
        <v>78</v>
      </c>
    </row>
    <row r="192" spans="2:5" ht="13.5">
      <c r="B192">
        <v>82</v>
      </c>
      <c r="C192" s="12">
        <v>25</v>
      </c>
      <c r="D192" s="12">
        <v>44</v>
      </c>
      <c r="E192" s="12">
        <v>69</v>
      </c>
    </row>
    <row r="193" spans="2:5" ht="13.5">
      <c r="B193">
        <v>83</v>
      </c>
      <c r="C193" s="12">
        <v>21</v>
      </c>
      <c r="D193" s="12">
        <v>29</v>
      </c>
      <c r="E193" s="12">
        <v>50</v>
      </c>
    </row>
    <row r="194" spans="2:5" ht="13.5">
      <c r="B194">
        <v>84</v>
      </c>
      <c r="C194" s="12">
        <v>17</v>
      </c>
      <c r="D194" s="12">
        <v>47</v>
      </c>
      <c r="E194" s="12">
        <v>64</v>
      </c>
    </row>
    <row r="195" spans="2:5" ht="13.5">
      <c r="B195">
        <v>85</v>
      </c>
      <c r="C195" s="12">
        <v>13</v>
      </c>
      <c r="D195" s="12">
        <v>23</v>
      </c>
      <c r="E195" s="12">
        <v>36</v>
      </c>
    </row>
    <row r="196" spans="2:5" ht="13.5">
      <c r="B196">
        <v>86</v>
      </c>
      <c r="C196" s="12">
        <v>14</v>
      </c>
      <c r="D196" s="12">
        <v>21</v>
      </c>
      <c r="E196" s="12">
        <v>35</v>
      </c>
    </row>
    <row r="197" spans="2:5" ht="13.5">
      <c r="B197">
        <v>87</v>
      </c>
      <c r="C197" s="12">
        <v>15</v>
      </c>
      <c r="D197" s="12">
        <v>26</v>
      </c>
      <c r="E197" s="12">
        <v>41</v>
      </c>
    </row>
    <row r="198" spans="2:5" ht="13.5">
      <c r="B198">
        <v>88</v>
      </c>
      <c r="C198" s="12">
        <v>12</v>
      </c>
      <c r="D198" s="12">
        <v>19</v>
      </c>
      <c r="E198" s="12">
        <v>31</v>
      </c>
    </row>
    <row r="199" spans="2:5" ht="13.5">
      <c r="B199">
        <v>89</v>
      </c>
      <c r="C199" s="12">
        <v>8</v>
      </c>
      <c r="D199" s="12">
        <v>28</v>
      </c>
      <c r="E199" s="12">
        <v>36</v>
      </c>
    </row>
    <row r="200" spans="2:5" ht="13.5">
      <c r="B200">
        <v>90</v>
      </c>
      <c r="C200" s="12">
        <v>6</v>
      </c>
      <c r="D200" s="12">
        <v>15</v>
      </c>
      <c r="E200" s="12">
        <v>21</v>
      </c>
    </row>
    <row r="201" spans="2:5" ht="13.5">
      <c r="B201">
        <v>91</v>
      </c>
      <c r="C201" s="12">
        <v>4</v>
      </c>
      <c r="D201" s="12">
        <v>8</v>
      </c>
      <c r="E201" s="12">
        <v>12</v>
      </c>
    </row>
    <row r="202" spans="2:5" ht="13.5">
      <c r="B202">
        <v>92</v>
      </c>
      <c r="C202" s="12">
        <v>4</v>
      </c>
      <c r="D202" s="12">
        <v>13</v>
      </c>
      <c r="E202" s="12">
        <v>17</v>
      </c>
    </row>
    <row r="203" spans="2:5" ht="13.5">
      <c r="B203">
        <v>93</v>
      </c>
      <c r="C203" s="12">
        <v>1</v>
      </c>
      <c r="D203" s="12">
        <v>7</v>
      </c>
      <c r="E203" s="12">
        <v>8</v>
      </c>
    </row>
    <row r="204" spans="2:5" ht="13.5">
      <c r="B204">
        <v>94</v>
      </c>
      <c r="C204" s="12">
        <v>2</v>
      </c>
      <c r="D204" s="12">
        <v>5</v>
      </c>
      <c r="E204" s="12">
        <v>7</v>
      </c>
    </row>
    <row r="205" spans="2:5" ht="13.5">
      <c r="B205">
        <v>95</v>
      </c>
      <c r="C205" s="12">
        <v>1</v>
      </c>
      <c r="D205" s="12">
        <v>5</v>
      </c>
      <c r="E205" s="12">
        <v>6</v>
      </c>
    </row>
    <row r="206" spans="2:5" ht="13.5">
      <c r="B206">
        <v>96</v>
      </c>
      <c r="C206" s="12">
        <v>0</v>
      </c>
      <c r="D206" s="12">
        <v>5</v>
      </c>
      <c r="E206" s="12">
        <v>5</v>
      </c>
    </row>
    <row r="207" spans="2:10" ht="13.5">
      <c r="B207">
        <v>97</v>
      </c>
      <c r="C207" s="12">
        <v>0</v>
      </c>
      <c r="D207" s="12">
        <v>0</v>
      </c>
      <c r="E207" s="12">
        <v>0</v>
      </c>
      <c r="G207" s="22" t="s">
        <v>885</v>
      </c>
      <c r="H207" s="23"/>
      <c r="I207" s="23"/>
      <c r="J207" s="24"/>
    </row>
    <row r="208" spans="2:10" ht="13.5">
      <c r="B208">
        <v>98</v>
      </c>
      <c r="C208" s="12">
        <v>0</v>
      </c>
      <c r="D208" s="12">
        <v>0</v>
      </c>
      <c r="E208" s="12">
        <v>0</v>
      </c>
      <c r="G208" s="25" t="s">
        <v>867</v>
      </c>
      <c r="H208" s="26" t="s">
        <v>868</v>
      </c>
      <c r="I208" s="26" t="s">
        <v>869</v>
      </c>
      <c r="J208" s="27"/>
    </row>
    <row r="209" spans="2:10" ht="13.5">
      <c r="B209">
        <v>99</v>
      </c>
      <c r="C209" s="12">
        <v>0</v>
      </c>
      <c r="D209" s="12">
        <v>0</v>
      </c>
      <c r="E209" s="12">
        <v>0</v>
      </c>
      <c r="G209" s="28">
        <f>SUM(C175:C210)</f>
        <v>895</v>
      </c>
      <c r="H209" s="29">
        <f>SUM(D175:D210)</f>
        <v>1210</v>
      </c>
      <c r="I209" s="29">
        <f>SUM(E175:E210)</f>
        <v>2105</v>
      </c>
      <c r="J209" s="27" t="s">
        <v>882</v>
      </c>
    </row>
    <row r="210" spans="2:10" ht="13.5">
      <c r="B210" s="2" t="s">
        <v>755</v>
      </c>
      <c r="C210" s="12">
        <v>0</v>
      </c>
      <c r="D210" s="12">
        <v>2</v>
      </c>
      <c r="E210" s="12">
        <v>2</v>
      </c>
      <c r="G210" s="30">
        <f>G209/C211*100</f>
        <v>24.202271498107084</v>
      </c>
      <c r="H210" s="31">
        <f>H209/D211*100</f>
        <v>30.424943424691982</v>
      </c>
      <c r="I210" s="31">
        <f>I209/E211*100</f>
        <v>27.42671009771987</v>
      </c>
      <c r="J210" s="32" t="s">
        <v>883</v>
      </c>
    </row>
    <row r="211" spans="1:5" ht="13.5">
      <c r="A211" s="6"/>
      <c r="B211" s="6" t="s">
        <v>859</v>
      </c>
      <c r="C211" s="34">
        <f>SUM(C110:C210)</f>
        <v>3698</v>
      </c>
      <c r="D211" s="34">
        <f>SUM(D110:D210)</f>
        <v>3977</v>
      </c>
      <c r="E211" s="34">
        <f>SUM(E110:E210)</f>
        <v>7675</v>
      </c>
    </row>
    <row r="212" ht="14.25">
      <c r="A212" s="4" t="s">
        <v>214</v>
      </c>
    </row>
    <row r="213" spans="2:5" ht="13.5">
      <c r="B213">
        <v>0</v>
      </c>
      <c r="C213" s="12">
        <v>40</v>
      </c>
      <c r="D213" s="12">
        <v>40</v>
      </c>
      <c r="E213" s="12">
        <v>80</v>
      </c>
    </row>
    <row r="214" spans="2:5" ht="13.5">
      <c r="B214">
        <v>1</v>
      </c>
      <c r="C214" s="12">
        <v>41</v>
      </c>
      <c r="D214" s="12">
        <v>48</v>
      </c>
      <c r="E214" s="12">
        <v>89</v>
      </c>
    </row>
    <row r="215" spans="2:5" ht="13.5">
      <c r="B215">
        <v>2</v>
      </c>
      <c r="C215" s="12">
        <v>49</v>
      </c>
      <c r="D215" s="12">
        <v>33</v>
      </c>
      <c r="E215" s="12">
        <v>82</v>
      </c>
    </row>
    <row r="216" spans="2:5" ht="13.5">
      <c r="B216">
        <v>3</v>
      </c>
      <c r="C216" s="12">
        <v>41</v>
      </c>
      <c r="D216" s="12">
        <v>34</v>
      </c>
      <c r="E216" s="12">
        <v>75</v>
      </c>
    </row>
    <row r="217" spans="2:5" ht="13.5">
      <c r="B217">
        <v>4</v>
      </c>
      <c r="C217" s="12">
        <v>40</v>
      </c>
      <c r="D217" s="12">
        <v>41</v>
      </c>
      <c r="E217" s="12">
        <v>81</v>
      </c>
    </row>
    <row r="218" spans="2:5" ht="13.5">
      <c r="B218">
        <v>5</v>
      </c>
      <c r="C218" s="12">
        <v>38</v>
      </c>
      <c r="D218" s="12">
        <v>35</v>
      </c>
      <c r="E218" s="12">
        <v>73</v>
      </c>
    </row>
    <row r="219" spans="2:5" ht="13.5">
      <c r="B219">
        <v>6</v>
      </c>
      <c r="C219" s="12">
        <v>31</v>
      </c>
      <c r="D219" s="12">
        <v>35</v>
      </c>
      <c r="E219" s="12">
        <v>66</v>
      </c>
    </row>
    <row r="220" spans="2:5" ht="13.5">
      <c r="B220">
        <v>7</v>
      </c>
      <c r="C220" s="12">
        <v>37</v>
      </c>
      <c r="D220" s="12">
        <v>42</v>
      </c>
      <c r="E220" s="12">
        <v>79</v>
      </c>
    </row>
    <row r="221" spans="2:5" ht="13.5">
      <c r="B221">
        <v>8</v>
      </c>
      <c r="C221" s="12">
        <v>52</v>
      </c>
      <c r="D221" s="12">
        <v>36</v>
      </c>
      <c r="E221" s="12">
        <v>88</v>
      </c>
    </row>
    <row r="222" spans="2:5" ht="13.5">
      <c r="B222">
        <v>9</v>
      </c>
      <c r="C222" s="12">
        <v>47</v>
      </c>
      <c r="D222" s="12">
        <v>43</v>
      </c>
      <c r="E222" s="12">
        <v>90</v>
      </c>
    </row>
    <row r="223" spans="2:5" ht="13.5">
      <c r="B223">
        <v>10</v>
      </c>
      <c r="C223" s="12">
        <v>42</v>
      </c>
      <c r="D223" s="12">
        <v>40</v>
      </c>
      <c r="E223" s="12">
        <v>82</v>
      </c>
    </row>
    <row r="224" spans="2:10" ht="13.5">
      <c r="B224">
        <v>11</v>
      </c>
      <c r="C224" s="12">
        <v>44</v>
      </c>
      <c r="D224" s="12">
        <v>37</v>
      </c>
      <c r="E224" s="12">
        <v>81</v>
      </c>
      <c r="G224" s="22" t="s">
        <v>881</v>
      </c>
      <c r="H224" s="23"/>
      <c r="I224" s="23"/>
      <c r="J224" s="24"/>
    </row>
    <row r="225" spans="2:10" ht="13.5">
      <c r="B225">
        <v>12</v>
      </c>
      <c r="C225" s="12">
        <v>48</v>
      </c>
      <c r="D225" s="12">
        <v>44</v>
      </c>
      <c r="E225" s="12">
        <v>92</v>
      </c>
      <c r="G225" s="25" t="s">
        <v>867</v>
      </c>
      <c r="H225" s="26" t="s">
        <v>868</v>
      </c>
      <c r="I225" s="26" t="s">
        <v>869</v>
      </c>
      <c r="J225" s="27"/>
    </row>
    <row r="226" spans="2:10" ht="13.5">
      <c r="B226">
        <v>13</v>
      </c>
      <c r="C226" s="12">
        <v>39</v>
      </c>
      <c r="D226" s="12">
        <v>41</v>
      </c>
      <c r="E226" s="12">
        <v>80</v>
      </c>
      <c r="G226" s="28">
        <f>SUM(C213:C227)</f>
        <v>645</v>
      </c>
      <c r="H226" s="29">
        <f>SUM(D213:D227)</f>
        <v>581</v>
      </c>
      <c r="I226" s="29">
        <f>SUM(E213:E227)</f>
        <v>1226</v>
      </c>
      <c r="J226" s="27" t="s">
        <v>882</v>
      </c>
    </row>
    <row r="227" spans="2:10" ht="13.5">
      <c r="B227">
        <v>14</v>
      </c>
      <c r="C227" s="12">
        <v>56</v>
      </c>
      <c r="D227" s="12">
        <v>32</v>
      </c>
      <c r="E227" s="12">
        <v>88</v>
      </c>
      <c r="G227" s="30">
        <f>G226/C314*100</f>
        <v>16.52574942352037</v>
      </c>
      <c r="H227" s="31">
        <f>H226/D314*100</f>
        <v>14.517741129435283</v>
      </c>
      <c r="I227" s="31">
        <f>I226/E314*100</f>
        <v>15.509171410499684</v>
      </c>
      <c r="J227" s="32" t="s">
        <v>883</v>
      </c>
    </row>
    <row r="228" spans="2:5" ht="13.5">
      <c r="B228">
        <v>15</v>
      </c>
      <c r="C228" s="12">
        <v>41</v>
      </c>
      <c r="D228" s="12">
        <v>37</v>
      </c>
      <c r="E228" s="12">
        <v>78</v>
      </c>
    </row>
    <row r="229" spans="2:5" ht="13.5">
      <c r="B229">
        <v>16</v>
      </c>
      <c r="C229" s="12">
        <v>42</v>
      </c>
      <c r="D229" s="12">
        <v>54</v>
      </c>
      <c r="E229" s="12">
        <v>96</v>
      </c>
    </row>
    <row r="230" spans="2:5" ht="13.5">
      <c r="B230">
        <v>17</v>
      </c>
      <c r="C230" s="12">
        <v>34</v>
      </c>
      <c r="D230" s="12">
        <v>39</v>
      </c>
      <c r="E230" s="12">
        <v>73</v>
      </c>
    </row>
    <row r="231" spans="2:5" ht="13.5">
      <c r="B231">
        <v>18</v>
      </c>
      <c r="C231" s="12">
        <v>37</v>
      </c>
      <c r="D231" s="12">
        <v>47</v>
      </c>
      <c r="E231" s="12">
        <v>84</v>
      </c>
    </row>
    <row r="232" spans="2:5" ht="13.5">
      <c r="B232">
        <v>19</v>
      </c>
      <c r="C232" s="12">
        <v>50</v>
      </c>
      <c r="D232" s="12">
        <v>42</v>
      </c>
      <c r="E232" s="12">
        <v>92</v>
      </c>
    </row>
    <row r="233" spans="2:5" ht="13.5">
      <c r="B233">
        <v>20</v>
      </c>
      <c r="C233" s="12">
        <v>30</v>
      </c>
      <c r="D233" s="12">
        <v>43</v>
      </c>
      <c r="E233" s="12">
        <v>73</v>
      </c>
    </row>
    <row r="234" spans="2:5" ht="13.5">
      <c r="B234">
        <v>21</v>
      </c>
      <c r="C234" s="12">
        <v>46</v>
      </c>
      <c r="D234" s="12">
        <v>52</v>
      </c>
      <c r="E234" s="12">
        <v>98</v>
      </c>
    </row>
    <row r="235" spans="2:5" ht="13.5">
      <c r="B235">
        <v>22</v>
      </c>
      <c r="C235" s="12">
        <v>53</v>
      </c>
      <c r="D235" s="12">
        <v>47</v>
      </c>
      <c r="E235" s="12">
        <v>100</v>
      </c>
    </row>
    <row r="236" spans="2:5" ht="13.5">
      <c r="B236">
        <v>23</v>
      </c>
      <c r="C236" s="12">
        <v>62</v>
      </c>
      <c r="D236" s="12">
        <v>36</v>
      </c>
      <c r="E236" s="12">
        <v>98</v>
      </c>
    </row>
    <row r="237" spans="2:5" ht="13.5">
      <c r="B237">
        <v>24</v>
      </c>
      <c r="C237" s="12">
        <v>38</v>
      </c>
      <c r="D237" s="12">
        <v>43</v>
      </c>
      <c r="E237" s="12">
        <v>81</v>
      </c>
    </row>
    <row r="238" spans="2:5" ht="13.5">
      <c r="B238">
        <v>25</v>
      </c>
      <c r="C238" s="12">
        <v>63</v>
      </c>
      <c r="D238" s="12">
        <v>54</v>
      </c>
      <c r="E238" s="12">
        <v>117</v>
      </c>
    </row>
    <row r="239" spans="2:5" ht="13.5">
      <c r="B239">
        <v>26</v>
      </c>
      <c r="C239" s="12">
        <v>52</v>
      </c>
      <c r="D239" s="12">
        <v>51</v>
      </c>
      <c r="E239" s="12">
        <v>103</v>
      </c>
    </row>
    <row r="240" spans="2:5" ht="13.5">
      <c r="B240">
        <v>27</v>
      </c>
      <c r="C240" s="12">
        <v>47</v>
      </c>
      <c r="D240" s="12">
        <v>58</v>
      </c>
      <c r="E240" s="12">
        <v>105</v>
      </c>
    </row>
    <row r="241" spans="2:5" ht="13.5">
      <c r="B241">
        <v>28</v>
      </c>
      <c r="C241" s="12">
        <v>46</v>
      </c>
      <c r="D241" s="12">
        <v>46</v>
      </c>
      <c r="E241" s="12">
        <v>92</v>
      </c>
    </row>
    <row r="242" spans="2:5" ht="13.5">
      <c r="B242">
        <v>29</v>
      </c>
      <c r="C242" s="12">
        <v>52</v>
      </c>
      <c r="D242" s="12">
        <v>52</v>
      </c>
      <c r="E242" s="12">
        <v>104</v>
      </c>
    </row>
    <row r="243" spans="2:5" ht="13.5">
      <c r="B243">
        <v>30</v>
      </c>
      <c r="C243" s="12">
        <v>65</v>
      </c>
      <c r="D243" s="12">
        <v>58</v>
      </c>
      <c r="E243" s="12">
        <v>123</v>
      </c>
    </row>
    <row r="244" spans="2:5" ht="13.5">
      <c r="B244">
        <v>31</v>
      </c>
      <c r="C244" s="12">
        <v>50</v>
      </c>
      <c r="D244" s="12">
        <v>61</v>
      </c>
      <c r="E244" s="12">
        <v>111</v>
      </c>
    </row>
    <row r="245" spans="2:5" ht="13.5">
      <c r="B245">
        <v>32</v>
      </c>
      <c r="C245" s="12">
        <v>53</v>
      </c>
      <c r="D245" s="12">
        <v>51</v>
      </c>
      <c r="E245" s="12">
        <v>104</v>
      </c>
    </row>
    <row r="246" spans="2:5" ht="13.5">
      <c r="B246">
        <v>33</v>
      </c>
      <c r="C246" s="12">
        <v>69</v>
      </c>
      <c r="D246" s="12">
        <v>62</v>
      </c>
      <c r="E246" s="12">
        <v>131</v>
      </c>
    </row>
    <row r="247" spans="2:5" ht="13.5">
      <c r="B247">
        <v>34</v>
      </c>
      <c r="C247" s="12">
        <v>71</v>
      </c>
      <c r="D247" s="12">
        <v>66</v>
      </c>
      <c r="E247" s="12">
        <v>137</v>
      </c>
    </row>
    <row r="248" spans="2:5" ht="13.5">
      <c r="B248">
        <v>35</v>
      </c>
      <c r="C248" s="12">
        <v>73</v>
      </c>
      <c r="D248" s="12">
        <v>68</v>
      </c>
      <c r="E248" s="12">
        <v>141</v>
      </c>
    </row>
    <row r="249" spans="2:5" ht="13.5">
      <c r="B249">
        <v>36</v>
      </c>
      <c r="C249" s="12">
        <v>59</v>
      </c>
      <c r="D249" s="12">
        <v>59</v>
      </c>
      <c r="E249" s="12">
        <v>118</v>
      </c>
    </row>
    <row r="250" spans="2:5" ht="13.5">
      <c r="B250">
        <v>37</v>
      </c>
      <c r="C250" s="12">
        <v>58</v>
      </c>
      <c r="D250" s="12">
        <v>59</v>
      </c>
      <c r="E250" s="12">
        <v>117</v>
      </c>
    </row>
    <row r="251" spans="2:5" ht="13.5">
      <c r="B251">
        <v>38</v>
      </c>
      <c r="C251" s="12">
        <v>49</v>
      </c>
      <c r="D251" s="12">
        <v>56</v>
      </c>
      <c r="E251" s="12">
        <v>105</v>
      </c>
    </row>
    <row r="252" spans="2:5" ht="13.5">
      <c r="B252">
        <v>39</v>
      </c>
      <c r="C252" s="12">
        <v>49</v>
      </c>
      <c r="D252" s="12">
        <v>59</v>
      </c>
      <c r="E252" s="12">
        <v>108</v>
      </c>
    </row>
    <row r="253" spans="2:5" ht="13.5">
      <c r="B253">
        <v>40</v>
      </c>
      <c r="C253" s="12">
        <v>50</v>
      </c>
      <c r="D253" s="12">
        <v>52</v>
      </c>
      <c r="E253" s="12">
        <v>102</v>
      </c>
    </row>
    <row r="254" spans="2:5" ht="13.5">
      <c r="B254">
        <v>41</v>
      </c>
      <c r="C254" s="12">
        <v>66</v>
      </c>
      <c r="D254" s="12">
        <v>61</v>
      </c>
      <c r="E254" s="12">
        <v>127</v>
      </c>
    </row>
    <row r="255" spans="2:5" ht="13.5">
      <c r="B255">
        <v>42</v>
      </c>
      <c r="C255" s="12">
        <v>36</v>
      </c>
      <c r="D255" s="12">
        <v>46</v>
      </c>
      <c r="E255" s="12">
        <v>82</v>
      </c>
    </row>
    <row r="256" spans="2:5" ht="13.5">
      <c r="B256">
        <v>43</v>
      </c>
      <c r="C256" s="12">
        <v>51</v>
      </c>
      <c r="D256" s="12">
        <v>47</v>
      </c>
      <c r="E256" s="12">
        <v>98</v>
      </c>
    </row>
    <row r="257" spans="2:5" ht="13.5">
      <c r="B257">
        <v>44</v>
      </c>
      <c r="C257" s="12">
        <v>44</v>
      </c>
      <c r="D257" s="12">
        <v>39</v>
      </c>
      <c r="E257" s="12">
        <v>83</v>
      </c>
    </row>
    <row r="258" spans="2:5" ht="13.5">
      <c r="B258">
        <v>45</v>
      </c>
      <c r="C258" s="12">
        <v>46</v>
      </c>
      <c r="D258" s="12">
        <v>47</v>
      </c>
      <c r="E258" s="12">
        <v>93</v>
      </c>
    </row>
    <row r="259" spans="2:5" ht="13.5">
      <c r="B259">
        <v>46</v>
      </c>
      <c r="C259" s="12">
        <v>45</v>
      </c>
      <c r="D259" s="12">
        <v>50</v>
      </c>
      <c r="E259" s="12">
        <v>95</v>
      </c>
    </row>
    <row r="260" spans="2:5" ht="13.5">
      <c r="B260">
        <v>47</v>
      </c>
      <c r="C260" s="12">
        <v>48</v>
      </c>
      <c r="D260" s="12">
        <v>45</v>
      </c>
      <c r="E260" s="12">
        <v>93</v>
      </c>
    </row>
    <row r="261" spans="2:5" ht="13.5">
      <c r="B261">
        <v>48</v>
      </c>
      <c r="C261" s="12">
        <v>41</v>
      </c>
      <c r="D261" s="12">
        <v>43</v>
      </c>
      <c r="E261" s="12">
        <v>84</v>
      </c>
    </row>
    <row r="262" spans="2:5" ht="13.5">
      <c r="B262">
        <v>49</v>
      </c>
      <c r="C262" s="12">
        <v>48</v>
      </c>
      <c r="D262" s="12">
        <v>44</v>
      </c>
      <c r="E262" s="12">
        <v>92</v>
      </c>
    </row>
    <row r="263" spans="2:5" ht="13.5">
      <c r="B263">
        <v>50</v>
      </c>
      <c r="C263" s="12">
        <v>50</v>
      </c>
      <c r="D263" s="12">
        <v>57</v>
      </c>
      <c r="E263" s="12">
        <v>107</v>
      </c>
    </row>
    <row r="264" spans="2:5" ht="13.5">
      <c r="B264">
        <v>51</v>
      </c>
      <c r="C264" s="12">
        <v>53</v>
      </c>
      <c r="D264" s="12">
        <v>54</v>
      </c>
      <c r="E264" s="12">
        <v>107</v>
      </c>
    </row>
    <row r="265" spans="2:5" ht="13.5">
      <c r="B265">
        <v>52</v>
      </c>
      <c r="C265" s="12">
        <v>56</v>
      </c>
      <c r="D265" s="12">
        <v>59</v>
      </c>
      <c r="E265" s="12">
        <v>115</v>
      </c>
    </row>
    <row r="266" spans="2:5" ht="13.5">
      <c r="B266">
        <v>53</v>
      </c>
      <c r="C266" s="12">
        <v>63</v>
      </c>
      <c r="D266" s="12">
        <v>52</v>
      </c>
      <c r="E266" s="12">
        <v>115</v>
      </c>
    </row>
    <row r="267" spans="2:5" ht="13.5">
      <c r="B267">
        <v>54</v>
      </c>
      <c r="C267" s="12">
        <v>47</v>
      </c>
      <c r="D267" s="12">
        <v>55</v>
      </c>
      <c r="E267" s="12">
        <v>102</v>
      </c>
    </row>
    <row r="268" spans="2:5" ht="13.5">
      <c r="B268">
        <v>55</v>
      </c>
      <c r="C268" s="12">
        <v>37</v>
      </c>
      <c r="D268" s="12">
        <v>64</v>
      </c>
      <c r="E268" s="12">
        <v>101</v>
      </c>
    </row>
    <row r="269" spans="2:5" ht="13.5">
      <c r="B269">
        <v>56</v>
      </c>
      <c r="C269" s="12">
        <v>56</v>
      </c>
      <c r="D269" s="12">
        <v>59</v>
      </c>
      <c r="E269" s="12">
        <v>115</v>
      </c>
    </row>
    <row r="270" spans="2:5" ht="13.5">
      <c r="B270">
        <v>57</v>
      </c>
      <c r="C270" s="12">
        <v>36</v>
      </c>
      <c r="D270" s="12">
        <v>67</v>
      </c>
      <c r="E270" s="12">
        <v>103</v>
      </c>
    </row>
    <row r="271" spans="2:5" ht="13.5">
      <c r="B271">
        <v>58</v>
      </c>
      <c r="C271" s="12">
        <v>61</v>
      </c>
      <c r="D271" s="12">
        <v>63</v>
      </c>
      <c r="E271" s="12">
        <v>124</v>
      </c>
    </row>
    <row r="272" spans="2:5" ht="13.5">
      <c r="B272">
        <v>59</v>
      </c>
      <c r="C272" s="12">
        <v>85</v>
      </c>
      <c r="D272" s="12">
        <v>75</v>
      </c>
      <c r="E272" s="12">
        <v>160</v>
      </c>
    </row>
    <row r="273" spans="2:5" ht="13.5">
      <c r="B273">
        <v>60</v>
      </c>
      <c r="C273" s="12">
        <v>77</v>
      </c>
      <c r="D273" s="12">
        <v>66</v>
      </c>
      <c r="E273" s="12">
        <v>143</v>
      </c>
    </row>
    <row r="274" spans="2:10" ht="13.5">
      <c r="B274">
        <v>61</v>
      </c>
      <c r="C274" s="12">
        <v>73</v>
      </c>
      <c r="D274" s="12">
        <v>72</v>
      </c>
      <c r="E274" s="12">
        <v>145</v>
      </c>
      <c r="G274" s="22" t="s">
        <v>884</v>
      </c>
      <c r="H274" s="23"/>
      <c r="I274" s="23"/>
      <c r="J274" s="24"/>
    </row>
    <row r="275" spans="2:10" ht="13.5">
      <c r="B275">
        <v>62</v>
      </c>
      <c r="C275" s="12">
        <v>58</v>
      </c>
      <c r="D275" s="12">
        <v>50</v>
      </c>
      <c r="E275" s="12">
        <v>108</v>
      </c>
      <c r="G275" s="25" t="s">
        <v>867</v>
      </c>
      <c r="H275" s="26" t="s">
        <v>868</v>
      </c>
      <c r="I275" s="26" t="s">
        <v>869</v>
      </c>
      <c r="J275" s="27"/>
    </row>
    <row r="276" spans="2:10" ht="13.5">
      <c r="B276">
        <v>63</v>
      </c>
      <c r="C276" s="12">
        <v>46</v>
      </c>
      <c r="D276" s="12">
        <v>41</v>
      </c>
      <c r="E276" s="12">
        <v>87</v>
      </c>
      <c r="G276" s="28">
        <f>SUM(C228:C277)</f>
        <v>2617</v>
      </c>
      <c r="H276" s="29">
        <f>SUM(D228:D277)</f>
        <v>2664</v>
      </c>
      <c r="I276" s="29">
        <f>SUM(E228:E277)</f>
        <v>5281</v>
      </c>
      <c r="J276" s="27" t="s">
        <v>882</v>
      </c>
    </row>
    <row r="277" spans="2:10" ht="13.5">
      <c r="B277">
        <v>64</v>
      </c>
      <c r="C277" s="12">
        <v>55</v>
      </c>
      <c r="D277" s="12">
        <v>56</v>
      </c>
      <c r="E277" s="12">
        <v>111</v>
      </c>
      <c r="G277" s="30">
        <f>G276/C314*100</f>
        <v>67.05098642070202</v>
      </c>
      <c r="H277" s="31">
        <f>H276/D314*100</f>
        <v>66.56671664167916</v>
      </c>
      <c r="I277" s="31">
        <f>I276/E314*100</f>
        <v>66.80581910183429</v>
      </c>
      <c r="J277" s="32" t="s">
        <v>883</v>
      </c>
    </row>
    <row r="278" spans="2:5" ht="13.5">
      <c r="B278">
        <v>65</v>
      </c>
      <c r="C278" s="12">
        <v>55</v>
      </c>
      <c r="D278" s="12">
        <v>52</v>
      </c>
      <c r="E278" s="12">
        <v>107</v>
      </c>
    </row>
    <row r="279" spans="2:5" ht="13.5">
      <c r="B279">
        <v>66</v>
      </c>
      <c r="C279" s="12">
        <v>47</v>
      </c>
      <c r="D279" s="12">
        <v>42</v>
      </c>
      <c r="E279" s="12">
        <v>89</v>
      </c>
    </row>
    <row r="280" spans="2:5" ht="13.5">
      <c r="B280">
        <v>67</v>
      </c>
      <c r="C280" s="12">
        <v>50</v>
      </c>
      <c r="D280" s="12">
        <v>53</v>
      </c>
      <c r="E280" s="12">
        <v>103</v>
      </c>
    </row>
    <row r="281" spans="2:5" ht="13.5">
      <c r="B281">
        <v>68</v>
      </c>
      <c r="C281" s="12">
        <v>52</v>
      </c>
      <c r="D281" s="12">
        <v>41</v>
      </c>
      <c r="E281" s="12">
        <v>93</v>
      </c>
    </row>
    <row r="282" spans="2:5" ht="13.5">
      <c r="B282">
        <v>69</v>
      </c>
      <c r="C282" s="12">
        <v>41</v>
      </c>
      <c r="D282" s="12">
        <v>32</v>
      </c>
      <c r="E282" s="12">
        <v>73</v>
      </c>
    </row>
    <row r="283" spans="2:5" ht="13.5">
      <c r="B283">
        <v>70</v>
      </c>
      <c r="C283" s="12">
        <v>32</v>
      </c>
      <c r="D283" s="12">
        <v>31</v>
      </c>
      <c r="E283" s="12">
        <v>63</v>
      </c>
    </row>
    <row r="284" spans="2:5" ht="13.5">
      <c r="B284">
        <v>71</v>
      </c>
      <c r="C284" s="12">
        <v>32</v>
      </c>
      <c r="D284" s="12">
        <v>40</v>
      </c>
      <c r="E284" s="12">
        <v>72</v>
      </c>
    </row>
    <row r="285" spans="2:5" ht="13.5">
      <c r="B285">
        <v>72</v>
      </c>
      <c r="C285" s="12">
        <v>30</v>
      </c>
      <c r="D285" s="12">
        <v>33</v>
      </c>
      <c r="E285" s="12">
        <v>63</v>
      </c>
    </row>
    <row r="286" spans="2:5" ht="13.5">
      <c r="B286">
        <v>73</v>
      </c>
      <c r="C286" s="12">
        <v>33</v>
      </c>
      <c r="D286" s="12">
        <v>41</v>
      </c>
      <c r="E286" s="12">
        <v>74</v>
      </c>
    </row>
    <row r="287" spans="2:5" ht="13.5">
      <c r="B287">
        <v>74</v>
      </c>
      <c r="C287" s="12">
        <v>29</v>
      </c>
      <c r="D287" s="12">
        <v>36</v>
      </c>
      <c r="E287" s="12">
        <v>65</v>
      </c>
    </row>
    <row r="288" spans="2:5" ht="13.5">
      <c r="B288">
        <v>75</v>
      </c>
      <c r="C288" s="12">
        <v>24</v>
      </c>
      <c r="D288" s="12">
        <v>32</v>
      </c>
      <c r="E288" s="12">
        <v>56</v>
      </c>
    </row>
    <row r="289" spans="2:5" ht="13.5">
      <c r="B289">
        <v>76</v>
      </c>
      <c r="C289" s="12">
        <v>20</v>
      </c>
      <c r="D289" s="12">
        <v>33</v>
      </c>
      <c r="E289" s="12">
        <v>53</v>
      </c>
    </row>
    <row r="290" spans="2:5" ht="13.5">
      <c r="B290">
        <v>77</v>
      </c>
      <c r="C290" s="12">
        <v>29</v>
      </c>
      <c r="D290" s="12">
        <v>23</v>
      </c>
      <c r="E290" s="12">
        <v>52</v>
      </c>
    </row>
    <row r="291" spans="2:5" ht="13.5">
      <c r="B291">
        <v>78</v>
      </c>
      <c r="C291" s="12">
        <v>15</v>
      </c>
      <c r="D291" s="12">
        <v>21</v>
      </c>
      <c r="E291" s="12">
        <v>36</v>
      </c>
    </row>
    <row r="292" spans="2:5" ht="13.5">
      <c r="B292">
        <v>79</v>
      </c>
      <c r="C292" s="12">
        <v>23</v>
      </c>
      <c r="D292" s="12">
        <v>27</v>
      </c>
      <c r="E292" s="12">
        <v>50</v>
      </c>
    </row>
    <row r="293" spans="2:5" ht="13.5">
      <c r="B293">
        <v>80</v>
      </c>
      <c r="C293" s="12">
        <v>26</v>
      </c>
      <c r="D293" s="12">
        <v>21</v>
      </c>
      <c r="E293" s="12">
        <v>47</v>
      </c>
    </row>
    <row r="294" spans="2:5" ht="13.5">
      <c r="B294">
        <v>81</v>
      </c>
      <c r="C294" s="12">
        <v>16</v>
      </c>
      <c r="D294" s="12">
        <v>39</v>
      </c>
      <c r="E294" s="12">
        <v>55</v>
      </c>
    </row>
    <row r="295" spans="2:5" ht="13.5">
      <c r="B295">
        <v>82</v>
      </c>
      <c r="C295" s="12">
        <v>20</v>
      </c>
      <c r="D295" s="12">
        <v>15</v>
      </c>
      <c r="E295" s="12">
        <v>35</v>
      </c>
    </row>
    <row r="296" spans="2:5" ht="13.5">
      <c r="B296">
        <v>83</v>
      </c>
      <c r="C296" s="12">
        <v>17</v>
      </c>
      <c r="D296" s="12">
        <v>22</v>
      </c>
      <c r="E296" s="12">
        <v>39</v>
      </c>
    </row>
    <row r="297" spans="2:5" ht="13.5">
      <c r="B297">
        <v>84</v>
      </c>
      <c r="C297" s="12">
        <v>10</v>
      </c>
      <c r="D297" s="12">
        <v>21</v>
      </c>
      <c r="E297" s="12">
        <v>31</v>
      </c>
    </row>
    <row r="298" spans="2:5" ht="13.5">
      <c r="B298">
        <v>85</v>
      </c>
      <c r="C298" s="12">
        <v>6</v>
      </c>
      <c r="D298" s="12">
        <v>17</v>
      </c>
      <c r="E298" s="12">
        <v>23</v>
      </c>
    </row>
    <row r="299" spans="2:5" ht="13.5">
      <c r="B299">
        <v>86</v>
      </c>
      <c r="C299" s="12">
        <v>3</v>
      </c>
      <c r="D299" s="12">
        <v>18</v>
      </c>
      <c r="E299" s="12">
        <v>21</v>
      </c>
    </row>
    <row r="300" spans="2:5" ht="13.5">
      <c r="B300">
        <v>87</v>
      </c>
      <c r="C300" s="12">
        <v>3</v>
      </c>
      <c r="D300" s="12">
        <v>10</v>
      </c>
      <c r="E300" s="12">
        <v>13</v>
      </c>
    </row>
    <row r="301" spans="2:5" ht="13.5">
      <c r="B301">
        <v>88</v>
      </c>
      <c r="C301" s="12">
        <v>11</v>
      </c>
      <c r="D301" s="12">
        <v>9</v>
      </c>
      <c r="E301" s="12">
        <v>20</v>
      </c>
    </row>
    <row r="302" spans="2:5" ht="13.5">
      <c r="B302">
        <v>89</v>
      </c>
      <c r="C302" s="12">
        <v>2</v>
      </c>
      <c r="D302" s="12">
        <v>12</v>
      </c>
      <c r="E302" s="12">
        <v>14</v>
      </c>
    </row>
    <row r="303" spans="2:5" ht="13.5">
      <c r="B303">
        <v>90</v>
      </c>
      <c r="C303" s="12">
        <v>4</v>
      </c>
      <c r="D303" s="12">
        <v>5</v>
      </c>
      <c r="E303" s="12">
        <v>9</v>
      </c>
    </row>
    <row r="304" spans="2:5" ht="13.5">
      <c r="B304">
        <v>91</v>
      </c>
      <c r="C304" s="12">
        <v>4</v>
      </c>
      <c r="D304" s="12">
        <v>10</v>
      </c>
      <c r="E304" s="12">
        <v>14</v>
      </c>
    </row>
    <row r="305" spans="2:5" ht="13.5">
      <c r="B305">
        <v>92</v>
      </c>
      <c r="C305" s="12">
        <v>2</v>
      </c>
      <c r="D305" s="12">
        <v>3</v>
      </c>
      <c r="E305" s="12">
        <v>5</v>
      </c>
    </row>
    <row r="306" spans="2:5" ht="13.5">
      <c r="B306">
        <v>93</v>
      </c>
      <c r="C306" s="12">
        <v>3</v>
      </c>
      <c r="D306" s="12">
        <v>5</v>
      </c>
      <c r="E306" s="12">
        <v>8</v>
      </c>
    </row>
    <row r="307" spans="2:5" ht="13.5">
      <c r="B307">
        <v>94</v>
      </c>
      <c r="C307" s="12">
        <v>0</v>
      </c>
      <c r="D307" s="12">
        <v>7</v>
      </c>
      <c r="E307" s="12">
        <v>7</v>
      </c>
    </row>
    <row r="308" spans="2:5" ht="13.5">
      <c r="B308">
        <v>95</v>
      </c>
      <c r="C308" s="12">
        <v>2</v>
      </c>
      <c r="D308" s="12">
        <v>4</v>
      </c>
      <c r="E308" s="12">
        <v>6</v>
      </c>
    </row>
    <row r="309" spans="2:5" ht="13.5">
      <c r="B309">
        <v>96</v>
      </c>
      <c r="C309" s="12">
        <v>0</v>
      </c>
      <c r="D309" s="12">
        <v>2</v>
      </c>
      <c r="E309" s="12">
        <v>2</v>
      </c>
    </row>
    <row r="310" spans="2:10" ht="13.5">
      <c r="B310">
        <v>97</v>
      </c>
      <c r="C310" s="12">
        <v>0</v>
      </c>
      <c r="D310" s="12">
        <v>0</v>
      </c>
      <c r="E310" s="12">
        <v>0</v>
      </c>
      <c r="G310" s="22" t="s">
        <v>885</v>
      </c>
      <c r="H310" s="23"/>
      <c r="I310" s="23"/>
      <c r="J310" s="24"/>
    </row>
    <row r="311" spans="2:10" ht="13.5">
      <c r="B311">
        <v>98</v>
      </c>
      <c r="C311" s="12">
        <v>0</v>
      </c>
      <c r="D311" s="12">
        <v>0</v>
      </c>
      <c r="E311" s="12">
        <v>0</v>
      </c>
      <c r="G311" s="25" t="s">
        <v>867</v>
      </c>
      <c r="H311" s="26" t="s">
        <v>868</v>
      </c>
      <c r="I311" s="26" t="s">
        <v>869</v>
      </c>
      <c r="J311" s="27"/>
    </row>
    <row r="312" spans="2:10" ht="13.5">
      <c r="B312">
        <v>99</v>
      </c>
      <c r="C312" s="12">
        <v>0</v>
      </c>
      <c r="D312" s="12">
        <v>0</v>
      </c>
      <c r="E312" s="12">
        <v>0</v>
      </c>
      <c r="G312" s="28">
        <f>SUM(C278:C313)</f>
        <v>641</v>
      </c>
      <c r="H312" s="29">
        <f>SUM(D278:D313)</f>
        <v>757</v>
      </c>
      <c r="I312" s="29">
        <f>SUM(E278:E313)</f>
        <v>1398</v>
      </c>
      <c r="J312" s="27" t="s">
        <v>882</v>
      </c>
    </row>
    <row r="313" spans="2:10" ht="13.5">
      <c r="B313" s="2" t="s">
        <v>755</v>
      </c>
      <c r="C313" s="12">
        <v>0</v>
      </c>
      <c r="D313" s="12">
        <v>0</v>
      </c>
      <c r="E313" s="12">
        <v>0</v>
      </c>
      <c r="G313" s="30">
        <f>G312/C314*100</f>
        <v>16.423264155777606</v>
      </c>
      <c r="H313" s="31">
        <f>H312/D314*100</f>
        <v>18.915542228885556</v>
      </c>
      <c r="I313" s="31">
        <f>I312/E314*100</f>
        <v>17.685009487666033</v>
      </c>
      <c r="J313" s="32" t="s">
        <v>883</v>
      </c>
    </row>
    <row r="314" spans="1:5" ht="13.5">
      <c r="A314" s="6"/>
      <c r="B314" s="6" t="s">
        <v>859</v>
      </c>
      <c r="C314" s="34">
        <f>SUM(C213:C313)</f>
        <v>3903</v>
      </c>
      <c r="D314" s="34">
        <f>SUM(D213:D313)</f>
        <v>4002</v>
      </c>
      <c r="E314" s="34">
        <f>SUM(E213:E313)</f>
        <v>7905</v>
      </c>
    </row>
    <row r="315" ht="14.25">
      <c r="A315" s="4" t="s">
        <v>224</v>
      </c>
    </row>
    <row r="316" spans="2:5" ht="13.5">
      <c r="B316">
        <v>0</v>
      </c>
      <c r="C316" s="12">
        <v>38</v>
      </c>
      <c r="D316" s="12">
        <v>33</v>
      </c>
      <c r="E316" s="12">
        <v>71</v>
      </c>
    </row>
    <row r="317" spans="2:5" ht="13.5">
      <c r="B317">
        <v>1</v>
      </c>
      <c r="C317" s="12">
        <v>34</v>
      </c>
      <c r="D317" s="12">
        <v>34</v>
      </c>
      <c r="E317" s="12">
        <v>68</v>
      </c>
    </row>
    <row r="318" spans="2:5" ht="13.5">
      <c r="B318">
        <v>2</v>
      </c>
      <c r="C318" s="12">
        <v>24</v>
      </c>
      <c r="D318" s="12">
        <v>33</v>
      </c>
      <c r="E318" s="12">
        <v>57</v>
      </c>
    </row>
    <row r="319" spans="2:5" ht="13.5">
      <c r="B319">
        <v>3</v>
      </c>
      <c r="C319" s="12">
        <v>32</v>
      </c>
      <c r="D319" s="12">
        <v>27</v>
      </c>
      <c r="E319" s="12">
        <v>59</v>
      </c>
    </row>
    <row r="320" spans="2:5" ht="13.5">
      <c r="B320">
        <v>4</v>
      </c>
      <c r="C320" s="12">
        <v>24</v>
      </c>
      <c r="D320" s="12">
        <v>32</v>
      </c>
      <c r="E320" s="12">
        <v>56</v>
      </c>
    </row>
    <row r="321" spans="2:5" ht="13.5">
      <c r="B321">
        <v>5</v>
      </c>
      <c r="C321" s="12">
        <v>24</v>
      </c>
      <c r="D321" s="12">
        <v>26</v>
      </c>
      <c r="E321" s="12">
        <v>50</v>
      </c>
    </row>
    <row r="322" spans="2:5" ht="13.5">
      <c r="B322">
        <v>6</v>
      </c>
      <c r="C322" s="12">
        <v>30</v>
      </c>
      <c r="D322" s="12">
        <v>34</v>
      </c>
      <c r="E322" s="12">
        <v>64</v>
      </c>
    </row>
    <row r="323" spans="2:5" ht="13.5">
      <c r="B323">
        <v>7</v>
      </c>
      <c r="C323" s="12">
        <v>27</v>
      </c>
      <c r="D323" s="12">
        <v>27</v>
      </c>
      <c r="E323" s="12">
        <v>54</v>
      </c>
    </row>
    <row r="324" spans="2:5" ht="13.5">
      <c r="B324">
        <v>8</v>
      </c>
      <c r="C324" s="12">
        <v>25</v>
      </c>
      <c r="D324" s="12">
        <v>24</v>
      </c>
      <c r="E324" s="12">
        <v>49</v>
      </c>
    </row>
    <row r="325" spans="2:5" ht="13.5">
      <c r="B325">
        <v>9</v>
      </c>
      <c r="C325" s="12">
        <v>26</v>
      </c>
      <c r="D325" s="12">
        <v>21</v>
      </c>
      <c r="E325" s="12">
        <v>47</v>
      </c>
    </row>
    <row r="326" spans="2:5" ht="13.5">
      <c r="B326">
        <v>10</v>
      </c>
      <c r="C326" s="12">
        <v>33</v>
      </c>
      <c r="D326" s="12">
        <v>19</v>
      </c>
      <c r="E326" s="12">
        <v>52</v>
      </c>
    </row>
    <row r="327" spans="2:10" ht="13.5">
      <c r="B327">
        <v>11</v>
      </c>
      <c r="C327" s="12">
        <v>21</v>
      </c>
      <c r="D327" s="12">
        <v>19</v>
      </c>
      <c r="E327" s="12">
        <v>40</v>
      </c>
      <c r="G327" s="22" t="s">
        <v>881</v>
      </c>
      <c r="H327" s="23"/>
      <c r="I327" s="23"/>
      <c r="J327" s="24"/>
    </row>
    <row r="328" spans="2:10" ht="13.5">
      <c r="B328">
        <v>12</v>
      </c>
      <c r="C328" s="12">
        <v>33</v>
      </c>
      <c r="D328" s="12">
        <v>30</v>
      </c>
      <c r="E328" s="12">
        <v>63</v>
      </c>
      <c r="G328" s="25" t="s">
        <v>867</v>
      </c>
      <c r="H328" s="26" t="s">
        <v>868</v>
      </c>
      <c r="I328" s="26" t="s">
        <v>869</v>
      </c>
      <c r="J328" s="27"/>
    </row>
    <row r="329" spans="2:10" ht="13.5">
      <c r="B329">
        <v>13</v>
      </c>
      <c r="C329" s="12">
        <v>27</v>
      </c>
      <c r="D329" s="12">
        <v>29</v>
      </c>
      <c r="E329" s="12">
        <v>56</v>
      </c>
      <c r="G329" s="28">
        <f>SUM(C316:C330)</f>
        <v>437</v>
      </c>
      <c r="H329" s="29">
        <f>SUM(D316:D330)</f>
        <v>411</v>
      </c>
      <c r="I329" s="29">
        <f>SUM(E316:E330)</f>
        <v>848</v>
      </c>
      <c r="J329" s="27" t="s">
        <v>882</v>
      </c>
    </row>
    <row r="330" spans="2:10" ht="13.5">
      <c r="B330">
        <v>14</v>
      </c>
      <c r="C330" s="12">
        <v>39</v>
      </c>
      <c r="D330" s="12">
        <v>23</v>
      </c>
      <c r="E330" s="12">
        <v>62</v>
      </c>
      <c r="G330" s="30">
        <f>G329/C417*100</f>
        <v>14.422442244224424</v>
      </c>
      <c r="H330" s="31">
        <f>H329/D417*100</f>
        <v>13.2409793814433</v>
      </c>
      <c r="I330" s="31">
        <f>I329/E417*100</f>
        <v>13.82458428431692</v>
      </c>
      <c r="J330" s="32" t="s">
        <v>883</v>
      </c>
    </row>
    <row r="331" spans="2:5" ht="13.5">
      <c r="B331">
        <v>15</v>
      </c>
      <c r="C331" s="12">
        <v>28</v>
      </c>
      <c r="D331" s="12">
        <v>26</v>
      </c>
      <c r="E331" s="12">
        <v>54</v>
      </c>
    </row>
    <row r="332" spans="2:5" ht="13.5">
      <c r="B332">
        <v>16</v>
      </c>
      <c r="C332" s="12">
        <v>15</v>
      </c>
      <c r="D332" s="12">
        <v>29</v>
      </c>
      <c r="E332" s="12">
        <v>44</v>
      </c>
    </row>
    <row r="333" spans="2:5" ht="13.5">
      <c r="B333">
        <v>17</v>
      </c>
      <c r="C333" s="12">
        <v>29</v>
      </c>
      <c r="D333" s="12">
        <v>30</v>
      </c>
      <c r="E333" s="12">
        <v>59</v>
      </c>
    </row>
    <row r="334" spans="2:5" ht="13.5">
      <c r="B334">
        <v>18</v>
      </c>
      <c r="C334" s="12">
        <v>32</v>
      </c>
      <c r="D334" s="12">
        <v>27</v>
      </c>
      <c r="E334" s="12">
        <v>59</v>
      </c>
    </row>
    <row r="335" spans="2:5" ht="13.5">
      <c r="B335">
        <v>19</v>
      </c>
      <c r="C335" s="12">
        <v>42</v>
      </c>
      <c r="D335" s="12">
        <v>31</v>
      </c>
      <c r="E335" s="12">
        <v>73</v>
      </c>
    </row>
    <row r="336" spans="2:5" ht="13.5">
      <c r="B336">
        <v>20</v>
      </c>
      <c r="C336" s="12">
        <v>32</v>
      </c>
      <c r="D336" s="12">
        <v>34</v>
      </c>
      <c r="E336" s="12">
        <v>66</v>
      </c>
    </row>
    <row r="337" spans="2:5" ht="13.5">
      <c r="B337">
        <v>21</v>
      </c>
      <c r="C337" s="12">
        <v>54</v>
      </c>
      <c r="D337" s="12">
        <v>41</v>
      </c>
      <c r="E337" s="12">
        <v>95</v>
      </c>
    </row>
    <row r="338" spans="2:5" ht="13.5">
      <c r="B338">
        <v>22</v>
      </c>
      <c r="C338" s="12">
        <v>45</v>
      </c>
      <c r="D338" s="12">
        <v>41</v>
      </c>
      <c r="E338" s="12">
        <v>86</v>
      </c>
    </row>
    <row r="339" spans="2:5" ht="13.5">
      <c r="B339">
        <v>23</v>
      </c>
      <c r="C339" s="12">
        <v>43</v>
      </c>
      <c r="D339" s="12">
        <v>41</v>
      </c>
      <c r="E339" s="12">
        <v>84</v>
      </c>
    </row>
    <row r="340" spans="2:5" ht="13.5">
      <c r="B340">
        <v>24</v>
      </c>
      <c r="C340" s="12">
        <v>46</v>
      </c>
      <c r="D340" s="12">
        <v>38</v>
      </c>
      <c r="E340" s="12">
        <v>84</v>
      </c>
    </row>
    <row r="341" spans="2:5" ht="13.5">
      <c r="B341">
        <v>25</v>
      </c>
      <c r="C341" s="12">
        <v>46</v>
      </c>
      <c r="D341" s="12">
        <v>43</v>
      </c>
      <c r="E341" s="12">
        <v>89</v>
      </c>
    </row>
    <row r="342" spans="2:5" ht="13.5">
      <c r="B342">
        <v>26</v>
      </c>
      <c r="C342" s="12">
        <v>59</v>
      </c>
      <c r="D342" s="12">
        <v>50</v>
      </c>
      <c r="E342" s="12">
        <v>109</v>
      </c>
    </row>
    <row r="343" spans="2:5" ht="13.5">
      <c r="B343">
        <v>27</v>
      </c>
      <c r="C343" s="12">
        <v>39</v>
      </c>
      <c r="D343" s="12">
        <v>56</v>
      </c>
      <c r="E343" s="12">
        <v>95</v>
      </c>
    </row>
    <row r="344" spans="2:5" ht="13.5">
      <c r="B344">
        <v>28</v>
      </c>
      <c r="C344" s="12">
        <v>46</v>
      </c>
      <c r="D344" s="12">
        <v>47</v>
      </c>
      <c r="E344" s="12">
        <v>93</v>
      </c>
    </row>
    <row r="345" spans="2:5" ht="13.5">
      <c r="B345">
        <v>29</v>
      </c>
      <c r="C345" s="12">
        <v>50</v>
      </c>
      <c r="D345" s="12">
        <v>50</v>
      </c>
      <c r="E345" s="12">
        <v>100</v>
      </c>
    </row>
    <row r="346" spans="2:5" ht="13.5">
      <c r="B346">
        <v>30</v>
      </c>
      <c r="C346" s="12">
        <v>49</v>
      </c>
      <c r="D346" s="12">
        <v>48</v>
      </c>
      <c r="E346" s="12">
        <v>97</v>
      </c>
    </row>
    <row r="347" spans="2:5" ht="13.5">
      <c r="B347">
        <v>31</v>
      </c>
      <c r="C347" s="12">
        <v>51</v>
      </c>
      <c r="D347" s="12">
        <v>43</v>
      </c>
      <c r="E347" s="12">
        <v>94</v>
      </c>
    </row>
    <row r="348" spans="2:5" ht="13.5">
      <c r="B348">
        <v>32</v>
      </c>
      <c r="C348" s="12">
        <v>58</v>
      </c>
      <c r="D348" s="12">
        <v>52</v>
      </c>
      <c r="E348" s="12">
        <v>110</v>
      </c>
    </row>
    <row r="349" spans="2:5" ht="13.5">
      <c r="B349">
        <v>33</v>
      </c>
      <c r="C349" s="12">
        <v>44</v>
      </c>
      <c r="D349" s="12">
        <v>47</v>
      </c>
      <c r="E349" s="12">
        <v>91</v>
      </c>
    </row>
    <row r="350" spans="2:5" ht="13.5">
      <c r="B350">
        <v>34</v>
      </c>
      <c r="C350" s="12">
        <v>58</v>
      </c>
      <c r="D350" s="12">
        <v>60</v>
      </c>
      <c r="E350" s="12">
        <v>118</v>
      </c>
    </row>
    <row r="351" spans="2:5" ht="13.5">
      <c r="B351">
        <v>35</v>
      </c>
      <c r="C351" s="12">
        <v>54</v>
      </c>
      <c r="D351" s="12">
        <v>56</v>
      </c>
      <c r="E351" s="12">
        <v>110</v>
      </c>
    </row>
    <row r="352" spans="2:5" ht="13.5">
      <c r="B352">
        <v>36</v>
      </c>
      <c r="C352" s="12">
        <v>59</v>
      </c>
      <c r="D352" s="12">
        <v>52</v>
      </c>
      <c r="E352" s="12">
        <v>111</v>
      </c>
    </row>
    <row r="353" spans="2:5" ht="13.5">
      <c r="B353">
        <v>37</v>
      </c>
      <c r="C353" s="12">
        <v>44</v>
      </c>
      <c r="D353" s="12">
        <v>39</v>
      </c>
      <c r="E353" s="12">
        <v>83</v>
      </c>
    </row>
    <row r="354" spans="2:5" ht="13.5">
      <c r="B354">
        <v>38</v>
      </c>
      <c r="C354" s="12">
        <v>43</v>
      </c>
      <c r="D354" s="12">
        <v>42</v>
      </c>
      <c r="E354" s="12">
        <v>85</v>
      </c>
    </row>
    <row r="355" spans="2:5" ht="13.5">
      <c r="B355">
        <v>39</v>
      </c>
      <c r="C355" s="12">
        <v>33</v>
      </c>
      <c r="D355" s="12">
        <v>39</v>
      </c>
      <c r="E355" s="12">
        <v>72</v>
      </c>
    </row>
    <row r="356" spans="2:5" ht="13.5">
      <c r="B356">
        <v>40</v>
      </c>
      <c r="C356" s="12">
        <v>41</v>
      </c>
      <c r="D356" s="12">
        <v>43</v>
      </c>
      <c r="E356" s="12">
        <v>84</v>
      </c>
    </row>
    <row r="357" spans="2:5" ht="13.5">
      <c r="B357">
        <v>41</v>
      </c>
      <c r="C357" s="12">
        <v>39</v>
      </c>
      <c r="D357" s="12">
        <v>39</v>
      </c>
      <c r="E357" s="12">
        <v>78</v>
      </c>
    </row>
    <row r="358" spans="2:5" ht="13.5">
      <c r="B358">
        <v>42</v>
      </c>
      <c r="C358" s="12">
        <v>28</v>
      </c>
      <c r="D358" s="12">
        <v>24</v>
      </c>
      <c r="E358" s="12">
        <v>52</v>
      </c>
    </row>
    <row r="359" spans="2:5" ht="13.5">
      <c r="B359">
        <v>43</v>
      </c>
      <c r="C359" s="12">
        <v>42</v>
      </c>
      <c r="D359" s="12">
        <v>32</v>
      </c>
      <c r="E359" s="12">
        <v>74</v>
      </c>
    </row>
    <row r="360" spans="2:5" ht="13.5">
      <c r="B360">
        <v>44</v>
      </c>
      <c r="C360" s="12">
        <v>39</v>
      </c>
      <c r="D360" s="12">
        <v>34</v>
      </c>
      <c r="E360" s="12">
        <v>73</v>
      </c>
    </row>
    <row r="361" spans="2:5" ht="13.5">
      <c r="B361">
        <v>45</v>
      </c>
      <c r="C361" s="12">
        <v>27</v>
      </c>
      <c r="D361" s="12">
        <v>21</v>
      </c>
      <c r="E361" s="12">
        <v>48</v>
      </c>
    </row>
    <row r="362" spans="2:5" ht="13.5">
      <c r="B362">
        <v>46</v>
      </c>
      <c r="C362" s="12">
        <v>32</v>
      </c>
      <c r="D362" s="12">
        <v>48</v>
      </c>
      <c r="E362" s="12">
        <v>80</v>
      </c>
    </row>
    <row r="363" spans="2:5" ht="13.5">
      <c r="B363">
        <v>47</v>
      </c>
      <c r="C363" s="12">
        <v>28</v>
      </c>
      <c r="D363" s="12">
        <v>33</v>
      </c>
      <c r="E363" s="12">
        <v>61</v>
      </c>
    </row>
    <row r="364" spans="2:5" ht="13.5">
      <c r="B364">
        <v>48</v>
      </c>
      <c r="C364" s="12">
        <v>28</v>
      </c>
      <c r="D364" s="12">
        <v>40</v>
      </c>
      <c r="E364" s="12">
        <v>68</v>
      </c>
    </row>
    <row r="365" spans="2:5" ht="13.5">
      <c r="B365">
        <v>49</v>
      </c>
      <c r="C365" s="12">
        <v>36</v>
      </c>
      <c r="D365" s="12">
        <v>24</v>
      </c>
      <c r="E365" s="12">
        <v>60</v>
      </c>
    </row>
    <row r="366" spans="2:5" ht="13.5">
      <c r="B366">
        <v>50</v>
      </c>
      <c r="C366" s="12">
        <v>36</v>
      </c>
      <c r="D366" s="12">
        <v>46</v>
      </c>
      <c r="E366" s="12">
        <v>82</v>
      </c>
    </row>
    <row r="367" spans="2:5" ht="13.5">
      <c r="B367">
        <v>51</v>
      </c>
      <c r="C367" s="12">
        <v>28</v>
      </c>
      <c r="D367" s="12">
        <v>35</v>
      </c>
      <c r="E367" s="12">
        <v>63</v>
      </c>
    </row>
    <row r="368" spans="2:5" ht="13.5">
      <c r="B368">
        <v>52</v>
      </c>
      <c r="C368" s="12">
        <v>38</v>
      </c>
      <c r="D368" s="12">
        <v>49</v>
      </c>
      <c r="E368" s="12">
        <v>87</v>
      </c>
    </row>
    <row r="369" spans="2:5" ht="13.5">
      <c r="B369">
        <v>53</v>
      </c>
      <c r="C369" s="12">
        <v>38</v>
      </c>
      <c r="D369" s="12">
        <v>47</v>
      </c>
      <c r="E369" s="12">
        <v>85</v>
      </c>
    </row>
    <row r="370" spans="2:5" ht="13.5">
      <c r="B370">
        <v>54</v>
      </c>
      <c r="C370" s="12">
        <v>35</v>
      </c>
      <c r="D370" s="12">
        <v>40</v>
      </c>
      <c r="E370" s="12">
        <v>75</v>
      </c>
    </row>
    <row r="371" spans="2:5" ht="13.5">
      <c r="B371">
        <v>55</v>
      </c>
      <c r="C371" s="12">
        <v>48</v>
      </c>
      <c r="D371" s="12">
        <v>52</v>
      </c>
      <c r="E371" s="12">
        <v>100</v>
      </c>
    </row>
    <row r="372" spans="2:5" ht="13.5">
      <c r="B372">
        <v>56</v>
      </c>
      <c r="C372" s="12">
        <v>55</v>
      </c>
      <c r="D372" s="12">
        <v>44</v>
      </c>
      <c r="E372" s="12">
        <v>99</v>
      </c>
    </row>
    <row r="373" spans="2:5" ht="13.5">
      <c r="B373">
        <v>57</v>
      </c>
      <c r="C373" s="12">
        <v>42</v>
      </c>
      <c r="D373" s="12">
        <v>60</v>
      </c>
      <c r="E373" s="12">
        <v>102</v>
      </c>
    </row>
    <row r="374" spans="2:5" ht="13.5">
      <c r="B374">
        <v>58</v>
      </c>
      <c r="C374" s="12">
        <v>62</v>
      </c>
      <c r="D374" s="12">
        <v>61</v>
      </c>
      <c r="E374" s="12">
        <v>123</v>
      </c>
    </row>
    <row r="375" spans="2:5" ht="13.5">
      <c r="B375">
        <v>59</v>
      </c>
      <c r="C375" s="12">
        <v>50</v>
      </c>
      <c r="D375" s="12">
        <v>66</v>
      </c>
      <c r="E375" s="12">
        <v>116</v>
      </c>
    </row>
    <row r="376" spans="2:5" ht="13.5">
      <c r="B376">
        <v>60</v>
      </c>
      <c r="C376" s="12">
        <v>69</v>
      </c>
      <c r="D376" s="12">
        <v>59</v>
      </c>
      <c r="E376" s="12">
        <v>128</v>
      </c>
    </row>
    <row r="377" spans="2:10" ht="13.5">
      <c r="B377">
        <v>61</v>
      </c>
      <c r="C377" s="12">
        <v>59</v>
      </c>
      <c r="D377" s="12">
        <v>69</v>
      </c>
      <c r="E377" s="12">
        <v>128</v>
      </c>
      <c r="G377" s="22" t="s">
        <v>884</v>
      </c>
      <c r="H377" s="23"/>
      <c r="I377" s="23"/>
      <c r="J377" s="24"/>
    </row>
    <row r="378" spans="2:10" ht="13.5">
      <c r="B378">
        <v>62</v>
      </c>
      <c r="C378" s="12">
        <v>46</v>
      </c>
      <c r="D378" s="12">
        <v>30</v>
      </c>
      <c r="E378" s="12">
        <v>76</v>
      </c>
      <c r="G378" s="25" t="s">
        <v>867</v>
      </c>
      <c r="H378" s="26" t="s">
        <v>868</v>
      </c>
      <c r="I378" s="26" t="s">
        <v>869</v>
      </c>
      <c r="J378" s="27"/>
    </row>
    <row r="379" spans="2:10" ht="13.5">
      <c r="B379">
        <v>63</v>
      </c>
      <c r="C379" s="12">
        <v>38</v>
      </c>
      <c r="D379" s="12">
        <v>37</v>
      </c>
      <c r="E379" s="12">
        <v>75</v>
      </c>
      <c r="G379" s="28">
        <f>SUM(C331:C380)</f>
        <v>2125</v>
      </c>
      <c r="H379" s="29">
        <f>SUM(D331:D380)</f>
        <v>2139</v>
      </c>
      <c r="I379" s="29">
        <f>SUM(E331:E380)</f>
        <v>4264</v>
      </c>
      <c r="J379" s="27" t="s">
        <v>882</v>
      </c>
    </row>
    <row r="380" spans="2:10" ht="13.5">
      <c r="B380">
        <v>64</v>
      </c>
      <c r="C380" s="12">
        <v>42</v>
      </c>
      <c r="D380" s="12">
        <v>44</v>
      </c>
      <c r="E380" s="12">
        <v>86</v>
      </c>
      <c r="G380" s="30">
        <f>G379/C417*100</f>
        <v>70.13201320132013</v>
      </c>
      <c r="H380" s="31">
        <f>H379/D417*100</f>
        <v>68.9110824742268</v>
      </c>
      <c r="I380" s="31">
        <f>I379/E417*100</f>
        <v>69.51418324095206</v>
      </c>
      <c r="J380" s="32" t="s">
        <v>883</v>
      </c>
    </row>
    <row r="381" spans="2:5" ht="13.5">
      <c r="B381">
        <v>65</v>
      </c>
      <c r="C381" s="12">
        <v>47</v>
      </c>
      <c r="D381" s="12">
        <v>33</v>
      </c>
      <c r="E381" s="12">
        <v>80</v>
      </c>
    </row>
    <row r="382" spans="2:5" ht="13.5">
      <c r="B382">
        <v>66</v>
      </c>
      <c r="C382" s="12">
        <v>33</v>
      </c>
      <c r="D382" s="12">
        <v>37</v>
      </c>
      <c r="E382" s="12">
        <v>70</v>
      </c>
    </row>
    <row r="383" spans="2:5" ht="13.5">
      <c r="B383">
        <v>67</v>
      </c>
      <c r="C383" s="12">
        <v>42</v>
      </c>
      <c r="D383" s="12">
        <v>32</v>
      </c>
      <c r="E383" s="12">
        <v>74</v>
      </c>
    </row>
    <row r="384" spans="2:5" ht="13.5">
      <c r="B384">
        <v>68</v>
      </c>
      <c r="C384" s="12">
        <v>33</v>
      </c>
      <c r="D384" s="12">
        <v>35</v>
      </c>
      <c r="E384" s="12">
        <v>68</v>
      </c>
    </row>
    <row r="385" spans="2:5" ht="13.5">
      <c r="B385">
        <v>69</v>
      </c>
      <c r="C385" s="12">
        <v>35</v>
      </c>
      <c r="D385" s="12">
        <v>28</v>
      </c>
      <c r="E385" s="12">
        <v>63</v>
      </c>
    </row>
    <row r="386" spans="2:5" ht="13.5">
      <c r="B386">
        <v>70</v>
      </c>
      <c r="C386" s="12">
        <v>18</v>
      </c>
      <c r="D386" s="12">
        <v>26</v>
      </c>
      <c r="E386" s="12">
        <v>44</v>
      </c>
    </row>
    <row r="387" spans="2:5" ht="13.5">
      <c r="B387">
        <v>71</v>
      </c>
      <c r="C387" s="12">
        <v>33</v>
      </c>
      <c r="D387" s="12">
        <v>31</v>
      </c>
      <c r="E387" s="12">
        <v>64</v>
      </c>
    </row>
    <row r="388" spans="2:5" ht="13.5">
      <c r="B388">
        <v>72</v>
      </c>
      <c r="C388" s="12">
        <v>25</v>
      </c>
      <c r="D388" s="12">
        <v>30</v>
      </c>
      <c r="E388" s="12">
        <v>55</v>
      </c>
    </row>
    <row r="389" spans="2:5" ht="13.5">
      <c r="B389">
        <v>73</v>
      </c>
      <c r="C389" s="12">
        <v>21</v>
      </c>
      <c r="D389" s="12">
        <v>34</v>
      </c>
      <c r="E389" s="12">
        <v>55</v>
      </c>
    </row>
    <row r="390" spans="2:5" ht="13.5">
      <c r="B390">
        <v>74</v>
      </c>
      <c r="C390" s="12">
        <v>21</v>
      </c>
      <c r="D390" s="12">
        <v>26</v>
      </c>
      <c r="E390" s="12">
        <v>47</v>
      </c>
    </row>
    <row r="391" spans="2:5" ht="13.5">
      <c r="B391">
        <v>75</v>
      </c>
      <c r="C391" s="12">
        <v>22</v>
      </c>
      <c r="D391" s="12">
        <v>24</v>
      </c>
      <c r="E391" s="12">
        <v>46</v>
      </c>
    </row>
    <row r="392" spans="2:5" ht="13.5">
      <c r="B392">
        <v>76</v>
      </c>
      <c r="C392" s="12">
        <v>19</v>
      </c>
      <c r="D392" s="12">
        <v>13</v>
      </c>
      <c r="E392" s="12">
        <v>32</v>
      </c>
    </row>
    <row r="393" spans="2:5" ht="13.5">
      <c r="B393">
        <v>77</v>
      </c>
      <c r="C393" s="12">
        <v>17</v>
      </c>
      <c r="D393" s="12">
        <v>21</v>
      </c>
      <c r="E393" s="12">
        <v>38</v>
      </c>
    </row>
    <row r="394" spans="2:5" ht="13.5">
      <c r="B394">
        <v>78</v>
      </c>
      <c r="C394" s="12">
        <v>7</v>
      </c>
      <c r="D394" s="12">
        <v>26</v>
      </c>
      <c r="E394" s="12">
        <v>33</v>
      </c>
    </row>
    <row r="395" spans="2:5" ht="13.5">
      <c r="B395">
        <v>79</v>
      </c>
      <c r="C395" s="12">
        <v>20</v>
      </c>
      <c r="D395" s="12">
        <v>22</v>
      </c>
      <c r="E395" s="12">
        <v>42</v>
      </c>
    </row>
    <row r="396" spans="2:5" ht="13.5">
      <c r="B396">
        <v>80</v>
      </c>
      <c r="C396" s="12">
        <v>13</v>
      </c>
      <c r="D396" s="12">
        <v>15</v>
      </c>
      <c r="E396" s="12">
        <v>28</v>
      </c>
    </row>
    <row r="397" spans="2:5" ht="13.5">
      <c r="B397">
        <v>81</v>
      </c>
      <c r="C397" s="12">
        <v>7</v>
      </c>
      <c r="D397" s="12">
        <v>14</v>
      </c>
      <c r="E397" s="12">
        <v>21</v>
      </c>
    </row>
    <row r="398" spans="2:5" ht="13.5">
      <c r="B398">
        <v>82</v>
      </c>
      <c r="C398" s="12">
        <v>16</v>
      </c>
      <c r="D398" s="12">
        <v>11</v>
      </c>
      <c r="E398" s="12">
        <v>27</v>
      </c>
    </row>
    <row r="399" spans="2:5" ht="13.5">
      <c r="B399">
        <v>83</v>
      </c>
      <c r="C399" s="12">
        <v>7</v>
      </c>
      <c r="D399" s="12">
        <v>18</v>
      </c>
      <c r="E399" s="12">
        <v>25</v>
      </c>
    </row>
    <row r="400" spans="2:5" ht="13.5">
      <c r="B400">
        <v>84</v>
      </c>
      <c r="C400" s="12">
        <v>6</v>
      </c>
      <c r="D400" s="12">
        <v>14</v>
      </c>
      <c r="E400" s="12">
        <v>20</v>
      </c>
    </row>
    <row r="401" spans="2:5" ht="13.5">
      <c r="B401">
        <v>85</v>
      </c>
      <c r="C401" s="12">
        <v>8</v>
      </c>
      <c r="D401" s="12">
        <v>10</v>
      </c>
      <c r="E401" s="12">
        <v>18</v>
      </c>
    </row>
    <row r="402" spans="2:5" ht="13.5">
      <c r="B402">
        <v>86</v>
      </c>
      <c r="C402" s="12">
        <v>4</v>
      </c>
      <c r="D402" s="12">
        <v>6</v>
      </c>
      <c r="E402" s="12">
        <v>10</v>
      </c>
    </row>
    <row r="403" spans="2:5" ht="13.5">
      <c r="B403">
        <v>87</v>
      </c>
      <c r="C403" s="12">
        <v>2</v>
      </c>
      <c r="D403" s="12">
        <v>9</v>
      </c>
      <c r="E403" s="12">
        <v>11</v>
      </c>
    </row>
    <row r="404" spans="2:5" ht="13.5">
      <c r="B404">
        <v>88</v>
      </c>
      <c r="C404" s="12">
        <v>4</v>
      </c>
      <c r="D404" s="12">
        <v>7</v>
      </c>
      <c r="E404" s="12">
        <v>11</v>
      </c>
    </row>
    <row r="405" spans="2:5" ht="13.5">
      <c r="B405">
        <v>89</v>
      </c>
      <c r="C405" s="12">
        <v>2</v>
      </c>
      <c r="D405" s="12">
        <v>6</v>
      </c>
      <c r="E405" s="12">
        <v>8</v>
      </c>
    </row>
    <row r="406" spans="2:5" ht="13.5">
      <c r="B406">
        <v>90</v>
      </c>
      <c r="C406" s="12">
        <v>1</v>
      </c>
      <c r="D406" s="12">
        <v>8</v>
      </c>
      <c r="E406" s="12">
        <v>9</v>
      </c>
    </row>
    <row r="407" spans="2:5" ht="13.5">
      <c r="B407">
        <v>91</v>
      </c>
      <c r="C407" s="12">
        <v>0</v>
      </c>
      <c r="D407" s="12">
        <v>8</v>
      </c>
      <c r="E407" s="12">
        <v>8</v>
      </c>
    </row>
    <row r="408" spans="2:5" ht="13.5">
      <c r="B408">
        <v>92</v>
      </c>
      <c r="C408" s="12">
        <v>0</v>
      </c>
      <c r="D408" s="12">
        <v>4</v>
      </c>
      <c r="E408" s="12">
        <v>4</v>
      </c>
    </row>
    <row r="409" spans="2:5" ht="13.5">
      <c r="B409">
        <v>93</v>
      </c>
      <c r="C409" s="12">
        <v>2</v>
      </c>
      <c r="D409" s="12">
        <v>3</v>
      </c>
      <c r="E409" s="12">
        <v>5</v>
      </c>
    </row>
    <row r="410" spans="2:5" ht="13.5">
      <c r="B410">
        <v>94</v>
      </c>
      <c r="C410" s="12">
        <v>0</v>
      </c>
      <c r="D410" s="12">
        <v>1</v>
      </c>
      <c r="E410" s="12">
        <v>1</v>
      </c>
    </row>
    <row r="411" spans="2:5" ht="13.5">
      <c r="B411">
        <v>95</v>
      </c>
      <c r="C411" s="12">
        <v>2</v>
      </c>
      <c r="D411" s="12">
        <v>1</v>
      </c>
      <c r="E411" s="12">
        <v>3</v>
      </c>
    </row>
    <row r="412" spans="2:5" ht="13.5">
      <c r="B412">
        <v>96</v>
      </c>
      <c r="C412" s="12">
        <v>0</v>
      </c>
      <c r="D412" s="12">
        <v>1</v>
      </c>
      <c r="E412" s="12">
        <v>1</v>
      </c>
    </row>
    <row r="413" spans="2:10" ht="13.5">
      <c r="B413">
        <v>97</v>
      </c>
      <c r="C413" s="12">
        <v>1</v>
      </c>
      <c r="D413" s="12">
        <v>0</v>
      </c>
      <c r="E413" s="12">
        <v>1</v>
      </c>
      <c r="G413" s="22" t="s">
        <v>885</v>
      </c>
      <c r="H413" s="23"/>
      <c r="I413" s="23"/>
      <c r="J413" s="24"/>
    </row>
    <row r="414" spans="2:10" ht="13.5">
      <c r="B414">
        <v>98</v>
      </c>
      <c r="C414" s="12">
        <v>0</v>
      </c>
      <c r="D414" s="12">
        <v>0</v>
      </c>
      <c r="E414" s="12">
        <v>0</v>
      </c>
      <c r="G414" s="25" t="s">
        <v>867</v>
      </c>
      <c r="H414" s="26" t="s">
        <v>868</v>
      </c>
      <c r="I414" s="26" t="s">
        <v>869</v>
      </c>
      <c r="J414" s="27"/>
    </row>
    <row r="415" spans="2:10" ht="13.5">
      <c r="B415">
        <v>99</v>
      </c>
      <c r="C415" s="12">
        <v>0</v>
      </c>
      <c r="D415" s="12">
        <v>0</v>
      </c>
      <c r="E415" s="12">
        <v>0</v>
      </c>
      <c r="G415" s="28">
        <f>SUM(C381:C416)</f>
        <v>468</v>
      </c>
      <c r="H415" s="29">
        <f>SUM(D381:D416)</f>
        <v>554</v>
      </c>
      <c r="I415" s="29">
        <f>SUM(E381:E416)</f>
        <v>1022</v>
      </c>
      <c r="J415" s="27" t="s">
        <v>882</v>
      </c>
    </row>
    <row r="416" spans="2:10" ht="13.5">
      <c r="B416" s="2" t="s">
        <v>755</v>
      </c>
      <c r="C416" s="12">
        <v>0</v>
      </c>
      <c r="D416" s="12">
        <v>0</v>
      </c>
      <c r="E416" s="12">
        <v>0</v>
      </c>
      <c r="G416" s="30">
        <f>G415/C417*100</f>
        <v>15.445544554455445</v>
      </c>
      <c r="H416" s="31">
        <f>H415/D417*100</f>
        <v>17.8479381443299</v>
      </c>
      <c r="I416" s="31">
        <f>I415/E417*100</f>
        <v>16.66123247473101</v>
      </c>
      <c r="J416" s="32" t="s">
        <v>883</v>
      </c>
    </row>
    <row r="417" spans="1:5" ht="13.5">
      <c r="A417" s="6"/>
      <c r="B417" s="6" t="s">
        <v>859</v>
      </c>
      <c r="C417" s="34">
        <f>SUM(C316:C416)</f>
        <v>3030</v>
      </c>
      <c r="D417" s="34">
        <f>SUM(D316:D416)</f>
        <v>3104</v>
      </c>
      <c r="E417" s="34">
        <f>SUM(E316:E416)</f>
        <v>6134</v>
      </c>
    </row>
    <row r="418" ht="14.25">
      <c r="A418" s="4" t="s">
        <v>234</v>
      </c>
    </row>
    <row r="419" spans="2:5" ht="13.5">
      <c r="B419">
        <v>0</v>
      </c>
      <c r="C419" s="12">
        <v>38</v>
      </c>
      <c r="D419" s="12">
        <v>49</v>
      </c>
      <c r="E419" s="12">
        <v>87</v>
      </c>
    </row>
    <row r="420" spans="2:5" ht="13.5">
      <c r="B420">
        <v>1</v>
      </c>
      <c r="C420" s="12">
        <v>48</v>
      </c>
      <c r="D420" s="12">
        <v>40</v>
      </c>
      <c r="E420" s="12">
        <v>88</v>
      </c>
    </row>
    <row r="421" spans="2:5" ht="13.5">
      <c r="B421">
        <v>2</v>
      </c>
      <c r="C421" s="12">
        <v>42</v>
      </c>
      <c r="D421" s="12">
        <v>39</v>
      </c>
      <c r="E421" s="12">
        <v>81</v>
      </c>
    </row>
    <row r="422" spans="2:5" ht="13.5">
      <c r="B422">
        <v>3</v>
      </c>
      <c r="C422" s="12">
        <v>35</v>
      </c>
      <c r="D422" s="12">
        <v>46</v>
      </c>
      <c r="E422" s="12">
        <v>81</v>
      </c>
    </row>
    <row r="423" spans="2:5" ht="13.5">
      <c r="B423">
        <v>4</v>
      </c>
      <c r="C423" s="12">
        <v>40</v>
      </c>
      <c r="D423" s="12">
        <v>57</v>
      </c>
      <c r="E423" s="12">
        <v>97</v>
      </c>
    </row>
    <row r="424" spans="2:5" ht="13.5">
      <c r="B424">
        <v>5</v>
      </c>
      <c r="C424" s="12">
        <v>55</v>
      </c>
      <c r="D424" s="12">
        <v>43</v>
      </c>
      <c r="E424" s="12">
        <v>98</v>
      </c>
    </row>
    <row r="425" spans="2:5" ht="13.5">
      <c r="B425">
        <v>6</v>
      </c>
      <c r="C425" s="12">
        <v>39</v>
      </c>
      <c r="D425" s="12">
        <v>43</v>
      </c>
      <c r="E425" s="12">
        <v>82</v>
      </c>
    </row>
    <row r="426" spans="2:5" ht="13.5">
      <c r="B426">
        <v>7</v>
      </c>
      <c r="C426" s="12">
        <v>38</v>
      </c>
      <c r="D426" s="12">
        <v>57</v>
      </c>
      <c r="E426" s="12">
        <v>95</v>
      </c>
    </row>
    <row r="427" spans="2:5" ht="13.5">
      <c r="B427">
        <v>8</v>
      </c>
      <c r="C427" s="12">
        <v>57</v>
      </c>
      <c r="D427" s="12">
        <v>47</v>
      </c>
      <c r="E427" s="12">
        <v>104</v>
      </c>
    </row>
    <row r="428" spans="2:5" ht="13.5">
      <c r="B428">
        <v>9</v>
      </c>
      <c r="C428" s="12">
        <v>51</v>
      </c>
      <c r="D428" s="12">
        <v>37</v>
      </c>
      <c r="E428" s="12">
        <v>88</v>
      </c>
    </row>
    <row r="429" spans="2:5" ht="13.5">
      <c r="B429">
        <v>10</v>
      </c>
      <c r="C429" s="12">
        <v>56</v>
      </c>
      <c r="D429" s="12">
        <v>48</v>
      </c>
      <c r="E429" s="12">
        <v>104</v>
      </c>
    </row>
    <row r="430" spans="2:10" ht="13.5">
      <c r="B430">
        <v>11</v>
      </c>
      <c r="C430" s="12">
        <v>55</v>
      </c>
      <c r="D430" s="12">
        <v>48</v>
      </c>
      <c r="E430" s="12">
        <v>103</v>
      </c>
      <c r="G430" s="22" t="s">
        <v>881</v>
      </c>
      <c r="H430" s="23"/>
      <c r="I430" s="23"/>
      <c r="J430" s="24"/>
    </row>
    <row r="431" spans="2:10" ht="13.5">
      <c r="B431">
        <v>12</v>
      </c>
      <c r="C431" s="12">
        <v>50</v>
      </c>
      <c r="D431" s="12">
        <v>44</v>
      </c>
      <c r="E431" s="12">
        <v>94</v>
      </c>
      <c r="G431" s="25" t="s">
        <v>867</v>
      </c>
      <c r="H431" s="26" t="s">
        <v>868</v>
      </c>
      <c r="I431" s="26" t="s">
        <v>869</v>
      </c>
      <c r="J431" s="27"/>
    </row>
    <row r="432" spans="2:10" ht="13.5">
      <c r="B432">
        <v>13</v>
      </c>
      <c r="C432" s="12">
        <v>44</v>
      </c>
      <c r="D432" s="12">
        <v>46</v>
      </c>
      <c r="E432" s="12">
        <v>90</v>
      </c>
      <c r="G432" s="28">
        <f>SUM(C419:C433)</f>
        <v>696</v>
      </c>
      <c r="H432" s="29">
        <f>SUM(D419:D433)</f>
        <v>687</v>
      </c>
      <c r="I432" s="29">
        <f>SUM(E419:E433)</f>
        <v>1383</v>
      </c>
      <c r="J432" s="27" t="s">
        <v>882</v>
      </c>
    </row>
    <row r="433" spans="2:10" ht="13.5">
      <c r="B433">
        <v>14</v>
      </c>
      <c r="C433" s="12">
        <v>48</v>
      </c>
      <c r="D433" s="12">
        <v>43</v>
      </c>
      <c r="E433" s="12">
        <v>91</v>
      </c>
      <c r="G433" s="30">
        <f>G432/C520*100</f>
        <v>18.306154655444505</v>
      </c>
      <c r="H433" s="31">
        <f>H432/D520*100</f>
        <v>17.20941883767535</v>
      </c>
      <c r="I433" s="31">
        <f>I432/E520*100</f>
        <v>17.744418783679752</v>
      </c>
      <c r="J433" s="32" t="s">
        <v>883</v>
      </c>
    </row>
    <row r="434" spans="2:5" ht="13.5">
      <c r="B434">
        <v>15</v>
      </c>
      <c r="C434" s="12">
        <v>51</v>
      </c>
      <c r="D434" s="12">
        <v>40</v>
      </c>
      <c r="E434" s="12">
        <v>91</v>
      </c>
    </row>
    <row r="435" spans="2:5" ht="13.5">
      <c r="B435">
        <v>16</v>
      </c>
      <c r="C435" s="12">
        <v>40</v>
      </c>
      <c r="D435" s="12">
        <v>58</v>
      </c>
      <c r="E435" s="12">
        <v>98</v>
      </c>
    </row>
    <row r="436" spans="2:5" ht="13.5">
      <c r="B436">
        <v>17</v>
      </c>
      <c r="C436" s="12">
        <v>50</v>
      </c>
      <c r="D436" s="12">
        <v>46</v>
      </c>
      <c r="E436" s="12">
        <v>96</v>
      </c>
    </row>
    <row r="437" spans="2:5" ht="13.5">
      <c r="B437">
        <v>18</v>
      </c>
      <c r="C437" s="12">
        <v>28</v>
      </c>
      <c r="D437" s="12">
        <v>42</v>
      </c>
      <c r="E437" s="12">
        <v>70</v>
      </c>
    </row>
    <row r="438" spans="2:5" ht="13.5">
      <c r="B438">
        <v>19</v>
      </c>
      <c r="C438" s="12">
        <v>43</v>
      </c>
      <c r="D438" s="12">
        <v>53</v>
      </c>
      <c r="E438" s="12">
        <v>96</v>
      </c>
    </row>
    <row r="439" spans="2:5" ht="13.5">
      <c r="B439">
        <v>20</v>
      </c>
      <c r="C439" s="12">
        <v>40</v>
      </c>
      <c r="D439" s="12">
        <v>39</v>
      </c>
      <c r="E439" s="12">
        <v>79</v>
      </c>
    </row>
    <row r="440" spans="2:5" ht="13.5">
      <c r="B440">
        <v>21</v>
      </c>
      <c r="C440" s="12">
        <v>49</v>
      </c>
      <c r="D440" s="12">
        <v>44</v>
      </c>
      <c r="E440" s="12">
        <v>93</v>
      </c>
    </row>
    <row r="441" spans="2:5" ht="13.5">
      <c r="B441">
        <v>22</v>
      </c>
      <c r="C441" s="12">
        <v>35</v>
      </c>
      <c r="D441" s="12">
        <v>43</v>
      </c>
      <c r="E441" s="12">
        <v>78</v>
      </c>
    </row>
    <row r="442" spans="2:5" ht="13.5">
      <c r="B442">
        <v>23</v>
      </c>
      <c r="C442" s="12">
        <v>45</v>
      </c>
      <c r="D442" s="12">
        <v>43</v>
      </c>
      <c r="E442" s="12">
        <v>88</v>
      </c>
    </row>
    <row r="443" spans="2:5" ht="13.5">
      <c r="B443">
        <v>24</v>
      </c>
      <c r="C443" s="12">
        <v>40</v>
      </c>
      <c r="D443" s="12">
        <v>57</v>
      </c>
      <c r="E443" s="12">
        <v>97</v>
      </c>
    </row>
    <row r="444" spans="2:5" ht="13.5">
      <c r="B444">
        <v>25</v>
      </c>
      <c r="C444" s="12">
        <v>38</v>
      </c>
      <c r="D444" s="12">
        <v>40</v>
      </c>
      <c r="E444" s="12">
        <v>78</v>
      </c>
    </row>
    <row r="445" spans="2:5" ht="13.5">
      <c r="B445">
        <v>26</v>
      </c>
      <c r="C445" s="12">
        <v>54</v>
      </c>
      <c r="D445" s="12">
        <v>63</v>
      </c>
      <c r="E445" s="12">
        <v>117</v>
      </c>
    </row>
    <row r="446" spans="2:5" ht="13.5">
      <c r="B446">
        <v>27</v>
      </c>
      <c r="C446" s="12">
        <v>52</v>
      </c>
      <c r="D446" s="12">
        <v>41</v>
      </c>
      <c r="E446" s="12">
        <v>93</v>
      </c>
    </row>
    <row r="447" spans="2:5" ht="13.5">
      <c r="B447">
        <v>28</v>
      </c>
      <c r="C447" s="12">
        <v>50</v>
      </c>
      <c r="D447" s="12">
        <v>57</v>
      </c>
      <c r="E447" s="12">
        <v>107</v>
      </c>
    </row>
    <row r="448" spans="2:5" ht="13.5">
      <c r="B448">
        <v>29</v>
      </c>
      <c r="C448" s="12">
        <v>66</v>
      </c>
      <c r="D448" s="12">
        <v>62</v>
      </c>
      <c r="E448" s="12">
        <v>128</v>
      </c>
    </row>
    <row r="449" spans="2:5" ht="13.5">
      <c r="B449">
        <v>30</v>
      </c>
      <c r="C449" s="12">
        <v>52</v>
      </c>
      <c r="D449" s="12">
        <v>60</v>
      </c>
      <c r="E449" s="12">
        <v>112</v>
      </c>
    </row>
    <row r="450" spans="2:5" ht="13.5">
      <c r="B450">
        <v>31</v>
      </c>
      <c r="C450" s="12">
        <v>69</v>
      </c>
      <c r="D450" s="12">
        <v>63</v>
      </c>
      <c r="E450" s="12">
        <v>132</v>
      </c>
    </row>
    <row r="451" spans="2:5" ht="13.5">
      <c r="B451">
        <v>32</v>
      </c>
      <c r="C451" s="12">
        <v>63</v>
      </c>
      <c r="D451" s="12">
        <v>68</v>
      </c>
      <c r="E451" s="12">
        <v>131</v>
      </c>
    </row>
    <row r="452" spans="2:5" ht="13.5">
      <c r="B452">
        <v>33</v>
      </c>
      <c r="C452" s="12">
        <v>62</v>
      </c>
      <c r="D452" s="12">
        <v>47</v>
      </c>
      <c r="E452" s="12">
        <v>109</v>
      </c>
    </row>
    <row r="453" spans="2:5" ht="13.5">
      <c r="B453">
        <v>34</v>
      </c>
      <c r="C453" s="12">
        <v>43</v>
      </c>
      <c r="D453" s="12">
        <v>64</v>
      </c>
      <c r="E453" s="12">
        <v>107</v>
      </c>
    </row>
    <row r="454" spans="2:5" ht="13.5">
      <c r="B454">
        <v>35</v>
      </c>
      <c r="C454" s="12">
        <v>69</v>
      </c>
      <c r="D454" s="12">
        <v>59</v>
      </c>
      <c r="E454" s="12">
        <v>128</v>
      </c>
    </row>
    <row r="455" spans="2:5" ht="13.5">
      <c r="B455">
        <v>36</v>
      </c>
      <c r="C455" s="12">
        <v>69</v>
      </c>
      <c r="D455" s="12">
        <v>66</v>
      </c>
      <c r="E455" s="12">
        <v>135</v>
      </c>
    </row>
    <row r="456" spans="2:5" ht="13.5">
      <c r="B456">
        <v>37</v>
      </c>
      <c r="C456" s="12">
        <v>68</v>
      </c>
      <c r="D456" s="12">
        <v>66</v>
      </c>
      <c r="E456" s="12">
        <v>134</v>
      </c>
    </row>
    <row r="457" spans="2:5" ht="13.5">
      <c r="B457">
        <v>38</v>
      </c>
      <c r="C457" s="12">
        <v>70</v>
      </c>
      <c r="D457" s="12">
        <v>63</v>
      </c>
      <c r="E457" s="12">
        <v>133</v>
      </c>
    </row>
    <row r="458" spans="2:5" ht="13.5">
      <c r="B458">
        <v>39</v>
      </c>
      <c r="C458" s="12">
        <v>61</v>
      </c>
      <c r="D458" s="12">
        <v>61</v>
      </c>
      <c r="E458" s="12">
        <v>122</v>
      </c>
    </row>
    <row r="459" spans="2:5" ht="13.5">
      <c r="B459">
        <v>40</v>
      </c>
      <c r="C459" s="12">
        <v>51</v>
      </c>
      <c r="D459" s="12">
        <v>46</v>
      </c>
      <c r="E459" s="12">
        <v>97</v>
      </c>
    </row>
    <row r="460" spans="2:5" ht="13.5">
      <c r="B460">
        <v>41</v>
      </c>
      <c r="C460" s="12">
        <v>58</v>
      </c>
      <c r="D460" s="12">
        <v>69</v>
      </c>
      <c r="E460" s="12">
        <v>127</v>
      </c>
    </row>
    <row r="461" spans="2:5" ht="13.5">
      <c r="B461">
        <v>42</v>
      </c>
      <c r="C461" s="12">
        <v>45</v>
      </c>
      <c r="D461" s="12">
        <v>48</v>
      </c>
      <c r="E461" s="12">
        <v>93</v>
      </c>
    </row>
    <row r="462" spans="2:5" ht="13.5">
      <c r="B462">
        <v>43</v>
      </c>
      <c r="C462" s="12">
        <v>59</v>
      </c>
      <c r="D462" s="12">
        <v>64</v>
      </c>
      <c r="E462" s="12">
        <v>123</v>
      </c>
    </row>
    <row r="463" spans="2:5" ht="13.5">
      <c r="B463">
        <v>44</v>
      </c>
      <c r="C463" s="12">
        <v>59</v>
      </c>
      <c r="D463" s="12">
        <v>55</v>
      </c>
      <c r="E463" s="12">
        <v>114</v>
      </c>
    </row>
    <row r="464" spans="2:5" ht="13.5">
      <c r="B464">
        <v>45</v>
      </c>
      <c r="C464" s="12">
        <v>62</v>
      </c>
      <c r="D464" s="12">
        <v>63</v>
      </c>
      <c r="E464" s="12">
        <v>125</v>
      </c>
    </row>
    <row r="465" spans="2:5" ht="13.5">
      <c r="B465">
        <v>46</v>
      </c>
      <c r="C465" s="12">
        <v>37</v>
      </c>
      <c r="D465" s="12">
        <v>59</v>
      </c>
      <c r="E465" s="12">
        <v>96</v>
      </c>
    </row>
    <row r="466" spans="2:5" ht="13.5">
      <c r="B466">
        <v>47</v>
      </c>
      <c r="C466" s="12">
        <v>43</v>
      </c>
      <c r="D466" s="12">
        <v>43</v>
      </c>
      <c r="E466" s="12">
        <v>86</v>
      </c>
    </row>
    <row r="467" spans="2:5" ht="13.5">
      <c r="B467">
        <v>48</v>
      </c>
      <c r="C467" s="12">
        <v>40</v>
      </c>
      <c r="D467" s="12">
        <v>44</v>
      </c>
      <c r="E467" s="12">
        <v>84</v>
      </c>
    </row>
    <row r="468" spans="2:5" ht="13.5">
      <c r="B468">
        <v>49</v>
      </c>
      <c r="C468" s="12">
        <v>56</v>
      </c>
      <c r="D468" s="12">
        <v>43</v>
      </c>
      <c r="E468" s="12">
        <v>99</v>
      </c>
    </row>
    <row r="469" spans="2:5" ht="13.5">
      <c r="B469">
        <v>50</v>
      </c>
      <c r="C469" s="12">
        <v>42</v>
      </c>
      <c r="D469" s="12">
        <v>41</v>
      </c>
      <c r="E469" s="12">
        <v>83</v>
      </c>
    </row>
    <row r="470" spans="2:5" ht="13.5">
      <c r="B470">
        <v>51</v>
      </c>
      <c r="C470" s="12">
        <v>40</v>
      </c>
      <c r="D470" s="12">
        <v>40</v>
      </c>
      <c r="E470" s="12">
        <v>80</v>
      </c>
    </row>
    <row r="471" spans="2:5" ht="13.5">
      <c r="B471">
        <v>52</v>
      </c>
      <c r="C471" s="12">
        <v>46</v>
      </c>
      <c r="D471" s="12">
        <v>48</v>
      </c>
      <c r="E471" s="12">
        <v>94</v>
      </c>
    </row>
    <row r="472" spans="2:5" ht="13.5">
      <c r="B472">
        <v>53</v>
      </c>
      <c r="C472" s="12">
        <v>37</v>
      </c>
      <c r="D472" s="12">
        <v>48</v>
      </c>
      <c r="E472" s="12">
        <v>85</v>
      </c>
    </row>
    <row r="473" spans="2:5" ht="13.5">
      <c r="B473">
        <v>54</v>
      </c>
      <c r="C473" s="12">
        <v>35</v>
      </c>
      <c r="D473" s="12">
        <v>49</v>
      </c>
      <c r="E473" s="12">
        <v>84</v>
      </c>
    </row>
    <row r="474" spans="2:5" ht="13.5">
      <c r="B474">
        <v>55</v>
      </c>
      <c r="C474" s="12">
        <v>41</v>
      </c>
      <c r="D474" s="12">
        <v>42</v>
      </c>
      <c r="E474" s="12">
        <v>83</v>
      </c>
    </row>
    <row r="475" spans="2:5" ht="13.5">
      <c r="B475">
        <v>56</v>
      </c>
      <c r="C475" s="12">
        <v>57</v>
      </c>
      <c r="D475" s="12">
        <v>44</v>
      </c>
      <c r="E475" s="12">
        <v>101</v>
      </c>
    </row>
    <row r="476" spans="2:5" ht="13.5">
      <c r="B476">
        <v>57</v>
      </c>
      <c r="C476" s="12">
        <v>49</v>
      </c>
      <c r="D476" s="12">
        <v>61</v>
      </c>
      <c r="E476" s="12">
        <v>110</v>
      </c>
    </row>
    <row r="477" spans="2:5" ht="13.5">
      <c r="B477">
        <v>58</v>
      </c>
      <c r="C477" s="12">
        <v>54</v>
      </c>
      <c r="D477" s="12">
        <v>66</v>
      </c>
      <c r="E477" s="12">
        <v>120</v>
      </c>
    </row>
    <row r="478" spans="2:5" ht="13.5">
      <c r="B478">
        <v>59</v>
      </c>
      <c r="C478" s="12">
        <v>68</v>
      </c>
      <c r="D478" s="12">
        <v>56</v>
      </c>
      <c r="E478" s="12">
        <v>124</v>
      </c>
    </row>
    <row r="479" spans="2:5" ht="13.5">
      <c r="B479">
        <v>60</v>
      </c>
      <c r="C479" s="12">
        <v>62</v>
      </c>
      <c r="D479" s="12">
        <v>56</v>
      </c>
      <c r="E479" s="12">
        <v>118</v>
      </c>
    </row>
    <row r="480" spans="2:10" ht="13.5">
      <c r="B480">
        <v>61</v>
      </c>
      <c r="C480" s="12">
        <v>52</v>
      </c>
      <c r="D480" s="12">
        <v>70</v>
      </c>
      <c r="E480" s="12">
        <v>122</v>
      </c>
      <c r="G480" s="22" t="s">
        <v>884</v>
      </c>
      <c r="H480" s="23"/>
      <c r="I480" s="23"/>
      <c r="J480" s="24"/>
    </row>
    <row r="481" spans="2:10" ht="13.5">
      <c r="B481">
        <v>62</v>
      </c>
      <c r="C481" s="12">
        <v>44</v>
      </c>
      <c r="D481" s="12">
        <v>33</v>
      </c>
      <c r="E481" s="12">
        <v>77</v>
      </c>
      <c r="G481" s="25" t="s">
        <v>867</v>
      </c>
      <c r="H481" s="26" t="s">
        <v>868</v>
      </c>
      <c r="I481" s="26" t="s">
        <v>869</v>
      </c>
      <c r="J481" s="27"/>
    </row>
    <row r="482" spans="2:10" ht="13.5">
      <c r="B482">
        <v>63</v>
      </c>
      <c r="C482" s="12">
        <v>29</v>
      </c>
      <c r="D482" s="12">
        <v>30</v>
      </c>
      <c r="E482" s="12">
        <v>59</v>
      </c>
      <c r="G482" s="28">
        <f>SUM(C434:C483)</f>
        <v>2522</v>
      </c>
      <c r="H482" s="29">
        <f>SUM(D434:D483)</f>
        <v>2615</v>
      </c>
      <c r="I482" s="29">
        <f>SUM(E434:E483)</f>
        <v>5137</v>
      </c>
      <c r="J482" s="27" t="s">
        <v>882</v>
      </c>
    </row>
    <row r="483" spans="2:10" ht="13.5">
      <c r="B483">
        <v>64</v>
      </c>
      <c r="C483" s="12">
        <v>49</v>
      </c>
      <c r="D483" s="12">
        <v>52</v>
      </c>
      <c r="E483" s="12">
        <v>101</v>
      </c>
      <c r="G483" s="30">
        <f>G482/C520*100</f>
        <v>66.33350867964229</v>
      </c>
      <c r="H483" s="31">
        <f>H482/D520*100</f>
        <v>65.5060120240481</v>
      </c>
      <c r="I483" s="31">
        <f>I482/E520*100</f>
        <v>65.90967410828843</v>
      </c>
      <c r="J483" s="32" t="s">
        <v>883</v>
      </c>
    </row>
    <row r="484" spans="2:5" ht="13.5">
      <c r="B484">
        <v>65</v>
      </c>
      <c r="C484" s="12">
        <v>42</v>
      </c>
      <c r="D484" s="12">
        <v>40</v>
      </c>
      <c r="E484" s="12">
        <v>82</v>
      </c>
    </row>
    <row r="485" spans="2:5" ht="13.5">
      <c r="B485">
        <v>66</v>
      </c>
      <c r="C485" s="12">
        <v>47</v>
      </c>
      <c r="D485" s="12">
        <v>42</v>
      </c>
      <c r="E485" s="12">
        <v>89</v>
      </c>
    </row>
    <row r="486" spans="2:5" ht="13.5">
      <c r="B486">
        <v>67</v>
      </c>
      <c r="C486" s="12">
        <v>38</v>
      </c>
      <c r="D486" s="12">
        <v>51</v>
      </c>
      <c r="E486" s="12">
        <v>89</v>
      </c>
    </row>
    <row r="487" spans="2:5" ht="13.5">
      <c r="B487">
        <v>68</v>
      </c>
      <c r="C487" s="12">
        <v>37</v>
      </c>
      <c r="D487" s="12">
        <v>30</v>
      </c>
      <c r="E487" s="12">
        <v>67</v>
      </c>
    </row>
    <row r="488" spans="2:5" ht="13.5">
      <c r="B488">
        <v>69</v>
      </c>
      <c r="C488" s="12">
        <v>36</v>
      </c>
      <c r="D488" s="12">
        <v>32</v>
      </c>
      <c r="E488" s="12">
        <v>68</v>
      </c>
    </row>
    <row r="489" spans="2:5" ht="13.5">
      <c r="B489">
        <v>70</v>
      </c>
      <c r="C489" s="12">
        <v>40</v>
      </c>
      <c r="D489" s="12">
        <v>31</v>
      </c>
      <c r="E489" s="12">
        <v>71</v>
      </c>
    </row>
    <row r="490" spans="2:5" ht="13.5">
      <c r="B490">
        <v>71</v>
      </c>
      <c r="C490" s="12">
        <v>29</v>
      </c>
      <c r="D490" s="12">
        <v>37</v>
      </c>
      <c r="E490" s="12">
        <v>66</v>
      </c>
    </row>
    <row r="491" spans="2:5" ht="13.5">
      <c r="B491">
        <v>72</v>
      </c>
      <c r="C491" s="12">
        <v>31</v>
      </c>
      <c r="D491" s="12">
        <v>44</v>
      </c>
      <c r="E491" s="12">
        <v>75</v>
      </c>
    </row>
    <row r="492" spans="2:5" ht="13.5">
      <c r="B492">
        <v>73</v>
      </c>
      <c r="C492" s="12">
        <v>27</v>
      </c>
      <c r="D492" s="12">
        <v>33</v>
      </c>
      <c r="E492" s="12">
        <v>60</v>
      </c>
    </row>
    <row r="493" spans="2:5" ht="13.5">
      <c r="B493">
        <v>74</v>
      </c>
      <c r="C493" s="12">
        <v>21</v>
      </c>
      <c r="D493" s="12">
        <v>27</v>
      </c>
      <c r="E493" s="12">
        <v>48</v>
      </c>
    </row>
    <row r="494" spans="2:5" ht="13.5">
      <c r="B494">
        <v>75</v>
      </c>
      <c r="C494" s="12">
        <v>30</v>
      </c>
      <c r="D494" s="12">
        <v>30</v>
      </c>
      <c r="E494" s="12">
        <v>60</v>
      </c>
    </row>
    <row r="495" spans="2:5" ht="13.5">
      <c r="B495">
        <v>76</v>
      </c>
      <c r="C495" s="12">
        <v>23</v>
      </c>
      <c r="D495" s="12">
        <v>29</v>
      </c>
      <c r="E495" s="12">
        <v>52</v>
      </c>
    </row>
    <row r="496" spans="2:5" ht="13.5">
      <c r="B496">
        <v>77</v>
      </c>
      <c r="C496" s="12">
        <v>27</v>
      </c>
      <c r="D496" s="12">
        <v>21</v>
      </c>
      <c r="E496" s="12">
        <v>48</v>
      </c>
    </row>
    <row r="497" spans="2:5" ht="13.5">
      <c r="B497">
        <v>78</v>
      </c>
      <c r="C497" s="12">
        <v>16</v>
      </c>
      <c r="D497" s="12">
        <v>32</v>
      </c>
      <c r="E497" s="12">
        <v>48</v>
      </c>
    </row>
    <row r="498" spans="2:5" ht="13.5">
      <c r="B498">
        <v>79</v>
      </c>
      <c r="C498" s="12">
        <v>28</v>
      </c>
      <c r="D498" s="12">
        <v>34</v>
      </c>
      <c r="E498" s="12">
        <v>62</v>
      </c>
    </row>
    <row r="499" spans="2:5" ht="13.5">
      <c r="B499">
        <v>80</v>
      </c>
      <c r="C499" s="12">
        <v>16</v>
      </c>
      <c r="D499" s="12">
        <v>29</v>
      </c>
      <c r="E499" s="12">
        <v>45</v>
      </c>
    </row>
    <row r="500" spans="2:5" ht="13.5">
      <c r="B500">
        <v>81</v>
      </c>
      <c r="C500" s="12">
        <v>21</v>
      </c>
      <c r="D500" s="12">
        <v>20</v>
      </c>
      <c r="E500" s="12">
        <v>41</v>
      </c>
    </row>
    <row r="501" spans="2:5" ht="13.5">
      <c r="B501">
        <v>82</v>
      </c>
      <c r="C501" s="12">
        <v>11</v>
      </c>
      <c r="D501" s="12">
        <v>21</v>
      </c>
      <c r="E501" s="12">
        <v>32</v>
      </c>
    </row>
    <row r="502" spans="2:5" ht="13.5">
      <c r="B502">
        <v>83</v>
      </c>
      <c r="C502" s="12">
        <v>12</v>
      </c>
      <c r="D502" s="12">
        <v>9</v>
      </c>
      <c r="E502" s="12">
        <v>21</v>
      </c>
    </row>
    <row r="503" spans="2:5" ht="13.5">
      <c r="B503">
        <v>84</v>
      </c>
      <c r="C503" s="12">
        <v>11</v>
      </c>
      <c r="D503" s="12">
        <v>29</v>
      </c>
      <c r="E503" s="12">
        <v>40</v>
      </c>
    </row>
    <row r="504" spans="2:5" ht="13.5">
      <c r="B504">
        <v>85</v>
      </c>
      <c r="C504" s="12">
        <v>6</v>
      </c>
      <c r="D504" s="12">
        <v>18</v>
      </c>
      <c r="E504" s="12">
        <v>24</v>
      </c>
    </row>
    <row r="505" spans="2:5" ht="13.5">
      <c r="B505">
        <v>86</v>
      </c>
      <c r="C505" s="12">
        <v>8</v>
      </c>
      <c r="D505" s="12">
        <v>7</v>
      </c>
      <c r="E505" s="12">
        <v>15</v>
      </c>
    </row>
    <row r="506" spans="2:5" ht="13.5">
      <c r="B506">
        <v>87</v>
      </c>
      <c r="C506" s="12">
        <v>3</v>
      </c>
      <c r="D506" s="12">
        <v>6</v>
      </c>
      <c r="E506" s="12">
        <v>9</v>
      </c>
    </row>
    <row r="507" spans="2:5" ht="13.5">
      <c r="B507">
        <v>88</v>
      </c>
      <c r="C507" s="12">
        <v>3</v>
      </c>
      <c r="D507" s="12">
        <v>11</v>
      </c>
      <c r="E507" s="12">
        <v>14</v>
      </c>
    </row>
    <row r="508" spans="2:5" ht="13.5">
      <c r="B508">
        <v>89</v>
      </c>
      <c r="C508" s="12">
        <v>5</v>
      </c>
      <c r="D508" s="12">
        <v>7</v>
      </c>
      <c r="E508" s="12">
        <v>12</v>
      </c>
    </row>
    <row r="509" spans="2:5" ht="13.5">
      <c r="B509">
        <v>90</v>
      </c>
      <c r="C509" s="12">
        <v>3</v>
      </c>
      <c r="D509" s="12">
        <v>4</v>
      </c>
      <c r="E509" s="12">
        <v>7</v>
      </c>
    </row>
    <row r="510" spans="2:5" ht="13.5">
      <c r="B510">
        <v>91</v>
      </c>
      <c r="C510" s="12">
        <v>6</v>
      </c>
      <c r="D510" s="12">
        <v>4</v>
      </c>
      <c r="E510" s="12">
        <v>10</v>
      </c>
    </row>
    <row r="511" spans="2:5" ht="13.5">
      <c r="B511">
        <v>92</v>
      </c>
      <c r="C511" s="12">
        <v>3</v>
      </c>
      <c r="D511" s="12">
        <v>5</v>
      </c>
      <c r="E511" s="12">
        <v>8</v>
      </c>
    </row>
    <row r="512" spans="2:5" ht="13.5">
      <c r="B512">
        <v>93</v>
      </c>
      <c r="C512" s="12">
        <v>1</v>
      </c>
      <c r="D512" s="12">
        <v>0</v>
      </c>
      <c r="E512" s="12">
        <v>1</v>
      </c>
    </row>
    <row r="513" spans="2:5" ht="13.5">
      <c r="B513">
        <v>94</v>
      </c>
      <c r="C513" s="12">
        <v>2</v>
      </c>
      <c r="D513" s="12">
        <v>2</v>
      </c>
      <c r="E513" s="12">
        <v>4</v>
      </c>
    </row>
    <row r="514" spans="2:5" ht="13.5">
      <c r="B514">
        <v>95</v>
      </c>
      <c r="C514" s="12">
        <v>0</v>
      </c>
      <c r="D514" s="12">
        <v>2</v>
      </c>
      <c r="E514" s="12">
        <v>2</v>
      </c>
    </row>
    <row r="515" spans="2:5" ht="13.5">
      <c r="B515">
        <v>96</v>
      </c>
      <c r="C515" s="12">
        <v>0</v>
      </c>
      <c r="D515" s="12">
        <v>2</v>
      </c>
      <c r="E515" s="12">
        <v>2</v>
      </c>
    </row>
    <row r="516" spans="2:10" ht="13.5">
      <c r="B516">
        <v>97</v>
      </c>
      <c r="C516" s="12">
        <v>0</v>
      </c>
      <c r="D516" s="12">
        <v>0</v>
      </c>
      <c r="E516" s="12">
        <v>0</v>
      </c>
      <c r="G516" s="22" t="s">
        <v>885</v>
      </c>
      <c r="H516" s="23"/>
      <c r="I516" s="23"/>
      <c r="J516" s="24"/>
    </row>
    <row r="517" spans="2:10" ht="13.5">
      <c r="B517">
        <v>98</v>
      </c>
      <c r="C517" s="12">
        <v>1</v>
      </c>
      <c r="D517" s="12">
        <v>1</v>
      </c>
      <c r="E517" s="12">
        <v>2</v>
      </c>
      <c r="G517" s="25" t="s">
        <v>867</v>
      </c>
      <c r="H517" s="26" t="s">
        <v>868</v>
      </c>
      <c r="I517" s="26" t="s">
        <v>869</v>
      </c>
      <c r="J517" s="27"/>
    </row>
    <row r="518" spans="2:10" ht="13.5">
      <c r="B518">
        <v>99</v>
      </c>
      <c r="C518" s="12">
        <v>0</v>
      </c>
      <c r="D518" s="12">
        <v>0</v>
      </c>
      <c r="E518" s="12">
        <v>0</v>
      </c>
      <c r="G518" s="28">
        <f>SUM(C484:C519)</f>
        <v>584</v>
      </c>
      <c r="H518" s="29">
        <f>SUM(D484:D519)</f>
        <v>690</v>
      </c>
      <c r="I518" s="29">
        <f>SUM(E484:E519)</f>
        <v>1274</v>
      </c>
      <c r="J518" s="27" t="s">
        <v>882</v>
      </c>
    </row>
    <row r="519" spans="2:10" ht="13.5">
      <c r="B519" s="2" t="s">
        <v>755</v>
      </c>
      <c r="C519" s="12">
        <v>0</v>
      </c>
      <c r="D519" s="12">
        <v>0</v>
      </c>
      <c r="E519" s="12">
        <v>0</v>
      </c>
      <c r="G519" s="30">
        <f>G518/C520*100</f>
        <v>15.360336664913204</v>
      </c>
      <c r="H519" s="31">
        <f>H518/D520*100</f>
        <v>17.284569138276552</v>
      </c>
      <c r="I519" s="31">
        <f>I518/E520*100</f>
        <v>16.345907108031817</v>
      </c>
      <c r="J519" s="32" t="s">
        <v>883</v>
      </c>
    </row>
    <row r="520" spans="1:5" ht="13.5">
      <c r="A520" s="6"/>
      <c r="B520" s="6" t="s">
        <v>859</v>
      </c>
      <c r="C520" s="34">
        <f>SUM(C419:C519)</f>
        <v>3802</v>
      </c>
      <c r="D520" s="34">
        <f>SUM(D419:D519)</f>
        <v>3992</v>
      </c>
      <c r="E520" s="34">
        <f>SUM(E419:E519)</f>
        <v>7794</v>
      </c>
    </row>
    <row r="521" ht="14.25">
      <c r="A521" s="4" t="s">
        <v>270</v>
      </c>
    </row>
    <row r="522" spans="2:5" ht="13.5">
      <c r="B522">
        <v>0</v>
      </c>
      <c r="C522" s="12">
        <v>57</v>
      </c>
      <c r="D522" s="12">
        <v>52</v>
      </c>
      <c r="E522" s="12">
        <v>109</v>
      </c>
    </row>
    <row r="523" spans="2:5" ht="13.5">
      <c r="B523">
        <v>1</v>
      </c>
      <c r="C523" s="12">
        <v>64</v>
      </c>
      <c r="D523" s="12">
        <v>70</v>
      </c>
      <c r="E523" s="12">
        <v>134</v>
      </c>
    </row>
    <row r="524" spans="2:5" ht="13.5">
      <c r="B524">
        <v>2</v>
      </c>
      <c r="C524" s="12">
        <v>57</v>
      </c>
      <c r="D524" s="12">
        <v>49</v>
      </c>
      <c r="E524" s="12">
        <v>106</v>
      </c>
    </row>
    <row r="525" spans="2:5" ht="13.5">
      <c r="B525">
        <v>3</v>
      </c>
      <c r="C525" s="12">
        <v>52</v>
      </c>
      <c r="D525" s="12">
        <v>50</v>
      </c>
      <c r="E525" s="12">
        <v>102</v>
      </c>
    </row>
    <row r="526" spans="2:5" ht="13.5">
      <c r="B526">
        <v>4</v>
      </c>
      <c r="C526" s="12">
        <v>54</v>
      </c>
      <c r="D526" s="12">
        <v>66</v>
      </c>
      <c r="E526" s="12">
        <v>120</v>
      </c>
    </row>
    <row r="527" spans="2:5" ht="13.5">
      <c r="B527">
        <v>5</v>
      </c>
      <c r="C527" s="12">
        <v>64</v>
      </c>
      <c r="D527" s="12">
        <v>54</v>
      </c>
      <c r="E527" s="12">
        <v>118</v>
      </c>
    </row>
    <row r="528" spans="2:5" ht="13.5">
      <c r="B528">
        <v>6</v>
      </c>
      <c r="C528" s="12">
        <v>62</v>
      </c>
      <c r="D528" s="12">
        <v>77</v>
      </c>
      <c r="E528" s="12">
        <v>139</v>
      </c>
    </row>
    <row r="529" spans="2:5" ht="13.5">
      <c r="B529">
        <v>7</v>
      </c>
      <c r="C529" s="12">
        <v>72</v>
      </c>
      <c r="D529" s="12">
        <v>61</v>
      </c>
      <c r="E529" s="12">
        <v>133</v>
      </c>
    </row>
    <row r="530" spans="2:5" ht="13.5">
      <c r="B530">
        <v>8</v>
      </c>
      <c r="C530" s="12">
        <v>62</v>
      </c>
      <c r="D530" s="12">
        <v>46</v>
      </c>
      <c r="E530" s="12">
        <v>108</v>
      </c>
    </row>
    <row r="531" spans="2:5" ht="13.5">
      <c r="B531">
        <v>9</v>
      </c>
      <c r="C531" s="12">
        <v>65</v>
      </c>
      <c r="D531" s="12">
        <v>54</v>
      </c>
      <c r="E531" s="12">
        <v>119</v>
      </c>
    </row>
    <row r="532" spans="2:5" ht="13.5">
      <c r="B532">
        <v>10</v>
      </c>
      <c r="C532" s="12">
        <v>64</v>
      </c>
      <c r="D532" s="12">
        <v>54</v>
      </c>
      <c r="E532" s="12">
        <v>118</v>
      </c>
    </row>
    <row r="533" spans="2:10" ht="13.5">
      <c r="B533">
        <v>11</v>
      </c>
      <c r="C533" s="12">
        <v>51</v>
      </c>
      <c r="D533" s="12">
        <v>68</v>
      </c>
      <c r="E533" s="12">
        <v>119</v>
      </c>
      <c r="G533" s="22" t="s">
        <v>881</v>
      </c>
      <c r="H533" s="23"/>
      <c r="I533" s="23"/>
      <c r="J533" s="24"/>
    </row>
    <row r="534" spans="2:10" ht="13.5">
      <c r="B534">
        <v>12</v>
      </c>
      <c r="C534" s="12">
        <v>61</v>
      </c>
      <c r="D534" s="12">
        <v>54</v>
      </c>
      <c r="E534" s="12">
        <v>115</v>
      </c>
      <c r="G534" s="25" t="s">
        <v>867</v>
      </c>
      <c r="H534" s="26" t="s">
        <v>868</v>
      </c>
      <c r="I534" s="26" t="s">
        <v>869</v>
      </c>
      <c r="J534" s="27"/>
    </row>
    <row r="535" spans="2:10" ht="13.5">
      <c r="B535">
        <v>13</v>
      </c>
      <c r="C535" s="12">
        <v>58</v>
      </c>
      <c r="D535" s="12">
        <v>43</v>
      </c>
      <c r="E535" s="12">
        <v>101</v>
      </c>
      <c r="G535" s="28">
        <f>SUM(C522:C536)</f>
        <v>900</v>
      </c>
      <c r="H535" s="29">
        <f>SUM(D522:D536)</f>
        <v>863</v>
      </c>
      <c r="I535" s="29">
        <f>SUM(E522:E536)</f>
        <v>1763</v>
      </c>
      <c r="J535" s="27" t="s">
        <v>882</v>
      </c>
    </row>
    <row r="536" spans="2:10" ht="13.5">
      <c r="B536">
        <v>14</v>
      </c>
      <c r="C536" s="12">
        <v>57</v>
      </c>
      <c r="D536" s="12">
        <v>65</v>
      </c>
      <c r="E536" s="12">
        <v>122</v>
      </c>
      <c r="G536" s="30">
        <f>G535/C623*100</f>
        <v>15.300918055083304</v>
      </c>
      <c r="H536" s="31">
        <f>H535/D623*100</f>
        <v>13.700587394824575</v>
      </c>
      <c r="I536" s="31">
        <f>I535/E623*100</f>
        <v>14.473360151054921</v>
      </c>
      <c r="J536" s="32" t="s">
        <v>883</v>
      </c>
    </row>
    <row r="537" spans="2:5" ht="13.5">
      <c r="B537">
        <v>15</v>
      </c>
      <c r="C537" s="12">
        <v>58</v>
      </c>
      <c r="D537" s="12">
        <v>47</v>
      </c>
      <c r="E537" s="12">
        <v>105</v>
      </c>
    </row>
    <row r="538" spans="2:5" ht="13.5">
      <c r="B538">
        <v>16</v>
      </c>
      <c r="C538" s="12">
        <v>59</v>
      </c>
      <c r="D538" s="12">
        <v>63</v>
      </c>
      <c r="E538" s="12">
        <v>122</v>
      </c>
    </row>
    <row r="539" spans="2:5" ht="13.5">
      <c r="B539">
        <v>17</v>
      </c>
      <c r="C539" s="12">
        <v>62</v>
      </c>
      <c r="D539" s="12">
        <v>61</v>
      </c>
      <c r="E539" s="12">
        <v>123</v>
      </c>
    </row>
    <row r="540" spans="2:5" ht="13.5">
      <c r="B540">
        <v>18</v>
      </c>
      <c r="C540" s="12">
        <v>64</v>
      </c>
      <c r="D540" s="12">
        <v>66</v>
      </c>
      <c r="E540" s="12">
        <v>130</v>
      </c>
    </row>
    <row r="541" spans="2:5" ht="13.5">
      <c r="B541">
        <v>19</v>
      </c>
      <c r="C541" s="12">
        <v>69</v>
      </c>
      <c r="D541" s="12">
        <v>88</v>
      </c>
      <c r="E541" s="12">
        <v>157</v>
      </c>
    </row>
    <row r="542" spans="2:5" ht="13.5">
      <c r="B542">
        <v>20</v>
      </c>
      <c r="C542" s="12">
        <v>54</v>
      </c>
      <c r="D542" s="12">
        <v>62</v>
      </c>
      <c r="E542" s="12">
        <v>116</v>
      </c>
    </row>
    <row r="543" spans="2:5" ht="13.5">
      <c r="B543">
        <v>21</v>
      </c>
      <c r="C543" s="12">
        <v>62</v>
      </c>
      <c r="D543" s="12">
        <v>91</v>
      </c>
      <c r="E543" s="12">
        <v>153</v>
      </c>
    </row>
    <row r="544" spans="2:5" ht="13.5">
      <c r="B544">
        <v>22</v>
      </c>
      <c r="C544" s="12">
        <v>59</v>
      </c>
      <c r="D544" s="12">
        <v>87</v>
      </c>
      <c r="E544" s="12">
        <v>146</v>
      </c>
    </row>
    <row r="545" spans="2:5" ht="13.5">
      <c r="B545">
        <v>23</v>
      </c>
      <c r="C545" s="12">
        <v>78</v>
      </c>
      <c r="D545" s="12">
        <v>66</v>
      </c>
      <c r="E545" s="12">
        <v>144</v>
      </c>
    </row>
    <row r="546" spans="2:5" ht="13.5">
      <c r="B546">
        <v>24</v>
      </c>
      <c r="C546" s="12">
        <v>65</v>
      </c>
      <c r="D546" s="12">
        <v>74</v>
      </c>
      <c r="E546" s="12">
        <v>139</v>
      </c>
    </row>
    <row r="547" spans="2:5" ht="13.5">
      <c r="B547">
        <v>25</v>
      </c>
      <c r="C547" s="12">
        <v>83</v>
      </c>
      <c r="D547" s="12">
        <v>79</v>
      </c>
      <c r="E547" s="12">
        <v>162</v>
      </c>
    </row>
    <row r="548" spans="2:5" ht="13.5">
      <c r="B548">
        <v>26</v>
      </c>
      <c r="C548" s="12">
        <v>81</v>
      </c>
      <c r="D548" s="12">
        <v>94</v>
      </c>
      <c r="E548" s="12">
        <v>175</v>
      </c>
    </row>
    <row r="549" spans="2:5" ht="13.5">
      <c r="B549">
        <v>27</v>
      </c>
      <c r="C549" s="12">
        <v>62</v>
      </c>
      <c r="D549" s="12">
        <v>81</v>
      </c>
      <c r="E549" s="12">
        <v>143</v>
      </c>
    </row>
    <row r="550" spans="2:5" ht="13.5">
      <c r="B550">
        <v>28</v>
      </c>
      <c r="C550" s="12">
        <v>90</v>
      </c>
      <c r="D550" s="12">
        <v>86</v>
      </c>
      <c r="E550" s="12">
        <v>176</v>
      </c>
    </row>
    <row r="551" spans="2:5" ht="13.5">
      <c r="B551">
        <v>29</v>
      </c>
      <c r="C551" s="12">
        <v>93</v>
      </c>
      <c r="D551" s="12">
        <v>86</v>
      </c>
      <c r="E551" s="12">
        <v>179</v>
      </c>
    </row>
    <row r="552" spans="2:5" ht="13.5">
      <c r="B552">
        <v>30</v>
      </c>
      <c r="C552" s="12">
        <v>93</v>
      </c>
      <c r="D552" s="12">
        <v>110</v>
      </c>
      <c r="E552" s="12">
        <v>203</v>
      </c>
    </row>
    <row r="553" spans="2:5" ht="13.5">
      <c r="B553">
        <v>31</v>
      </c>
      <c r="C553" s="12">
        <v>87</v>
      </c>
      <c r="D553" s="12">
        <v>91</v>
      </c>
      <c r="E553" s="12">
        <v>178</v>
      </c>
    </row>
    <row r="554" spans="2:5" ht="13.5">
      <c r="B554">
        <v>32</v>
      </c>
      <c r="C554" s="12">
        <v>91</v>
      </c>
      <c r="D554" s="12">
        <v>101</v>
      </c>
      <c r="E554" s="12">
        <v>192</v>
      </c>
    </row>
    <row r="555" spans="2:5" ht="13.5">
      <c r="B555">
        <v>33</v>
      </c>
      <c r="C555" s="12">
        <v>107</v>
      </c>
      <c r="D555" s="12">
        <v>90</v>
      </c>
      <c r="E555" s="12">
        <v>197</v>
      </c>
    </row>
    <row r="556" spans="2:5" ht="13.5">
      <c r="B556">
        <v>34</v>
      </c>
      <c r="C556" s="12">
        <v>88</v>
      </c>
      <c r="D556" s="12">
        <v>92</v>
      </c>
      <c r="E556" s="12">
        <v>180</v>
      </c>
    </row>
    <row r="557" spans="2:5" ht="13.5">
      <c r="B557">
        <v>35</v>
      </c>
      <c r="C557" s="12">
        <v>82</v>
      </c>
      <c r="D557" s="12">
        <v>88</v>
      </c>
      <c r="E557" s="12">
        <v>170</v>
      </c>
    </row>
    <row r="558" spans="2:5" ht="13.5">
      <c r="B558">
        <v>36</v>
      </c>
      <c r="C558" s="12">
        <v>96</v>
      </c>
      <c r="D558" s="12">
        <v>91</v>
      </c>
      <c r="E558" s="12">
        <v>187</v>
      </c>
    </row>
    <row r="559" spans="2:5" ht="13.5">
      <c r="B559">
        <v>37</v>
      </c>
      <c r="C559" s="12">
        <v>78</v>
      </c>
      <c r="D559" s="12">
        <v>88</v>
      </c>
      <c r="E559" s="12">
        <v>166</v>
      </c>
    </row>
    <row r="560" spans="2:5" ht="13.5">
      <c r="B560">
        <v>38</v>
      </c>
      <c r="C560" s="12">
        <v>88</v>
      </c>
      <c r="D560" s="12">
        <v>101</v>
      </c>
      <c r="E560" s="12">
        <v>189</v>
      </c>
    </row>
    <row r="561" spans="2:5" ht="13.5">
      <c r="B561">
        <v>39</v>
      </c>
      <c r="C561" s="12">
        <v>68</v>
      </c>
      <c r="D561" s="12">
        <v>72</v>
      </c>
      <c r="E561" s="12">
        <v>140</v>
      </c>
    </row>
    <row r="562" spans="2:5" ht="13.5">
      <c r="B562">
        <v>40</v>
      </c>
      <c r="C562" s="12">
        <v>70</v>
      </c>
      <c r="D562" s="12">
        <v>77</v>
      </c>
      <c r="E562" s="12">
        <v>147</v>
      </c>
    </row>
    <row r="563" spans="2:5" ht="13.5">
      <c r="B563">
        <v>41</v>
      </c>
      <c r="C563" s="12">
        <v>100</v>
      </c>
      <c r="D563" s="12">
        <v>64</v>
      </c>
      <c r="E563" s="12">
        <v>164</v>
      </c>
    </row>
    <row r="564" spans="2:5" ht="13.5">
      <c r="B564">
        <v>42</v>
      </c>
      <c r="C564" s="12">
        <v>60</v>
      </c>
      <c r="D564" s="12">
        <v>53</v>
      </c>
      <c r="E564" s="12">
        <v>113</v>
      </c>
    </row>
    <row r="565" spans="2:5" ht="13.5">
      <c r="B565">
        <v>43</v>
      </c>
      <c r="C565" s="12">
        <v>85</v>
      </c>
      <c r="D565" s="12">
        <v>80</v>
      </c>
      <c r="E565" s="12">
        <v>165</v>
      </c>
    </row>
    <row r="566" spans="2:5" ht="13.5">
      <c r="B566">
        <v>44</v>
      </c>
      <c r="C566" s="12">
        <v>59</v>
      </c>
      <c r="D566" s="12">
        <v>63</v>
      </c>
      <c r="E566" s="12">
        <v>122</v>
      </c>
    </row>
    <row r="567" spans="2:5" ht="13.5">
      <c r="B567">
        <v>45</v>
      </c>
      <c r="C567" s="12">
        <v>59</v>
      </c>
      <c r="D567" s="12">
        <v>60</v>
      </c>
      <c r="E567" s="12">
        <v>119</v>
      </c>
    </row>
    <row r="568" spans="2:5" ht="13.5">
      <c r="B568">
        <v>46</v>
      </c>
      <c r="C568" s="12">
        <v>54</v>
      </c>
      <c r="D568" s="12">
        <v>68</v>
      </c>
      <c r="E568" s="12">
        <v>122</v>
      </c>
    </row>
    <row r="569" spans="2:5" ht="13.5">
      <c r="B569">
        <v>47</v>
      </c>
      <c r="C569" s="12">
        <v>66</v>
      </c>
      <c r="D569" s="12">
        <v>68</v>
      </c>
      <c r="E569" s="12">
        <v>134</v>
      </c>
    </row>
    <row r="570" spans="2:5" ht="13.5">
      <c r="B570">
        <v>48</v>
      </c>
      <c r="C570" s="12">
        <v>57</v>
      </c>
      <c r="D570" s="12">
        <v>77</v>
      </c>
      <c r="E570" s="12">
        <v>134</v>
      </c>
    </row>
    <row r="571" spans="2:5" ht="13.5">
      <c r="B571">
        <v>49</v>
      </c>
      <c r="C571" s="12">
        <v>54</v>
      </c>
      <c r="D571" s="12">
        <v>86</v>
      </c>
      <c r="E571" s="12">
        <v>140</v>
      </c>
    </row>
    <row r="572" spans="2:5" ht="13.5">
      <c r="B572">
        <v>50</v>
      </c>
      <c r="C572" s="12">
        <v>79</v>
      </c>
      <c r="D572" s="12">
        <v>88</v>
      </c>
      <c r="E572" s="12">
        <v>167</v>
      </c>
    </row>
    <row r="573" spans="2:5" ht="13.5">
      <c r="B573">
        <v>51</v>
      </c>
      <c r="C573" s="12">
        <v>67</v>
      </c>
      <c r="D573" s="12">
        <v>85</v>
      </c>
      <c r="E573" s="12">
        <v>152</v>
      </c>
    </row>
    <row r="574" spans="2:5" ht="13.5">
      <c r="B574">
        <v>52</v>
      </c>
      <c r="C574" s="12">
        <v>74</v>
      </c>
      <c r="D574" s="12">
        <v>87</v>
      </c>
      <c r="E574" s="12">
        <v>161</v>
      </c>
    </row>
    <row r="575" spans="2:5" ht="13.5">
      <c r="B575">
        <v>53</v>
      </c>
      <c r="C575" s="12">
        <v>63</v>
      </c>
      <c r="D575" s="12">
        <v>75</v>
      </c>
      <c r="E575" s="12">
        <v>138</v>
      </c>
    </row>
    <row r="576" spans="2:5" ht="13.5">
      <c r="B576">
        <v>54</v>
      </c>
      <c r="C576" s="12">
        <v>91</v>
      </c>
      <c r="D576" s="12">
        <v>99</v>
      </c>
      <c r="E576" s="12">
        <v>190</v>
      </c>
    </row>
    <row r="577" spans="2:5" ht="13.5">
      <c r="B577">
        <v>55</v>
      </c>
      <c r="C577" s="12">
        <v>106</v>
      </c>
      <c r="D577" s="12">
        <v>102</v>
      </c>
      <c r="E577" s="12">
        <v>208</v>
      </c>
    </row>
    <row r="578" spans="2:5" ht="13.5">
      <c r="B578">
        <v>56</v>
      </c>
      <c r="C578" s="12">
        <v>93</v>
      </c>
      <c r="D578" s="12">
        <v>103</v>
      </c>
      <c r="E578" s="12">
        <v>196</v>
      </c>
    </row>
    <row r="579" spans="2:5" ht="13.5">
      <c r="B579">
        <v>57</v>
      </c>
      <c r="C579" s="12">
        <v>105</v>
      </c>
      <c r="D579" s="12">
        <v>120</v>
      </c>
      <c r="E579" s="12">
        <v>225</v>
      </c>
    </row>
    <row r="580" spans="2:5" ht="13.5">
      <c r="B580">
        <v>58</v>
      </c>
      <c r="C580" s="12">
        <v>121</v>
      </c>
      <c r="D580" s="12">
        <v>122</v>
      </c>
      <c r="E580" s="12">
        <v>243</v>
      </c>
    </row>
    <row r="581" spans="2:5" ht="13.5">
      <c r="B581">
        <v>59</v>
      </c>
      <c r="C581" s="12">
        <v>134</v>
      </c>
      <c r="D581" s="12">
        <v>131</v>
      </c>
      <c r="E581" s="12">
        <v>265</v>
      </c>
    </row>
    <row r="582" spans="2:5" ht="13.5">
      <c r="B582">
        <v>60</v>
      </c>
      <c r="C582" s="12">
        <v>131</v>
      </c>
      <c r="D582" s="12">
        <v>130</v>
      </c>
      <c r="E582" s="12">
        <v>261</v>
      </c>
    </row>
    <row r="583" spans="2:10" ht="13.5">
      <c r="B583">
        <v>61</v>
      </c>
      <c r="C583" s="12">
        <v>139</v>
      </c>
      <c r="D583" s="12">
        <v>120</v>
      </c>
      <c r="E583" s="12">
        <v>259</v>
      </c>
      <c r="G583" s="22" t="s">
        <v>884</v>
      </c>
      <c r="H583" s="23"/>
      <c r="I583" s="23"/>
      <c r="J583" s="24"/>
    </row>
    <row r="584" spans="2:10" ht="13.5">
      <c r="B584">
        <v>62</v>
      </c>
      <c r="C584" s="12">
        <v>90</v>
      </c>
      <c r="D584" s="12">
        <v>66</v>
      </c>
      <c r="E584" s="12">
        <v>156</v>
      </c>
      <c r="G584" s="25" t="s">
        <v>867</v>
      </c>
      <c r="H584" s="26" t="s">
        <v>868</v>
      </c>
      <c r="I584" s="26" t="s">
        <v>869</v>
      </c>
      <c r="J584" s="27"/>
    </row>
    <row r="585" spans="2:10" ht="13.5">
      <c r="B585">
        <v>63</v>
      </c>
      <c r="C585" s="12">
        <v>71</v>
      </c>
      <c r="D585" s="12">
        <v>57</v>
      </c>
      <c r="E585" s="12">
        <v>128</v>
      </c>
      <c r="G585" s="28">
        <f>SUM(C537:C586)</f>
        <v>4041</v>
      </c>
      <c r="H585" s="29">
        <f>SUM(D537:D586)</f>
        <v>4213</v>
      </c>
      <c r="I585" s="29">
        <f>SUM(E537:E586)</f>
        <v>8254</v>
      </c>
      <c r="J585" s="27" t="s">
        <v>882</v>
      </c>
    </row>
    <row r="586" spans="2:10" ht="13.5">
      <c r="B586">
        <v>64</v>
      </c>
      <c r="C586" s="12">
        <v>96</v>
      </c>
      <c r="D586" s="12">
        <v>77</v>
      </c>
      <c r="E586" s="12">
        <v>173</v>
      </c>
      <c r="G586" s="30">
        <f>G585/C623*100</f>
        <v>68.70112206732404</v>
      </c>
      <c r="H586" s="31">
        <f>H585/D623*100</f>
        <v>66.8836323225909</v>
      </c>
      <c r="I586" s="31">
        <f>I585/E623*100</f>
        <v>67.76126754782038</v>
      </c>
      <c r="J586" s="32" t="s">
        <v>883</v>
      </c>
    </row>
    <row r="587" spans="2:5" ht="13.5">
      <c r="B587">
        <v>65</v>
      </c>
      <c r="C587" s="12">
        <v>76</v>
      </c>
      <c r="D587" s="12">
        <v>82</v>
      </c>
      <c r="E587" s="12">
        <v>158</v>
      </c>
    </row>
    <row r="588" spans="2:5" ht="13.5">
      <c r="B588">
        <v>66</v>
      </c>
      <c r="C588" s="12">
        <v>87</v>
      </c>
      <c r="D588" s="12">
        <v>74</v>
      </c>
      <c r="E588" s="12">
        <v>161</v>
      </c>
    </row>
    <row r="589" spans="2:5" ht="13.5">
      <c r="B589">
        <v>67</v>
      </c>
      <c r="C589" s="12">
        <v>64</v>
      </c>
      <c r="D589" s="12">
        <v>75</v>
      </c>
      <c r="E589" s="12">
        <v>139</v>
      </c>
    </row>
    <row r="590" spans="2:5" ht="13.5">
      <c r="B590">
        <v>68</v>
      </c>
      <c r="C590" s="12">
        <v>66</v>
      </c>
      <c r="D590" s="12">
        <v>57</v>
      </c>
      <c r="E590" s="12">
        <v>123</v>
      </c>
    </row>
    <row r="591" spans="2:5" ht="13.5">
      <c r="B591">
        <v>69</v>
      </c>
      <c r="C591" s="12">
        <v>55</v>
      </c>
      <c r="D591" s="12">
        <v>51</v>
      </c>
      <c r="E591" s="12">
        <v>106</v>
      </c>
    </row>
    <row r="592" spans="2:5" ht="13.5">
      <c r="B592">
        <v>70</v>
      </c>
      <c r="C592" s="12">
        <v>50</v>
      </c>
      <c r="D592" s="12">
        <v>55</v>
      </c>
      <c r="E592" s="12">
        <v>105</v>
      </c>
    </row>
    <row r="593" spans="2:5" ht="13.5">
      <c r="B593">
        <v>71</v>
      </c>
      <c r="C593" s="12">
        <v>49</v>
      </c>
      <c r="D593" s="12">
        <v>50</v>
      </c>
      <c r="E593" s="12">
        <v>99</v>
      </c>
    </row>
    <row r="594" spans="2:5" ht="13.5">
      <c r="B594">
        <v>72</v>
      </c>
      <c r="C594" s="12">
        <v>34</v>
      </c>
      <c r="D594" s="12">
        <v>57</v>
      </c>
      <c r="E594" s="12">
        <v>91</v>
      </c>
    </row>
    <row r="595" spans="2:5" ht="13.5">
      <c r="B595">
        <v>73</v>
      </c>
      <c r="C595" s="12">
        <v>37</v>
      </c>
      <c r="D595" s="12">
        <v>46</v>
      </c>
      <c r="E595" s="12">
        <v>83</v>
      </c>
    </row>
    <row r="596" spans="2:5" ht="13.5">
      <c r="B596">
        <v>74</v>
      </c>
      <c r="C596" s="12">
        <v>33</v>
      </c>
      <c r="D596" s="12">
        <v>48</v>
      </c>
      <c r="E596" s="12">
        <v>81</v>
      </c>
    </row>
    <row r="597" spans="2:5" ht="13.5">
      <c r="B597">
        <v>75</v>
      </c>
      <c r="C597" s="12">
        <v>30</v>
      </c>
      <c r="D597" s="12">
        <v>48</v>
      </c>
      <c r="E597" s="12">
        <v>78</v>
      </c>
    </row>
    <row r="598" spans="2:5" ht="13.5">
      <c r="B598">
        <v>76</v>
      </c>
      <c r="C598" s="12">
        <v>46</v>
      </c>
      <c r="D598" s="12">
        <v>47</v>
      </c>
      <c r="E598" s="12">
        <v>93</v>
      </c>
    </row>
    <row r="599" spans="2:5" ht="13.5">
      <c r="B599">
        <v>77</v>
      </c>
      <c r="C599" s="12">
        <v>38</v>
      </c>
      <c r="D599" s="12">
        <v>39</v>
      </c>
      <c r="E599" s="12">
        <v>77</v>
      </c>
    </row>
    <row r="600" spans="2:5" ht="13.5">
      <c r="B600">
        <v>78</v>
      </c>
      <c r="C600" s="12">
        <v>33</v>
      </c>
      <c r="D600" s="12">
        <v>51</v>
      </c>
      <c r="E600" s="12">
        <v>84</v>
      </c>
    </row>
    <row r="601" spans="2:5" ht="13.5">
      <c r="B601">
        <v>79</v>
      </c>
      <c r="C601" s="12">
        <v>31</v>
      </c>
      <c r="D601" s="12">
        <v>42</v>
      </c>
      <c r="E601" s="12">
        <v>73</v>
      </c>
    </row>
    <row r="602" spans="2:5" ht="13.5">
      <c r="B602">
        <v>80</v>
      </c>
      <c r="C602" s="12">
        <v>35</v>
      </c>
      <c r="D602" s="12">
        <v>41</v>
      </c>
      <c r="E602" s="12">
        <v>76</v>
      </c>
    </row>
    <row r="603" spans="2:5" ht="13.5">
      <c r="B603">
        <v>81</v>
      </c>
      <c r="C603" s="12">
        <v>30</v>
      </c>
      <c r="D603" s="12">
        <v>42</v>
      </c>
      <c r="E603" s="12">
        <v>72</v>
      </c>
    </row>
    <row r="604" spans="2:5" ht="13.5">
      <c r="B604">
        <v>82</v>
      </c>
      <c r="C604" s="12">
        <v>27</v>
      </c>
      <c r="D604" s="12">
        <v>33</v>
      </c>
      <c r="E604" s="12">
        <v>60</v>
      </c>
    </row>
    <row r="605" spans="2:5" ht="13.5">
      <c r="B605">
        <v>83</v>
      </c>
      <c r="C605" s="12">
        <v>25</v>
      </c>
      <c r="D605" s="12">
        <v>48</v>
      </c>
      <c r="E605" s="12">
        <v>73</v>
      </c>
    </row>
    <row r="606" spans="2:5" ht="13.5">
      <c r="B606">
        <v>84</v>
      </c>
      <c r="C606" s="12">
        <v>25</v>
      </c>
      <c r="D606" s="12">
        <v>32</v>
      </c>
      <c r="E606" s="12">
        <v>57</v>
      </c>
    </row>
    <row r="607" spans="2:5" ht="13.5">
      <c r="B607">
        <v>85</v>
      </c>
      <c r="C607" s="12">
        <v>14</v>
      </c>
      <c r="D607" s="12">
        <v>39</v>
      </c>
      <c r="E607" s="12">
        <v>53</v>
      </c>
    </row>
    <row r="608" spans="2:5" ht="13.5">
      <c r="B608">
        <v>86</v>
      </c>
      <c r="C608" s="12">
        <v>15</v>
      </c>
      <c r="D608" s="12">
        <v>29</v>
      </c>
      <c r="E608" s="12">
        <v>44</v>
      </c>
    </row>
    <row r="609" spans="2:5" ht="13.5">
      <c r="B609">
        <v>87</v>
      </c>
      <c r="C609" s="12">
        <v>6</v>
      </c>
      <c r="D609" s="12">
        <v>24</v>
      </c>
      <c r="E609" s="12">
        <v>30</v>
      </c>
    </row>
    <row r="610" spans="2:5" ht="13.5">
      <c r="B610">
        <v>88</v>
      </c>
      <c r="C610" s="12">
        <v>11</v>
      </c>
      <c r="D610" s="12">
        <v>21</v>
      </c>
      <c r="E610" s="12">
        <v>32</v>
      </c>
    </row>
    <row r="611" spans="2:5" ht="13.5">
      <c r="B611">
        <v>89</v>
      </c>
      <c r="C611" s="12">
        <v>3</v>
      </c>
      <c r="D611" s="12">
        <v>23</v>
      </c>
      <c r="E611" s="12">
        <v>26</v>
      </c>
    </row>
    <row r="612" spans="2:5" ht="13.5">
      <c r="B612">
        <v>90</v>
      </c>
      <c r="C612" s="12">
        <v>7</v>
      </c>
      <c r="D612" s="12">
        <v>15</v>
      </c>
      <c r="E612" s="12">
        <v>22</v>
      </c>
    </row>
    <row r="613" spans="2:5" ht="13.5">
      <c r="B613">
        <v>91</v>
      </c>
      <c r="C613" s="12">
        <v>4</v>
      </c>
      <c r="D613" s="12">
        <v>10</v>
      </c>
      <c r="E613" s="12">
        <v>14</v>
      </c>
    </row>
    <row r="614" spans="2:5" ht="13.5">
      <c r="B614">
        <v>92</v>
      </c>
      <c r="C614" s="12">
        <v>3</v>
      </c>
      <c r="D614" s="12">
        <v>8</v>
      </c>
      <c r="E614" s="12">
        <v>11</v>
      </c>
    </row>
    <row r="615" spans="2:5" ht="13.5">
      <c r="B615">
        <v>93</v>
      </c>
      <c r="C615" s="12">
        <v>3</v>
      </c>
      <c r="D615" s="12">
        <v>9</v>
      </c>
      <c r="E615" s="12">
        <v>12</v>
      </c>
    </row>
    <row r="616" spans="2:5" ht="13.5">
      <c r="B616">
        <v>94</v>
      </c>
      <c r="C616" s="12">
        <v>2</v>
      </c>
      <c r="D616" s="12">
        <v>10</v>
      </c>
      <c r="E616" s="12">
        <v>12</v>
      </c>
    </row>
    <row r="617" spans="2:5" ht="13.5">
      <c r="B617">
        <v>95</v>
      </c>
      <c r="C617" s="12">
        <v>1</v>
      </c>
      <c r="D617" s="12">
        <v>5</v>
      </c>
      <c r="E617" s="12">
        <v>6</v>
      </c>
    </row>
    <row r="618" spans="2:5" ht="13.5">
      <c r="B618">
        <v>96</v>
      </c>
      <c r="C618" s="12">
        <v>0</v>
      </c>
      <c r="D618" s="12">
        <v>5</v>
      </c>
      <c r="E618" s="12">
        <v>5</v>
      </c>
    </row>
    <row r="619" spans="2:10" ht="13.5">
      <c r="B619">
        <v>97</v>
      </c>
      <c r="C619" s="12">
        <v>0</v>
      </c>
      <c r="D619" s="12">
        <v>1</v>
      </c>
      <c r="E619" s="12">
        <v>1</v>
      </c>
      <c r="G619" s="22" t="s">
        <v>885</v>
      </c>
      <c r="H619" s="23"/>
      <c r="I619" s="23"/>
      <c r="J619" s="24"/>
    </row>
    <row r="620" spans="2:10" ht="13.5">
      <c r="B620">
        <v>98</v>
      </c>
      <c r="C620" s="12">
        <v>0</v>
      </c>
      <c r="D620" s="12">
        <v>3</v>
      </c>
      <c r="E620" s="12">
        <v>3</v>
      </c>
      <c r="G620" s="25" t="s">
        <v>867</v>
      </c>
      <c r="H620" s="26" t="s">
        <v>868</v>
      </c>
      <c r="I620" s="26" t="s">
        <v>869</v>
      </c>
      <c r="J620" s="27"/>
    </row>
    <row r="621" spans="2:10" ht="13.5">
      <c r="B621">
        <v>99</v>
      </c>
      <c r="C621" s="12">
        <v>0</v>
      </c>
      <c r="D621" s="12">
        <v>1</v>
      </c>
      <c r="E621" s="12">
        <v>1</v>
      </c>
      <c r="G621" s="28">
        <f>SUM(C587:C622)</f>
        <v>941</v>
      </c>
      <c r="H621" s="29">
        <f>SUM(D587:D622)</f>
        <v>1223</v>
      </c>
      <c r="I621" s="29">
        <f>SUM(E587:E622)</f>
        <v>2164</v>
      </c>
      <c r="J621" s="27" t="s">
        <v>882</v>
      </c>
    </row>
    <row r="622" spans="2:10" ht="13.5">
      <c r="B622" s="2" t="s">
        <v>755</v>
      </c>
      <c r="C622" s="12">
        <v>1</v>
      </c>
      <c r="D622" s="12">
        <v>2</v>
      </c>
      <c r="E622" s="12">
        <v>3</v>
      </c>
      <c r="G622" s="30">
        <f>G621/C623*100</f>
        <v>15.997959877592654</v>
      </c>
      <c r="H622" s="31">
        <f>H621/D623*100</f>
        <v>19.41578028258454</v>
      </c>
      <c r="I622" s="31">
        <f>I621/E623*100</f>
        <v>17.765372301124703</v>
      </c>
      <c r="J622" s="32" t="s">
        <v>883</v>
      </c>
    </row>
    <row r="623" spans="1:5" ht="13.5">
      <c r="A623" s="6"/>
      <c r="B623" s="6" t="s">
        <v>859</v>
      </c>
      <c r="C623" s="34">
        <f>SUM(C522:C622)</f>
        <v>5882</v>
      </c>
      <c r="D623" s="34">
        <f>SUM(D522:D622)</f>
        <v>6299</v>
      </c>
      <c r="E623" s="34">
        <f>SUM(E522:E622)</f>
        <v>12181</v>
      </c>
    </row>
    <row r="624" ht="14.25">
      <c r="A624" s="4" t="s">
        <v>288</v>
      </c>
    </row>
    <row r="625" spans="2:5" ht="13.5">
      <c r="B625">
        <v>0</v>
      </c>
      <c r="C625" s="12">
        <v>24</v>
      </c>
      <c r="D625" s="12">
        <v>25</v>
      </c>
      <c r="E625" s="12">
        <v>49</v>
      </c>
    </row>
    <row r="626" spans="2:5" ht="13.5">
      <c r="B626">
        <v>1</v>
      </c>
      <c r="C626" s="12">
        <v>26</v>
      </c>
      <c r="D626" s="12">
        <v>24</v>
      </c>
      <c r="E626" s="12">
        <v>50</v>
      </c>
    </row>
    <row r="627" spans="2:5" ht="13.5">
      <c r="B627">
        <v>2</v>
      </c>
      <c r="C627" s="12">
        <v>35</v>
      </c>
      <c r="D627" s="12">
        <v>36</v>
      </c>
      <c r="E627" s="12">
        <v>71</v>
      </c>
    </row>
    <row r="628" spans="2:5" ht="13.5">
      <c r="B628">
        <v>3</v>
      </c>
      <c r="C628" s="12">
        <v>24</v>
      </c>
      <c r="D628" s="12">
        <v>27</v>
      </c>
      <c r="E628" s="12">
        <v>51</v>
      </c>
    </row>
    <row r="629" spans="2:5" ht="13.5">
      <c r="B629">
        <v>4</v>
      </c>
      <c r="C629" s="12">
        <v>36</v>
      </c>
      <c r="D629" s="12">
        <v>28</v>
      </c>
      <c r="E629" s="12">
        <v>64</v>
      </c>
    </row>
    <row r="630" spans="2:5" ht="13.5">
      <c r="B630">
        <v>5</v>
      </c>
      <c r="C630" s="12">
        <v>40</v>
      </c>
      <c r="D630" s="12">
        <v>35</v>
      </c>
      <c r="E630" s="12">
        <v>75</v>
      </c>
    </row>
    <row r="631" spans="2:5" ht="13.5">
      <c r="B631">
        <v>6</v>
      </c>
      <c r="C631" s="12">
        <v>42</v>
      </c>
      <c r="D631" s="12">
        <v>28</v>
      </c>
      <c r="E631" s="12">
        <v>70</v>
      </c>
    </row>
    <row r="632" spans="2:5" ht="13.5">
      <c r="B632">
        <v>7</v>
      </c>
      <c r="C632" s="12">
        <v>38</v>
      </c>
      <c r="D632" s="12">
        <v>40</v>
      </c>
      <c r="E632" s="12">
        <v>78</v>
      </c>
    </row>
    <row r="633" spans="2:5" ht="13.5">
      <c r="B633">
        <v>8</v>
      </c>
      <c r="C633" s="12">
        <v>39</v>
      </c>
      <c r="D633" s="12">
        <v>32</v>
      </c>
      <c r="E633" s="12">
        <v>71</v>
      </c>
    </row>
    <row r="634" spans="2:5" ht="13.5">
      <c r="B634">
        <v>9</v>
      </c>
      <c r="C634" s="12">
        <v>43</v>
      </c>
      <c r="D634" s="12">
        <v>24</v>
      </c>
      <c r="E634" s="12">
        <v>67</v>
      </c>
    </row>
    <row r="635" spans="2:5" ht="13.5">
      <c r="B635">
        <v>10</v>
      </c>
      <c r="C635" s="12">
        <v>27</v>
      </c>
      <c r="D635" s="12">
        <v>35</v>
      </c>
      <c r="E635" s="12">
        <v>62</v>
      </c>
    </row>
    <row r="636" spans="2:10" ht="13.5">
      <c r="B636">
        <v>11</v>
      </c>
      <c r="C636" s="12">
        <v>37</v>
      </c>
      <c r="D636" s="12">
        <v>37</v>
      </c>
      <c r="E636" s="12">
        <v>74</v>
      </c>
      <c r="G636" s="22" t="s">
        <v>881</v>
      </c>
      <c r="H636" s="23"/>
      <c r="I636" s="23"/>
      <c r="J636" s="24"/>
    </row>
    <row r="637" spans="2:10" ht="13.5">
      <c r="B637">
        <v>12</v>
      </c>
      <c r="C637" s="12">
        <v>42</v>
      </c>
      <c r="D637" s="12">
        <v>41</v>
      </c>
      <c r="E637" s="12">
        <v>83</v>
      </c>
      <c r="G637" s="25" t="s">
        <v>867</v>
      </c>
      <c r="H637" s="26" t="s">
        <v>868</v>
      </c>
      <c r="I637" s="26" t="s">
        <v>869</v>
      </c>
      <c r="J637" s="27"/>
    </row>
    <row r="638" spans="2:10" ht="13.5">
      <c r="B638">
        <v>13</v>
      </c>
      <c r="C638" s="12">
        <v>38</v>
      </c>
      <c r="D638" s="12">
        <v>45</v>
      </c>
      <c r="E638" s="12">
        <v>83</v>
      </c>
      <c r="G638" s="28">
        <f>SUM(C625:C639)</f>
        <v>530</v>
      </c>
      <c r="H638" s="29">
        <f>SUM(D625:D639)</f>
        <v>496</v>
      </c>
      <c r="I638" s="29">
        <f>SUM(E625:E639)</f>
        <v>1026</v>
      </c>
      <c r="J638" s="27" t="s">
        <v>882</v>
      </c>
    </row>
    <row r="639" spans="2:10" ht="13.5">
      <c r="B639">
        <v>14</v>
      </c>
      <c r="C639" s="12">
        <v>39</v>
      </c>
      <c r="D639" s="12">
        <v>39</v>
      </c>
      <c r="E639" s="12">
        <v>78</v>
      </c>
      <c r="G639" s="30">
        <f>G638/C726*100</f>
        <v>14.600550964187327</v>
      </c>
      <c r="H639" s="31">
        <f>H638/D726*100</f>
        <v>14.127029336371406</v>
      </c>
      <c r="I639" s="31">
        <f>I638/E726*100</f>
        <v>14.367735611258928</v>
      </c>
      <c r="J639" s="32" t="s">
        <v>883</v>
      </c>
    </row>
    <row r="640" spans="2:5" ht="13.5">
      <c r="B640">
        <v>15</v>
      </c>
      <c r="C640" s="12">
        <v>31</v>
      </c>
      <c r="D640" s="12">
        <v>30</v>
      </c>
      <c r="E640" s="12">
        <v>61</v>
      </c>
    </row>
    <row r="641" spans="2:5" ht="13.5">
      <c r="B641">
        <v>16</v>
      </c>
      <c r="C641" s="12">
        <v>43</v>
      </c>
      <c r="D641" s="12">
        <v>49</v>
      </c>
      <c r="E641" s="12">
        <v>92</v>
      </c>
    </row>
    <row r="642" spans="2:5" ht="13.5">
      <c r="B642">
        <v>17</v>
      </c>
      <c r="C642" s="12">
        <v>36</v>
      </c>
      <c r="D642" s="12">
        <v>44</v>
      </c>
      <c r="E642" s="12">
        <v>80</v>
      </c>
    </row>
    <row r="643" spans="2:5" ht="13.5">
      <c r="B643">
        <v>18</v>
      </c>
      <c r="C643" s="12">
        <v>57</v>
      </c>
      <c r="D643" s="12">
        <v>45</v>
      </c>
      <c r="E643" s="12">
        <v>102</v>
      </c>
    </row>
    <row r="644" spans="2:5" ht="13.5">
      <c r="B644">
        <v>19</v>
      </c>
      <c r="C644" s="12">
        <v>93</v>
      </c>
      <c r="D644" s="12">
        <v>38</v>
      </c>
      <c r="E644" s="12">
        <v>131</v>
      </c>
    </row>
    <row r="645" spans="2:5" ht="13.5">
      <c r="B645">
        <v>20</v>
      </c>
      <c r="C645" s="12">
        <v>118</v>
      </c>
      <c r="D645" s="12">
        <v>59</v>
      </c>
      <c r="E645" s="12">
        <v>177</v>
      </c>
    </row>
    <row r="646" spans="2:5" ht="13.5">
      <c r="B646">
        <v>21</v>
      </c>
      <c r="C646" s="12">
        <v>66</v>
      </c>
      <c r="D646" s="12">
        <v>61</v>
      </c>
      <c r="E646" s="12">
        <v>127</v>
      </c>
    </row>
    <row r="647" spans="2:5" ht="13.5">
      <c r="B647">
        <v>22</v>
      </c>
      <c r="C647" s="12">
        <v>80</v>
      </c>
      <c r="D647" s="12">
        <v>59</v>
      </c>
      <c r="E647" s="12">
        <v>139</v>
      </c>
    </row>
    <row r="648" spans="2:5" ht="13.5">
      <c r="B648">
        <v>23</v>
      </c>
      <c r="C648" s="12">
        <v>52</v>
      </c>
      <c r="D648" s="12">
        <v>55</v>
      </c>
      <c r="E648" s="12">
        <v>107</v>
      </c>
    </row>
    <row r="649" spans="2:5" ht="13.5">
      <c r="B649">
        <v>24</v>
      </c>
      <c r="C649" s="12">
        <v>52</v>
      </c>
      <c r="D649" s="12">
        <v>49</v>
      </c>
      <c r="E649" s="12">
        <v>101</v>
      </c>
    </row>
    <row r="650" spans="2:5" ht="13.5">
      <c r="B650">
        <v>25</v>
      </c>
      <c r="C650" s="12">
        <v>67</v>
      </c>
      <c r="D650" s="12">
        <v>52</v>
      </c>
      <c r="E650" s="12">
        <v>119</v>
      </c>
    </row>
    <row r="651" spans="2:5" ht="13.5">
      <c r="B651">
        <v>26</v>
      </c>
      <c r="C651" s="12">
        <v>72</v>
      </c>
      <c r="D651" s="12">
        <v>52</v>
      </c>
      <c r="E651" s="12">
        <v>124</v>
      </c>
    </row>
    <row r="652" spans="2:5" ht="13.5">
      <c r="B652">
        <v>27</v>
      </c>
      <c r="C652" s="12">
        <v>52</v>
      </c>
      <c r="D652" s="12">
        <v>41</v>
      </c>
      <c r="E652" s="12">
        <v>93</v>
      </c>
    </row>
    <row r="653" spans="2:5" ht="13.5">
      <c r="B653">
        <v>28</v>
      </c>
      <c r="C653" s="12">
        <v>54</v>
      </c>
      <c r="D653" s="12">
        <v>41</v>
      </c>
      <c r="E653" s="12">
        <v>95</v>
      </c>
    </row>
    <row r="654" spans="2:5" ht="13.5">
      <c r="B654">
        <v>29</v>
      </c>
      <c r="C654" s="12">
        <v>51</v>
      </c>
      <c r="D654" s="12">
        <v>44</v>
      </c>
      <c r="E654" s="12">
        <v>95</v>
      </c>
    </row>
    <row r="655" spans="2:5" ht="13.5">
      <c r="B655">
        <v>30</v>
      </c>
      <c r="C655" s="12">
        <v>52</v>
      </c>
      <c r="D655" s="12">
        <v>45</v>
      </c>
      <c r="E655" s="12">
        <v>97</v>
      </c>
    </row>
    <row r="656" spans="2:5" ht="13.5">
      <c r="B656">
        <v>31</v>
      </c>
      <c r="C656" s="12">
        <v>51</v>
      </c>
      <c r="D656" s="12">
        <v>36</v>
      </c>
      <c r="E656" s="12">
        <v>87</v>
      </c>
    </row>
    <row r="657" spans="2:5" ht="13.5">
      <c r="B657">
        <v>32</v>
      </c>
      <c r="C657" s="12">
        <v>40</v>
      </c>
      <c r="D657" s="12">
        <v>40</v>
      </c>
      <c r="E657" s="12">
        <v>80</v>
      </c>
    </row>
    <row r="658" spans="2:5" ht="13.5">
      <c r="B658">
        <v>33</v>
      </c>
      <c r="C658" s="12">
        <v>36</v>
      </c>
      <c r="D658" s="12">
        <v>60</v>
      </c>
      <c r="E658" s="12">
        <v>96</v>
      </c>
    </row>
    <row r="659" spans="2:5" ht="13.5">
      <c r="B659">
        <v>34</v>
      </c>
      <c r="C659" s="12">
        <v>49</v>
      </c>
      <c r="D659" s="12">
        <v>43</v>
      </c>
      <c r="E659" s="12">
        <v>92</v>
      </c>
    </row>
    <row r="660" spans="2:5" ht="13.5">
      <c r="B660">
        <v>35</v>
      </c>
      <c r="C660" s="12">
        <v>54</v>
      </c>
      <c r="D660" s="12">
        <v>45</v>
      </c>
      <c r="E660" s="12">
        <v>99</v>
      </c>
    </row>
    <row r="661" spans="2:5" ht="13.5">
      <c r="B661">
        <v>36</v>
      </c>
      <c r="C661" s="12">
        <v>58</v>
      </c>
      <c r="D661" s="12">
        <v>56</v>
      </c>
      <c r="E661" s="12">
        <v>114</v>
      </c>
    </row>
    <row r="662" spans="2:5" ht="13.5">
      <c r="B662">
        <v>37</v>
      </c>
      <c r="C662" s="12">
        <v>43</v>
      </c>
      <c r="D662" s="12">
        <v>40</v>
      </c>
      <c r="E662" s="12">
        <v>83</v>
      </c>
    </row>
    <row r="663" spans="2:5" ht="13.5">
      <c r="B663">
        <v>38</v>
      </c>
      <c r="C663" s="12">
        <v>45</v>
      </c>
      <c r="D663" s="12">
        <v>44</v>
      </c>
      <c r="E663" s="12">
        <v>89</v>
      </c>
    </row>
    <row r="664" spans="2:5" ht="13.5">
      <c r="B664">
        <v>39</v>
      </c>
      <c r="C664" s="12">
        <v>57</v>
      </c>
      <c r="D664" s="12">
        <v>48</v>
      </c>
      <c r="E664" s="12">
        <v>105</v>
      </c>
    </row>
    <row r="665" spans="2:5" ht="13.5">
      <c r="B665">
        <v>40</v>
      </c>
      <c r="C665" s="12">
        <v>35</v>
      </c>
      <c r="D665" s="12">
        <v>35</v>
      </c>
      <c r="E665" s="12">
        <v>70</v>
      </c>
    </row>
    <row r="666" spans="2:5" ht="13.5">
      <c r="B666">
        <v>41</v>
      </c>
      <c r="C666" s="12">
        <v>45</v>
      </c>
      <c r="D666" s="12">
        <v>37</v>
      </c>
      <c r="E666" s="12">
        <v>82</v>
      </c>
    </row>
    <row r="667" spans="2:5" ht="13.5">
      <c r="B667">
        <v>42</v>
      </c>
      <c r="C667" s="12">
        <v>33</v>
      </c>
      <c r="D667" s="12">
        <v>49</v>
      </c>
      <c r="E667" s="12">
        <v>82</v>
      </c>
    </row>
    <row r="668" spans="2:5" ht="13.5">
      <c r="B668">
        <v>43</v>
      </c>
      <c r="C668" s="12">
        <v>46</v>
      </c>
      <c r="D668" s="12">
        <v>48</v>
      </c>
      <c r="E668" s="12">
        <v>94</v>
      </c>
    </row>
    <row r="669" spans="2:5" ht="13.5">
      <c r="B669">
        <v>44</v>
      </c>
      <c r="C669" s="12">
        <v>42</v>
      </c>
      <c r="D669" s="12">
        <v>43</v>
      </c>
      <c r="E669" s="12">
        <v>85</v>
      </c>
    </row>
    <row r="670" spans="2:5" ht="13.5">
      <c r="B670">
        <v>45</v>
      </c>
      <c r="C670" s="12">
        <v>53</v>
      </c>
      <c r="D670" s="12">
        <v>57</v>
      </c>
      <c r="E670" s="12">
        <v>110</v>
      </c>
    </row>
    <row r="671" spans="2:5" ht="13.5">
      <c r="B671">
        <v>46</v>
      </c>
      <c r="C671" s="12">
        <v>49</v>
      </c>
      <c r="D671" s="12">
        <v>56</v>
      </c>
      <c r="E671" s="12">
        <v>105</v>
      </c>
    </row>
    <row r="672" spans="2:5" ht="13.5">
      <c r="B672">
        <v>47</v>
      </c>
      <c r="C672" s="12">
        <v>32</v>
      </c>
      <c r="D672" s="12">
        <v>56</v>
      </c>
      <c r="E672" s="12">
        <v>88</v>
      </c>
    </row>
    <row r="673" spans="2:5" ht="13.5">
      <c r="B673">
        <v>48</v>
      </c>
      <c r="C673" s="12">
        <v>50</v>
      </c>
      <c r="D673" s="12">
        <v>58</v>
      </c>
      <c r="E673" s="12">
        <v>108</v>
      </c>
    </row>
    <row r="674" spans="2:5" ht="13.5">
      <c r="B674">
        <v>49</v>
      </c>
      <c r="C674" s="12">
        <v>48</v>
      </c>
      <c r="D674" s="12">
        <v>44</v>
      </c>
      <c r="E674" s="12">
        <v>92</v>
      </c>
    </row>
    <row r="675" spans="2:5" ht="13.5">
      <c r="B675">
        <v>50</v>
      </c>
      <c r="C675" s="12">
        <v>46</v>
      </c>
      <c r="D675" s="12">
        <v>59</v>
      </c>
      <c r="E675" s="12">
        <v>105</v>
      </c>
    </row>
    <row r="676" spans="2:5" ht="13.5">
      <c r="B676">
        <v>51</v>
      </c>
      <c r="C676" s="12">
        <v>54</v>
      </c>
      <c r="D676" s="12">
        <v>55</v>
      </c>
      <c r="E676" s="12">
        <v>109</v>
      </c>
    </row>
    <row r="677" spans="2:5" ht="13.5">
      <c r="B677">
        <v>52</v>
      </c>
      <c r="C677" s="12">
        <v>55</v>
      </c>
      <c r="D677" s="12">
        <v>65</v>
      </c>
      <c r="E677" s="12">
        <v>120</v>
      </c>
    </row>
    <row r="678" spans="2:5" ht="13.5">
      <c r="B678">
        <v>53</v>
      </c>
      <c r="C678" s="12">
        <v>51</v>
      </c>
      <c r="D678" s="12">
        <v>53</v>
      </c>
      <c r="E678" s="12">
        <v>104</v>
      </c>
    </row>
    <row r="679" spans="2:5" ht="13.5">
      <c r="B679">
        <v>54</v>
      </c>
      <c r="C679" s="12">
        <v>63</v>
      </c>
      <c r="D679" s="12">
        <v>65</v>
      </c>
      <c r="E679" s="12">
        <v>128</v>
      </c>
    </row>
    <row r="680" spans="2:5" ht="13.5">
      <c r="B680">
        <v>55</v>
      </c>
      <c r="C680" s="12">
        <v>66</v>
      </c>
      <c r="D680" s="12">
        <v>52</v>
      </c>
      <c r="E680" s="12">
        <v>118</v>
      </c>
    </row>
    <row r="681" spans="2:5" ht="13.5">
      <c r="B681">
        <v>56</v>
      </c>
      <c r="C681" s="12">
        <v>72</v>
      </c>
      <c r="D681" s="12">
        <v>54</v>
      </c>
      <c r="E681" s="12">
        <v>126</v>
      </c>
    </row>
    <row r="682" spans="2:5" ht="13.5">
      <c r="B682">
        <v>57</v>
      </c>
      <c r="C682" s="12">
        <v>56</v>
      </c>
      <c r="D682" s="12">
        <v>56</v>
      </c>
      <c r="E682" s="12">
        <v>112</v>
      </c>
    </row>
    <row r="683" spans="2:5" ht="13.5">
      <c r="B683">
        <v>58</v>
      </c>
      <c r="C683" s="12">
        <v>52</v>
      </c>
      <c r="D683" s="12">
        <v>55</v>
      </c>
      <c r="E683" s="12">
        <v>107</v>
      </c>
    </row>
    <row r="684" spans="2:5" ht="13.5">
      <c r="B684">
        <v>59</v>
      </c>
      <c r="C684" s="12">
        <v>86</v>
      </c>
      <c r="D684" s="12">
        <v>53</v>
      </c>
      <c r="E684" s="12">
        <v>139</v>
      </c>
    </row>
    <row r="685" spans="2:5" ht="13.5">
      <c r="B685">
        <v>60</v>
      </c>
      <c r="C685" s="12">
        <v>71</v>
      </c>
      <c r="D685" s="12">
        <v>64</v>
      </c>
      <c r="E685" s="12">
        <v>135</v>
      </c>
    </row>
    <row r="686" spans="2:10" ht="13.5">
      <c r="B686">
        <v>61</v>
      </c>
      <c r="C686" s="12">
        <v>56</v>
      </c>
      <c r="D686" s="12">
        <v>49</v>
      </c>
      <c r="E686" s="12">
        <v>105</v>
      </c>
      <c r="G686" s="22" t="s">
        <v>884</v>
      </c>
      <c r="H686" s="23"/>
      <c r="I686" s="23"/>
      <c r="J686" s="24"/>
    </row>
    <row r="687" spans="2:10" ht="13.5">
      <c r="B687">
        <v>62</v>
      </c>
      <c r="C687" s="12">
        <v>33</v>
      </c>
      <c r="D687" s="12">
        <v>33</v>
      </c>
      <c r="E687" s="12">
        <v>66</v>
      </c>
      <c r="G687" s="25" t="s">
        <v>867</v>
      </c>
      <c r="H687" s="26" t="s">
        <v>868</v>
      </c>
      <c r="I687" s="26" t="s">
        <v>869</v>
      </c>
      <c r="J687" s="27"/>
    </row>
    <row r="688" spans="2:10" ht="13.5">
      <c r="B688">
        <v>63</v>
      </c>
      <c r="C688" s="12">
        <v>22</v>
      </c>
      <c r="D688" s="12">
        <v>23</v>
      </c>
      <c r="E688" s="12">
        <v>45</v>
      </c>
      <c r="G688" s="28">
        <f>SUM(C640:C689)</f>
        <v>2663</v>
      </c>
      <c r="H688" s="29">
        <f>SUM(D640:D689)</f>
        <v>2429</v>
      </c>
      <c r="I688" s="29">
        <f>SUM(E640:E689)</f>
        <v>5092</v>
      </c>
      <c r="J688" s="27" t="s">
        <v>882</v>
      </c>
    </row>
    <row r="689" spans="2:10" ht="13.5">
      <c r="B689">
        <v>64</v>
      </c>
      <c r="C689" s="12">
        <v>38</v>
      </c>
      <c r="D689" s="12">
        <v>34</v>
      </c>
      <c r="E689" s="12">
        <v>72</v>
      </c>
      <c r="G689" s="30">
        <f>G688/C726*100</f>
        <v>73.36088154269973</v>
      </c>
      <c r="H689" s="31">
        <f>H688/D726*100</f>
        <v>69.18256906864141</v>
      </c>
      <c r="I689" s="31">
        <f>I688/E726*100</f>
        <v>71.30653970032208</v>
      </c>
      <c r="J689" s="32" t="s">
        <v>883</v>
      </c>
    </row>
    <row r="690" spans="2:5" ht="13.5">
      <c r="B690">
        <v>65</v>
      </c>
      <c r="C690" s="12">
        <v>35</v>
      </c>
      <c r="D690" s="12">
        <v>37</v>
      </c>
      <c r="E690" s="12">
        <v>72</v>
      </c>
    </row>
    <row r="691" spans="2:5" ht="13.5">
      <c r="B691">
        <v>66</v>
      </c>
      <c r="C691" s="12">
        <v>31</v>
      </c>
      <c r="D691" s="12">
        <v>30</v>
      </c>
      <c r="E691" s="12">
        <v>61</v>
      </c>
    </row>
    <row r="692" spans="2:5" ht="13.5">
      <c r="B692">
        <v>67</v>
      </c>
      <c r="C692" s="12">
        <v>33</v>
      </c>
      <c r="D692" s="12">
        <v>23</v>
      </c>
      <c r="E692" s="12">
        <v>56</v>
      </c>
    </row>
    <row r="693" spans="2:5" ht="13.5">
      <c r="B693">
        <v>68</v>
      </c>
      <c r="C693" s="12">
        <v>26</v>
      </c>
      <c r="D693" s="12">
        <v>23</v>
      </c>
      <c r="E693" s="12">
        <v>49</v>
      </c>
    </row>
    <row r="694" spans="2:5" ht="13.5">
      <c r="B694">
        <v>69</v>
      </c>
      <c r="C694" s="12">
        <v>23</v>
      </c>
      <c r="D694" s="12">
        <v>21</v>
      </c>
      <c r="E694" s="12">
        <v>44</v>
      </c>
    </row>
    <row r="695" spans="2:5" ht="13.5">
      <c r="B695">
        <v>70</v>
      </c>
      <c r="C695" s="12">
        <v>14</v>
      </c>
      <c r="D695" s="12">
        <v>24</v>
      </c>
      <c r="E695" s="12">
        <v>38</v>
      </c>
    </row>
    <row r="696" spans="2:5" ht="13.5">
      <c r="B696">
        <v>71</v>
      </c>
      <c r="C696" s="12">
        <v>23</v>
      </c>
      <c r="D696" s="12">
        <v>25</v>
      </c>
      <c r="E696" s="12">
        <v>48</v>
      </c>
    </row>
    <row r="697" spans="2:5" ht="13.5">
      <c r="B697">
        <v>72</v>
      </c>
      <c r="C697" s="12">
        <v>17</v>
      </c>
      <c r="D697" s="12">
        <v>18</v>
      </c>
      <c r="E697" s="12">
        <v>35</v>
      </c>
    </row>
    <row r="698" spans="2:5" ht="13.5">
      <c r="B698">
        <v>73</v>
      </c>
      <c r="C698" s="12">
        <v>28</v>
      </c>
      <c r="D698" s="12">
        <v>34</v>
      </c>
      <c r="E698" s="12">
        <v>62</v>
      </c>
    </row>
    <row r="699" spans="2:5" ht="13.5">
      <c r="B699">
        <v>74</v>
      </c>
      <c r="C699" s="12">
        <v>23</v>
      </c>
      <c r="D699" s="12">
        <v>26</v>
      </c>
      <c r="E699" s="12">
        <v>49</v>
      </c>
    </row>
    <row r="700" spans="2:5" ht="13.5">
      <c r="B700">
        <v>75</v>
      </c>
      <c r="C700" s="12">
        <v>19</v>
      </c>
      <c r="D700" s="12">
        <v>14</v>
      </c>
      <c r="E700" s="12">
        <v>33</v>
      </c>
    </row>
    <row r="701" spans="2:5" ht="13.5">
      <c r="B701">
        <v>76</v>
      </c>
      <c r="C701" s="12">
        <v>16</v>
      </c>
      <c r="D701" s="12">
        <v>24</v>
      </c>
      <c r="E701" s="12">
        <v>40</v>
      </c>
    </row>
    <row r="702" spans="2:5" ht="13.5">
      <c r="B702">
        <v>77</v>
      </c>
      <c r="C702" s="12">
        <v>17</v>
      </c>
      <c r="D702" s="12">
        <v>14</v>
      </c>
      <c r="E702" s="12">
        <v>31</v>
      </c>
    </row>
    <row r="703" spans="2:5" ht="13.5">
      <c r="B703">
        <v>78</v>
      </c>
      <c r="C703" s="12">
        <v>13</v>
      </c>
      <c r="D703" s="12">
        <v>24</v>
      </c>
      <c r="E703" s="12">
        <v>37</v>
      </c>
    </row>
    <row r="704" spans="2:5" ht="13.5">
      <c r="B704">
        <v>79</v>
      </c>
      <c r="C704" s="12">
        <v>18</v>
      </c>
      <c r="D704" s="12">
        <v>20</v>
      </c>
      <c r="E704" s="12">
        <v>38</v>
      </c>
    </row>
    <row r="705" spans="2:5" ht="13.5">
      <c r="B705">
        <v>80</v>
      </c>
      <c r="C705" s="12">
        <v>15</v>
      </c>
      <c r="D705" s="12">
        <v>19</v>
      </c>
      <c r="E705" s="12">
        <v>34</v>
      </c>
    </row>
    <row r="706" spans="2:5" ht="13.5">
      <c r="B706">
        <v>81</v>
      </c>
      <c r="C706" s="12">
        <v>14</v>
      </c>
      <c r="D706" s="12">
        <v>17</v>
      </c>
      <c r="E706" s="12">
        <v>31</v>
      </c>
    </row>
    <row r="707" spans="2:5" ht="13.5">
      <c r="B707">
        <v>82</v>
      </c>
      <c r="C707" s="12">
        <v>9</v>
      </c>
      <c r="D707" s="12">
        <v>21</v>
      </c>
      <c r="E707" s="12">
        <v>30</v>
      </c>
    </row>
    <row r="708" spans="2:5" ht="13.5">
      <c r="B708">
        <v>83</v>
      </c>
      <c r="C708" s="12">
        <v>13</v>
      </c>
      <c r="D708" s="12">
        <v>19</v>
      </c>
      <c r="E708" s="12">
        <v>32</v>
      </c>
    </row>
    <row r="709" spans="2:5" ht="13.5">
      <c r="B709">
        <v>84</v>
      </c>
      <c r="C709" s="12">
        <v>14</v>
      </c>
      <c r="D709" s="12">
        <v>18</v>
      </c>
      <c r="E709" s="12">
        <v>32</v>
      </c>
    </row>
    <row r="710" spans="2:5" ht="13.5">
      <c r="B710">
        <v>85</v>
      </c>
      <c r="C710" s="12">
        <v>8</v>
      </c>
      <c r="D710" s="12">
        <v>14</v>
      </c>
      <c r="E710" s="12">
        <v>22</v>
      </c>
    </row>
    <row r="711" spans="2:5" ht="13.5">
      <c r="B711">
        <v>86</v>
      </c>
      <c r="C711" s="12">
        <v>8</v>
      </c>
      <c r="D711" s="12">
        <v>20</v>
      </c>
      <c r="E711" s="12">
        <v>28</v>
      </c>
    </row>
    <row r="712" spans="2:5" ht="13.5">
      <c r="B712">
        <v>87</v>
      </c>
      <c r="C712" s="12">
        <v>7</v>
      </c>
      <c r="D712" s="12">
        <v>13</v>
      </c>
      <c r="E712" s="12">
        <v>20</v>
      </c>
    </row>
    <row r="713" spans="2:5" ht="13.5">
      <c r="B713">
        <v>88</v>
      </c>
      <c r="C713" s="12">
        <v>3</v>
      </c>
      <c r="D713" s="12">
        <v>10</v>
      </c>
      <c r="E713" s="12">
        <v>13</v>
      </c>
    </row>
    <row r="714" spans="2:5" ht="13.5">
      <c r="B714">
        <v>89</v>
      </c>
      <c r="C714" s="12">
        <v>2</v>
      </c>
      <c r="D714" s="12">
        <v>16</v>
      </c>
      <c r="E714" s="12">
        <v>18</v>
      </c>
    </row>
    <row r="715" spans="2:5" ht="13.5">
      <c r="B715">
        <v>90</v>
      </c>
      <c r="C715" s="12">
        <v>2</v>
      </c>
      <c r="D715" s="12">
        <v>13</v>
      </c>
      <c r="E715" s="12">
        <v>15</v>
      </c>
    </row>
    <row r="716" spans="2:5" ht="13.5">
      <c r="B716">
        <v>91</v>
      </c>
      <c r="C716" s="12">
        <v>1</v>
      </c>
      <c r="D716" s="12">
        <v>12</v>
      </c>
      <c r="E716" s="12">
        <v>13</v>
      </c>
    </row>
    <row r="717" spans="2:5" ht="13.5">
      <c r="B717">
        <v>92</v>
      </c>
      <c r="C717" s="12">
        <v>1</v>
      </c>
      <c r="D717" s="12">
        <v>12</v>
      </c>
      <c r="E717" s="12">
        <v>13</v>
      </c>
    </row>
    <row r="718" spans="2:5" ht="13.5">
      <c r="B718">
        <v>93</v>
      </c>
      <c r="C718" s="12">
        <v>3</v>
      </c>
      <c r="D718" s="12">
        <v>4</v>
      </c>
      <c r="E718" s="12">
        <v>7</v>
      </c>
    </row>
    <row r="719" spans="2:5" ht="13.5">
      <c r="B719">
        <v>94</v>
      </c>
      <c r="C719" s="12">
        <v>1</v>
      </c>
      <c r="D719" s="12">
        <v>7</v>
      </c>
      <c r="E719" s="12">
        <v>8</v>
      </c>
    </row>
    <row r="720" spans="2:5" ht="13.5">
      <c r="B720">
        <v>95</v>
      </c>
      <c r="C720" s="12">
        <v>0</v>
      </c>
      <c r="D720" s="12">
        <v>4</v>
      </c>
      <c r="E720" s="12">
        <v>4</v>
      </c>
    </row>
    <row r="721" spans="2:5" ht="13.5">
      <c r="B721">
        <v>96</v>
      </c>
      <c r="C721" s="12">
        <v>0</v>
      </c>
      <c r="D721" s="12">
        <v>2</v>
      </c>
      <c r="E721" s="12">
        <v>2</v>
      </c>
    </row>
    <row r="722" spans="2:10" ht="13.5">
      <c r="B722">
        <v>97</v>
      </c>
      <c r="C722" s="12">
        <v>0</v>
      </c>
      <c r="D722" s="12">
        <v>3</v>
      </c>
      <c r="E722" s="12">
        <v>3</v>
      </c>
      <c r="G722" s="22" t="s">
        <v>885</v>
      </c>
      <c r="H722" s="23"/>
      <c r="I722" s="23"/>
      <c r="J722" s="24"/>
    </row>
    <row r="723" spans="2:10" ht="13.5">
      <c r="B723">
        <v>98</v>
      </c>
      <c r="C723" s="12">
        <v>0</v>
      </c>
      <c r="D723" s="12">
        <v>2</v>
      </c>
      <c r="E723" s="12">
        <v>2</v>
      </c>
      <c r="G723" s="25" t="s">
        <v>867</v>
      </c>
      <c r="H723" s="26" t="s">
        <v>868</v>
      </c>
      <c r="I723" s="26" t="s">
        <v>869</v>
      </c>
      <c r="J723" s="27"/>
    </row>
    <row r="724" spans="2:10" ht="13.5">
      <c r="B724">
        <v>99</v>
      </c>
      <c r="C724" s="12">
        <v>0</v>
      </c>
      <c r="D724" s="12">
        <v>0</v>
      </c>
      <c r="E724" s="12">
        <v>0</v>
      </c>
      <c r="G724" s="28">
        <f>SUM(C690:C725)</f>
        <v>437</v>
      </c>
      <c r="H724" s="29">
        <f>SUM(D690:D725)</f>
        <v>586</v>
      </c>
      <c r="I724" s="29">
        <f>SUM(E690:E725)</f>
        <v>1023</v>
      </c>
      <c r="J724" s="27" t="s">
        <v>882</v>
      </c>
    </row>
    <row r="725" spans="2:10" ht="13.5">
      <c r="B725" s="2" t="s">
        <v>755</v>
      </c>
      <c r="C725" s="12">
        <v>0</v>
      </c>
      <c r="D725" s="12">
        <v>3</v>
      </c>
      <c r="E725" s="12">
        <v>3</v>
      </c>
      <c r="G725" s="30">
        <f>G724/C726*100</f>
        <v>12.038567493112948</v>
      </c>
      <c r="H725" s="31">
        <f>H724/D726*100</f>
        <v>16.690401594987183</v>
      </c>
      <c r="I725" s="31">
        <f>I724/E726*100</f>
        <v>14.325724688418989</v>
      </c>
      <c r="J725" s="32" t="s">
        <v>883</v>
      </c>
    </row>
    <row r="726" spans="1:5" ht="13.5">
      <c r="A726" s="6"/>
      <c r="B726" s="6" t="s">
        <v>859</v>
      </c>
      <c r="C726" s="34">
        <f>SUM(C625:C725)</f>
        <v>3630</v>
      </c>
      <c r="D726" s="34">
        <f>SUM(D625:D725)</f>
        <v>3511</v>
      </c>
      <c r="E726" s="34">
        <f>SUM(E625:E725)</f>
        <v>7141</v>
      </c>
    </row>
    <row r="727" ht="14.25">
      <c r="A727" s="4" t="s">
        <v>301</v>
      </c>
    </row>
    <row r="728" spans="2:5" ht="13.5">
      <c r="B728">
        <v>0</v>
      </c>
      <c r="C728" s="12">
        <v>39</v>
      </c>
      <c r="D728" s="12">
        <v>42</v>
      </c>
      <c r="E728" s="12">
        <v>81</v>
      </c>
    </row>
    <row r="729" spans="2:5" ht="13.5">
      <c r="B729">
        <v>1</v>
      </c>
      <c r="C729" s="12">
        <v>36</v>
      </c>
      <c r="D729" s="12">
        <v>37</v>
      </c>
      <c r="E729" s="12">
        <v>73</v>
      </c>
    </row>
    <row r="730" spans="2:5" ht="13.5">
      <c r="B730">
        <v>2</v>
      </c>
      <c r="C730" s="12">
        <v>42</v>
      </c>
      <c r="D730" s="12">
        <v>31</v>
      </c>
      <c r="E730" s="12">
        <v>73</v>
      </c>
    </row>
    <row r="731" spans="2:5" ht="13.5">
      <c r="B731">
        <v>3</v>
      </c>
      <c r="C731" s="12">
        <v>52</v>
      </c>
      <c r="D731" s="12">
        <v>39</v>
      </c>
      <c r="E731" s="12">
        <v>91</v>
      </c>
    </row>
    <row r="732" spans="2:5" ht="13.5">
      <c r="B732">
        <v>4</v>
      </c>
      <c r="C732" s="12">
        <v>40</v>
      </c>
      <c r="D732" s="12">
        <v>33</v>
      </c>
      <c r="E732" s="12">
        <v>73</v>
      </c>
    </row>
    <row r="733" spans="2:5" ht="13.5">
      <c r="B733">
        <v>5</v>
      </c>
      <c r="C733" s="12">
        <v>44</v>
      </c>
      <c r="D733" s="12">
        <v>42</v>
      </c>
      <c r="E733" s="12">
        <v>86</v>
      </c>
    </row>
    <row r="734" spans="2:5" ht="13.5">
      <c r="B734">
        <v>6</v>
      </c>
      <c r="C734" s="12">
        <v>41</v>
      </c>
      <c r="D734" s="12">
        <v>40</v>
      </c>
      <c r="E734" s="12">
        <v>81</v>
      </c>
    </row>
    <row r="735" spans="2:5" ht="13.5">
      <c r="B735">
        <v>7</v>
      </c>
      <c r="C735" s="12">
        <v>35</v>
      </c>
      <c r="D735" s="12">
        <v>48</v>
      </c>
      <c r="E735" s="12">
        <v>83</v>
      </c>
    </row>
    <row r="736" spans="2:5" ht="13.5">
      <c r="B736">
        <v>8</v>
      </c>
      <c r="C736" s="12">
        <v>43</v>
      </c>
      <c r="D736" s="12">
        <v>44</v>
      </c>
      <c r="E736" s="12">
        <v>87</v>
      </c>
    </row>
    <row r="737" spans="2:5" ht="13.5">
      <c r="B737">
        <v>9</v>
      </c>
      <c r="C737" s="12">
        <v>32</v>
      </c>
      <c r="D737" s="12">
        <v>27</v>
      </c>
      <c r="E737" s="12">
        <v>59</v>
      </c>
    </row>
    <row r="738" spans="2:5" ht="13.5">
      <c r="B738">
        <v>10</v>
      </c>
      <c r="C738" s="12">
        <v>47</v>
      </c>
      <c r="D738" s="12">
        <v>46</v>
      </c>
      <c r="E738" s="12">
        <v>93</v>
      </c>
    </row>
    <row r="739" spans="2:10" ht="13.5">
      <c r="B739">
        <v>11</v>
      </c>
      <c r="C739" s="12">
        <v>46</v>
      </c>
      <c r="D739" s="12">
        <v>23</v>
      </c>
      <c r="E739" s="12">
        <v>69</v>
      </c>
      <c r="G739" s="22" t="s">
        <v>881</v>
      </c>
      <c r="H739" s="23"/>
      <c r="I739" s="23"/>
      <c r="J739" s="24"/>
    </row>
    <row r="740" spans="2:10" ht="13.5">
      <c r="B740">
        <v>12</v>
      </c>
      <c r="C740" s="12">
        <v>42</v>
      </c>
      <c r="D740" s="12">
        <v>42</v>
      </c>
      <c r="E740" s="12">
        <v>84</v>
      </c>
      <c r="G740" s="25" t="s">
        <v>867</v>
      </c>
      <c r="H740" s="26" t="s">
        <v>868</v>
      </c>
      <c r="I740" s="26" t="s">
        <v>869</v>
      </c>
      <c r="J740" s="27"/>
    </row>
    <row r="741" spans="2:10" ht="13.5">
      <c r="B741">
        <v>13</v>
      </c>
      <c r="C741" s="12">
        <v>37</v>
      </c>
      <c r="D741" s="12">
        <v>31</v>
      </c>
      <c r="E741" s="12">
        <v>68</v>
      </c>
      <c r="G741" s="28">
        <f>SUM(C728:C742)</f>
        <v>612</v>
      </c>
      <c r="H741" s="29">
        <f>SUM(D728:D742)</f>
        <v>554</v>
      </c>
      <c r="I741" s="29">
        <f>SUM(E728:E742)</f>
        <v>1166</v>
      </c>
      <c r="J741" s="27" t="s">
        <v>882</v>
      </c>
    </row>
    <row r="742" spans="2:10" ht="13.5">
      <c r="B742">
        <v>14</v>
      </c>
      <c r="C742" s="12">
        <v>36</v>
      </c>
      <c r="D742" s="12">
        <v>29</v>
      </c>
      <c r="E742" s="12">
        <v>65</v>
      </c>
      <c r="G742" s="30">
        <f>G741/C829*100</f>
        <v>18.45040699427193</v>
      </c>
      <c r="H742" s="31">
        <f>H741/D829*100</f>
        <v>15.864833906071018</v>
      </c>
      <c r="I742" s="31">
        <f>I741/E829*100</f>
        <v>17.12439418416801</v>
      </c>
      <c r="J742" s="32" t="s">
        <v>883</v>
      </c>
    </row>
    <row r="743" spans="2:5" ht="13.5">
      <c r="B743">
        <v>15</v>
      </c>
      <c r="C743" s="12">
        <v>32</v>
      </c>
      <c r="D743" s="12">
        <v>38</v>
      </c>
      <c r="E743" s="12">
        <v>70</v>
      </c>
    </row>
    <row r="744" spans="2:5" ht="13.5">
      <c r="B744">
        <v>16</v>
      </c>
      <c r="C744" s="12">
        <v>42</v>
      </c>
      <c r="D744" s="12">
        <v>28</v>
      </c>
      <c r="E744" s="12">
        <v>70</v>
      </c>
    </row>
    <row r="745" spans="2:5" ht="13.5">
      <c r="B745">
        <v>17</v>
      </c>
      <c r="C745" s="12">
        <v>41</v>
      </c>
      <c r="D745" s="12">
        <v>31</v>
      </c>
      <c r="E745" s="12">
        <v>72</v>
      </c>
    </row>
    <row r="746" spans="2:5" ht="13.5">
      <c r="B746">
        <v>18</v>
      </c>
      <c r="C746" s="12">
        <v>30</v>
      </c>
      <c r="D746" s="12">
        <v>48</v>
      </c>
      <c r="E746" s="12">
        <v>78</v>
      </c>
    </row>
    <row r="747" spans="2:5" ht="13.5">
      <c r="B747">
        <v>19</v>
      </c>
      <c r="C747" s="12">
        <v>29</v>
      </c>
      <c r="D747" s="12">
        <v>33</v>
      </c>
      <c r="E747" s="12">
        <v>62</v>
      </c>
    </row>
    <row r="748" spans="2:5" ht="13.5">
      <c r="B748">
        <v>20</v>
      </c>
      <c r="C748" s="12">
        <v>28</v>
      </c>
      <c r="D748" s="12">
        <v>52</v>
      </c>
      <c r="E748" s="12">
        <v>80</v>
      </c>
    </row>
    <row r="749" spans="2:5" ht="13.5">
      <c r="B749">
        <v>21</v>
      </c>
      <c r="C749" s="12">
        <v>40</v>
      </c>
      <c r="D749" s="12">
        <v>34</v>
      </c>
      <c r="E749" s="12">
        <v>74</v>
      </c>
    </row>
    <row r="750" spans="2:5" ht="13.5">
      <c r="B750">
        <v>22</v>
      </c>
      <c r="C750" s="12">
        <v>39</v>
      </c>
      <c r="D750" s="12">
        <v>40</v>
      </c>
      <c r="E750" s="12">
        <v>79</v>
      </c>
    </row>
    <row r="751" spans="2:5" ht="13.5">
      <c r="B751">
        <v>23</v>
      </c>
      <c r="C751" s="12">
        <v>33</v>
      </c>
      <c r="D751" s="12">
        <v>33</v>
      </c>
      <c r="E751" s="12">
        <v>66</v>
      </c>
    </row>
    <row r="752" spans="2:5" ht="13.5">
      <c r="B752">
        <v>24</v>
      </c>
      <c r="C752" s="12">
        <v>40</v>
      </c>
      <c r="D752" s="12">
        <v>51</v>
      </c>
      <c r="E752" s="12">
        <v>91</v>
      </c>
    </row>
    <row r="753" spans="2:5" ht="13.5">
      <c r="B753">
        <v>25</v>
      </c>
      <c r="C753" s="12">
        <v>44</v>
      </c>
      <c r="D753" s="12">
        <v>27</v>
      </c>
      <c r="E753" s="12">
        <v>71</v>
      </c>
    </row>
    <row r="754" spans="2:5" ht="13.5">
      <c r="B754">
        <v>26</v>
      </c>
      <c r="C754" s="12">
        <v>32</v>
      </c>
      <c r="D754" s="12">
        <v>42</v>
      </c>
      <c r="E754" s="12">
        <v>74</v>
      </c>
    </row>
    <row r="755" spans="2:5" ht="13.5">
      <c r="B755">
        <v>27</v>
      </c>
      <c r="C755" s="12">
        <v>37</v>
      </c>
      <c r="D755" s="12">
        <v>45</v>
      </c>
      <c r="E755" s="12">
        <v>82</v>
      </c>
    </row>
    <row r="756" spans="2:5" ht="13.5">
      <c r="B756">
        <v>28</v>
      </c>
      <c r="C756" s="12">
        <v>48</v>
      </c>
      <c r="D756" s="12">
        <v>50</v>
      </c>
      <c r="E756" s="12">
        <v>98</v>
      </c>
    </row>
    <row r="757" spans="2:5" ht="13.5">
      <c r="B757">
        <v>29</v>
      </c>
      <c r="C757" s="12">
        <v>48</v>
      </c>
      <c r="D757" s="12">
        <v>53</v>
      </c>
      <c r="E757" s="12">
        <v>101</v>
      </c>
    </row>
    <row r="758" spans="2:5" ht="13.5">
      <c r="B758">
        <v>30</v>
      </c>
      <c r="C758" s="12">
        <v>51</v>
      </c>
      <c r="D758" s="12">
        <v>44</v>
      </c>
      <c r="E758" s="12">
        <v>95</v>
      </c>
    </row>
    <row r="759" spans="2:5" ht="13.5">
      <c r="B759">
        <v>31</v>
      </c>
      <c r="C759" s="12">
        <v>49</v>
      </c>
      <c r="D759" s="12">
        <v>50</v>
      </c>
      <c r="E759" s="12">
        <v>99</v>
      </c>
    </row>
    <row r="760" spans="2:5" ht="13.5">
      <c r="B760">
        <v>32</v>
      </c>
      <c r="C760" s="12">
        <v>57</v>
      </c>
      <c r="D760" s="12">
        <v>64</v>
      </c>
      <c r="E760" s="12">
        <v>121</v>
      </c>
    </row>
    <row r="761" spans="2:5" ht="13.5">
      <c r="B761">
        <v>33</v>
      </c>
      <c r="C761" s="12">
        <v>66</v>
      </c>
      <c r="D761" s="12">
        <v>57</v>
      </c>
      <c r="E761" s="12">
        <v>123</v>
      </c>
    </row>
    <row r="762" spans="2:5" ht="13.5">
      <c r="B762">
        <v>34</v>
      </c>
      <c r="C762" s="12">
        <v>65</v>
      </c>
      <c r="D762" s="12">
        <v>69</v>
      </c>
      <c r="E762" s="12">
        <v>134</v>
      </c>
    </row>
    <row r="763" spans="2:5" ht="13.5">
      <c r="B763">
        <v>35</v>
      </c>
      <c r="C763" s="12">
        <v>61</v>
      </c>
      <c r="D763" s="12">
        <v>57</v>
      </c>
      <c r="E763" s="12">
        <v>118</v>
      </c>
    </row>
    <row r="764" spans="2:5" ht="13.5">
      <c r="B764">
        <v>36</v>
      </c>
      <c r="C764" s="12">
        <v>63</v>
      </c>
      <c r="D764" s="12">
        <v>49</v>
      </c>
      <c r="E764" s="12">
        <v>112</v>
      </c>
    </row>
    <row r="765" spans="2:5" ht="13.5">
      <c r="B765">
        <v>37</v>
      </c>
      <c r="C765" s="12">
        <v>34</v>
      </c>
      <c r="D765" s="12">
        <v>45</v>
      </c>
      <c r="E765" s="12">
        <v>79</v>
      </c>
    </row>
    <row r="766" spans="2:5" ht="13.5">
      <c r="B766">
        <v>38</v>
      </c>
      <c r="C766" s="12">
        <v>44</v>
      </c>
      <c r="D766" s="12">
        <v>59</v>
      </c>
      <c r="E766" s="12">
        <v>103</v>
      </c>
    </row>
    <row r="767" spans="2:5" ht="13.5">
      <c r="B767">
        <v>39</v>
      </c>
      <c r="C767" s="12">
        <v>52</v>
      </c>
      <c r="D767" s="12">
        <v>40</v>
      </c>
      <c r="E767" s="12">
        <v>92</v>
      </c>
    </row>
    <row r="768" spans="2:5" ht="13.5">
      <c r="B768">
        <v>40</v>
      </c>
      <c r="C768" s="12">
        <v>56</v>
      </c>
      <c r="D768" s="12">
        <v>58</v>
      </c>
      <c r="E768" s="12">
        <v>114</v>
      </c>
    </row>
    <row r="769" spans="2:5" ht="13.5">
      <c r="B769">
        <v>41</v>
      </c>
      <c r="C769" s="12">
        <v>63</v>
      </c>
      <c r="D769" s="12">
        <v>41</v>
      </c>
      <c r="E769" s="12">
        <v>104</v>
      </c>
    </row>
    <row r="770" spans="2:5" ht="13.5">
      <c r="B770">
        <v>42</v>
      </c>
      <c r="C770" s="12">
        <v>29</v>
      </c>
      <c r="D770" s="12">
        <v>32</v>
      </c>
      <c r="E770" s="12">
        <v>61</v>
      </c>
    </row>
    <row r="771" spans="2:5" ht="13.5">
      <c r="B771">
        <v>43</v>
      </c>
      <c r="C771" s="12">
        <v>42</v>
      </c>
      <c r="D771" s="12">
        <v>62</v>
      </c>
      <c r="E771" s="12">
        <v>104</v>
      </c>
    </row>
    <row r="772" spans="2:5" ht="13.5">
      <c r="B772">
        <v>44</v>
      </c>
      <c r="C772" s="12">
        <v>44</v>
      </c>
      <c r="D772" s="12">
        <v>44</v>
      </c>
      <c r="E772" s="12">
        <v>88</v>
      </c>
    </row>
    <row r="773" spans="2:5" ht="13.5">
      <c r="B773">
        <v>45</v>
      </c>
      <c r="C773" s="12">
        <v>46</v>
      </c>
      <c r="D773" s="12">
        <v>46</v>
      </c>
      <c r="E773" s="12">
        <v>92</v>
      </c>
    </row>
    <row r="774" spans="2:5" ht="13.5">
      <c r="B774">
        <v>46</v>
      </c>
      <c r="C774" s="12">
        <v>45</v>
      </c>
      <c r="D774" s="12">
        <v>49</v>
      </c>
      <c r="E774" s="12">
        <v>94</v>
      </c>
    </row>
    <row r="775" spans="2:5" ht="13.5">
      <c r="B775">
        <v>47</v>
      </c>
      <c r="C775" s="12">
        <v>48</v>
      </c>
      <c r="D775" s="12">
        <v>47</v>
      </c>
      <c r="E775" s="12">
        <v>95</v>
      </c>
    </row>
    <row r="776" spans="2:5" ht="13.5">
      <c r="B776">
        <v>48</v>
      </c>
      <c r="C776" s="12">
        <v>48</v>
      </c>
      <c r="D776" s="12">
        <v>36</v>
      </c>
      <c r="E776" s="12">
        <v>84</v>
      </c>
    </row>
    <row r="777" spans="2:5" ht="13.5">
      <c r="B777">
        <v>49</v>
      </c>
      <c r="C777" s="12">
        <v>54</v>
      </c>
      <c r="D777" s="12">
        <v>48</v>
      </c>
      <c r="E777" s="12">
        <v>102</v>
      </c>
    </row>
    <row r="778" spans="2:5" ht="13.5">
      <c r="B778">
        <v>50</v>
      </c>
      <c r="C778" s="12">
        <v>39</v>
      </c>
      <c r="D778" s="12">
        <v>28</v>
      </c>
      <c r="E778" s="12">
        <v>67</v>
      </c>
    </row>
    <row r="779" spans="2:5" ht="13.5">
      <c r="B779">
        <v>51</v>
      </c>
      <c r="C779" s="12">
        <v>42</v>
      </c>
      <c r="D779" s="12">
        <v>29</v>
      </c>
      <c r="E779" s="12">
        <v>71</v>
      </c>
    </row>
    <row r="780" spans="2:5" ht="13.5">
      <c r="B780">
        <v>52</v>
      </c>
      <c r="C780" s="12">
        <v>43</v>
      </c>
      <c r="D780" s="12">
        <v>30</v>
      </c>
      <c r="E780" s="12">
        <v>73</v>
      </c>
    </row>
    <row r="781" spans="2:5" ht="13.5">
      <c r="B781">
        <v>53</v>
      </c>
      <c r="C781" s="12">
        <v>33</v>
      </c>
      <c r="D781" s="12">
        <v>44</v>
      </c>
      <c r="E781" s="12">
        <v>77</v>
      </c>
    </row>
    <row r="782" spans="2:5" ht="13.5">
      <c r="B782">
        <v>54</v>
      </c>
      <c r="C782" s="12">
        <v>25</v>
      </c>
      <c r="D782" s="12">
        <v>48</v>
      </c>
      <c r="E782" s="12">
        <v>73</v>
      </c>
    </row>
    <row r="783" spans="2:5" ht="13.5">
      <c r="B783">
        <v>55</v>
      </c>
      <c r="C783" s="12">
        <v>46</v>
      </c>
      <c r="D783" s="12">
        <v>39</v>
      </c>
      <c r="E783" s="12">
        <v>85</v>
      </c>
    </row>
    <row r="784" spans="2:5" ht="13.5">
      <c r="B784">
        <v>56</v>
      </c>
      <c r="C784" s="12">
        <v>44</v>
      </c>
      <c r="D784" s="12">
        <v>36</v>
      </c>
      <c r="E784" s="12">
        <v>80</v>
      </c>
    </row>
    <row r="785" spans="2:5" ht="13.5">
      <c r="B785">
        <v>57</v>
      </c>
      <c r="C785" s="12">
        <v>33</v>
      </c>
      <c r="D785" s="12">
        <v>44</v>
      </c>
      <c r="E785" s="12">
        <v>77</v>
      </c>
    </row>
    <row r="786" spans="2:5" ht="13.5">
      <c r="B786">
        <v>58</v>
      </c>
      <c r="C786" s="12">
        <v>47</v>
      </c>
      <c r="D786" s="12">
        <v>64</v>
      </c>
      <c r="E786" s="12">
        <v>111</v>
      </c>
    </row>
    <row r="787" spans="2:5" ht="13.5">
      <c r="B787">
        <v>59</v>
      </c>
      <c r="C787" s="12">
        <v>46</v>
      </c>
      <c r="D787" s="12">
        <v>58</v>
      </c>
      <c r="E787" s="12">
        <v>104</v>
      </c>
    </row>
    <row r="788" spans="2:5" ht="13.5">
      <c r="B788">
        <v>60</v>
      </c>
      <c r="C788" s="12">
        <v>68</v>
      </c>
      <c r="D788" s="12">
        <v>57</v>
      </c>
      <c r="E788" s="12">
        <v>125</v>
      </c>
    </row>
    <row r="789" spans="2:10" ht="13.5">
      <c r="B789">
        <v>61</v>
      </c>
      <c r="C789" s="12">
        <v>62</v>
      </c>
      <c r="D789" s="12">
        <v>51</v>
      </c>
      <c r="E789" s="12">
        <v>113</v>
      </c>
      <c r="G789" s="22" t="s">
        <v>884</v>
      </c>
      <c r="H789" s="23"/>
      <c r="I789" s="23"/>
      <c r="J789" s="24"/>
    </row>
    <row r="790" spans="2:10" ht="13.5">
      <c r="B790">
        <v>62</v>
      </c>
      <c r="C790" s="12">
        <v>23</v>
      </c>
      <c r="D790" s="12">
        <v>40</v>
      </c>
      <c r="E790" s="12">
        <v>63</v>
      </c>
      <c r="G790" s="25" t="s">
        <v>867</v>
      </c>
      <c r="H790" s="26" t="s">
        <v>868</v>
      </c>
      <c r="I790" s="26" t="s">
        <v>869</v>
      </c>
      <c r="J790" s="27"/>
    </row>
    <row r="791" spans="2:10" ht="13.5">
      <c r="B791">
        <v>63</v>
      </c>
      <c r="C791" s="12">
        <v>22</v>
      </c>
      <c r="D791" s="12">
        <v>29</v>
      </c>
      <c r="E791" s="12">
        <v>51</v>
      </c>
      <c r="G791" s="28">
        <f>SUM(C743:C792)</f>
        <v>2190</v>
      </c>
      <c r="H791" s="29">
        <f>SUM(D743:D792)</f>
        <v>2235</v>
      </c>
      <c r="I791" s="29">
        <f>SUM(E743:E792)</f>
        <v>4425</v>
      </c>
      <c r="J791" s="27" t="s">
        <v>882</v>
      </c>
    </row>
    <row r="792" spans="2:10" ht="13.5">
      <c r="B792">
        <v>64</v>
      </c>
      <c r="C792" s="12">
        <v>37</v>
      </c>
      <c r="D792" s="12">
        <v>36</v>
      </c>
      <c r="E792" s="12">
        <v>73</v>
      </c>
      <c r="G792" s="30">
        <f>G791/C829*100</f>
        <v>66.02351522460054</v>
      </c>
      <c r="H792" s="31">
        <f>H791/D829*100</f>
        <v>64.00343642611683</v>
      </c>
      <c r="I792" s="31">
        <f>I791/E829*100</f>
        <v>64.98751652224996</v>
      </c>
      <c r="J792" s="32" t="s">
        <v>883</v>
      </c>
    </row>
    <row r="793" spans="2:5" ht="13.5">
      <c r="B793">
        <v>65</v>
      </c>
      <c r="C793" s="12">
        <v>43</v>
      </c>
      <c r="D793" s="12">
        <v>38</v>
      </c>
      <c r="E793" s="12">
        <v>81</v>
      </c>
    </row>
    <row r="794" spans="2:5" ht="13.5">
      <c r="B794">
        <v>66</v>
      </c>
      <c r="C794" s="12">
        <v>33</v>
      </c>
      <c r="D794" s="12">
        <v>33</v>
      </c>
      <c r="E794" s="12">
        <v>66</v>
      </c>
    </row>
    <row r="795" spans="2:5" ht="13.5">
      <c r="B795">
        <v>67</v>
      </c>
      <c r="C795" s="12">
        <v>36</v>
      </c>
      <c r="D795" s="12">
        <v>31</v>
      </c>
      <c r="E795" s="12">
        <v>67</v>
      </c>
    </row>
    <row r="796" spans="2:5" ht="13.5">
      <c r="B796">
        <v>68</v>
      </c>
      <c r="C796" s="12">
        <v>34</v>
      </c>
      <c r="D796" s="12">
        <v>30</v>
      </c>
      <c r="E796" s="12">
        <v>64</v>
      </c>
    </row>
    <row r="797" spans="2:5" ht="13.5">
      <c r="B797">
        <v>69</v>
      </c>
      <c r="C797" s="12">
        <v>29</v>
      </c>
      <c r="D797" s="12">
        <v>42</v>
      </c>
      <c r="E797" s="12">
        <v>71</v>
      </c>
    </row>
    <row r="798" spans="2:5" ht="13.5">
      <c r="B798">
        <v>70</v>
      </c>
      <c r="C798" s="12">
        <v>32</v>
      </c>
      <c r="D798" s="12">
        <v>30</v>
      </c>
      <c r="E798" s="12">
        <v>62</v>
      </c>
    </row>
    <row r="799" spans="2:5" ht="13.5">
      <c r="B799">
        <v>71</v>
      </c>
      <c r="C799" s="12">
        <v>25</v>
      </c>
      <c r="D799" s="12">
        <v>34</v>
      </c>
      <c r="E799" s="12">
        <v>59</v>
      </c>
    </row>
    <row r="800" spans="2:5" ht="13.5">
      <c r="B800">
        <v>72</v>
      </c>
      <c r="C800" s="12">
        <v>29</v>
      </c>
      <c r="D800" s="12">
        <v>28</v>
      </c>
      <c r="E800" s="12">
        <v>57</v>
      </c>
    </row>
    <row r="801" spans="2:5" ht="13.5">
      <c r="B801">
        <v>73</v>
      </c>
      <c r="C801" s="12">
        <v>32</v>
      </c>
      <c r="D801" s="12">
        <v>31</v>
      </c>
      <c r="E801" s="12">
        <v>63</v>
      </c>
    </row>
    <row r="802" spans="2:5" ht="13.5">
      <c r="B802">
        <v>74</v>
      </c>
      <c r="C802" s="12">
        <v>23</v>
      </c>
      <c r="D802" s="12">
        <v>33</v>
      </c>
      <c r="E802" s="12">
        <v>56</v>
      </c>
    </row>
    <row r="803" spans="2:5" ht="13.5">
      <c r="B803">
        <v>75</v>
      </c>
      <c r="C803" s="12">
        <v>26</v>
      </c>
      <c r="D803" s="12">
        <v>26</v>
      </c>
      <c r="E803" s="12">
        <v>52</v>
      </c>
    </row>
    <row r="804" spans="2:5" ht="13.5">
      <c r="B804">
        <v>76</v>
      </c>
      <c r="C804" s="12">
        <v>22</v>
      </c>
      <c r="D804" s="12">
        <v>31</v>
      </c>
      <c r="E804" s="12">
        <v>53</v>
      </c>
    </row>
    <row r="805" spans="2:5" ht="13.5">
      <c r="B805">
        <v>77</v>
      </c>
      <c r="C805" s="12">
        <v>23</v>
      </c>
      <c r="D805" s="12">
        <v>23</v>
      </c>
      <c r="E805" s="12">
        <v>46</v>
      </c>
    </row>
    <row r="806" spans="2:5" ht="13.5">
      <c r="B806">
        <v>78</v>
      </c>
      <c r="C806" s="12">
        <v>15</v>
      </c>
      <c r="D806" s="12">
        <v>24</v>
      </c>
      <c r="E806" s="12">
        <v>39</v>
      </c>
    </row>
    <row r="807" spans="2:5" ht="13.5">
      <c r="B807">
        <v>79</v>
      </c>
      <c r="C807" s="12">
        <v>19</v>
      </c>
      <c r="D807" s="12">
        <v>25</v>
      </c>
      <c r="E807" s="12">
        <v>44</v>
      </c>
    </row>
    <row r="808" spans="2:5" ht="13.5">
      <c r="B808">
        <v>80</v>
      </c>
      <c r="C808" s="12">
        <v>13</v>
      </c>
      <c r="D808" s="12">
        <v>30</v>
      </c>
      <c r="E808" s="12">
        <v>43</v>
      </c>
    </row>
    <row r="809" spans="2:5" ht="13.5">
      <c r="B809">
        <v>81</v>
      </c>
      <c r="C809" s="12">
        <v>14</v>
      </c>
      <c r="D809" s="12">
        <v>26</v>
      </c>
      <c r="E809" s="12">
        <v>40</v>
      </c>
    </row>
    <row r="810" spans="2:5" ht="13.5">
      <c r="B810">
        <v>82</v>
      </c>
      <c r="C810" s="12">
        <v>9</v>
      </c>
      <c r="D810" s="12">
        <v>27</v>
      </c>
      <c r="E810" s="12">
        <v>36</v>
      </c>
    </row>
    <row r="811" spans="2:5" ht="13.5">
      <c r="B811">
        <v>83</v>
      </c>
      <c r="C811" s="12">
        <v>9</v>
      </c>
      <c r="D811" s="12">
        <v>20</v>
      </c>
      <c r="E811" s="12">
        <v>29</v>
      </c>
    </row>
    <row r="812" spans="2:5" ht="13.5">
      <c r="B812">
        <v>84</v>
      </c>
      <c r="C812" s="12">
        <v>10</v>
      </c>
      <c r="D812" s="12">
        <v>22</v>
      </c>
      <c r="E812" s="12">
        <v>32</v>
      </c>
    </row>
    <row r="813" spans="2:5" ht="13.5">
      <c r="B813">
        <v>85</v>
      </c>
      <c r="C813" s="12">
        <v>6</v>
      </c>
      <c r="D813" s="12">
        <v>16</v>
      </c>
      <c r="E813" s="12">
        <v>22</v>
      </c>
    </row>
    <row r="814" spans="2:5" ht="13.5">
      <c r="B814">
        <v>86</v>
      </c>
      <c r="C814" s="12">
        <v>6</v>
      </c>
      <c r="D814" s="12">
        <v>16</v>
      </c>
      <c r="E814" s="12">
        <v>22</v>
      </c>
    </row>
    <row r="815" spans="2:5" ht="13.5">
      <c r="B815">
        <v>87</v>
      </c>
      <c r="C815" s="12">
        <v>5</v>
      </c>
      <c r="D815" s="12">
        <v>19</v>
      </c>
      <c r="E815" s="12">
        <v>24</v>
      </c>
    </row>
    <row r="816" spans="2:5" ht="13.5">
      <c r="B816">
        <v>88</v>
      </c>
      <c r="C816" s="12">
        <v>5</v>
      </c>
      <c r="D816" s="12">
        <v>18</v>
      </c>
      <c r="E816" s="12">
        <v>23</v>
      </c>
    </row>
    <row r="817" spans="2:5" ht="13.5">
      <c r="B817">
        <v>89</v>
      </c>
      <c r="C817" s="12">
        <v>4</v>
      </c>
      <c r="D817" s="12">
        <v>7</v>
      </c>
      <c r="E817" s="12">
        <v>11</v>
      </c>
    </row>
    <row r="818" spans="2:5" ht="13.5">
      <c r="B818">
        <v>90</v>
      </c>
      <c r="C818" s="12">
        <v>1</v>
      </c>
      <c r="D818" s="12">
        <v>8</v>
      </c>
      <c r="E818" s="12">
        <v>9</v>
      </c>
    </row>
    <row r="819" spans="2:5" ht="13.5">
      <c r="B819">
        <v>91</v>
      </c>
      <c r="C819" s="12">
        <v>4</v>
      </c>
      <c r="D819" s="12">
        <v>5</v>
      </c>
      <c r="E819" s="12">
        <v>9</v>
      </c>
    </row>
    <row r="820" spans="2:5" ht="13.5">
      <c r="B820">
        <v>92</v>
      </c>
      <c r="C820" s="12">
        <v>2</v>
      </c>
      <c r="D820" s="12">
        <v>9</v>
      </c>
      <c r="E820" s="12">
        <v>11</v>
      </c>
    </row>
    <row r="821" spans="2:5" ht="13.5">
      <c r="B821">
        <v>93</v>
      </c>
      <c r="C821" s="12">
        <v>2</v>
      </c>
      <c r="D821" s="12">
        <v>5</v>
      </c>
      <c r="E821" s="12">
        <v>7</v>
      </c>
    </row>
    <row r="822" spans="2:5" ht="13.5">
      <c r="B822">
        <v>94</v>
      </c>
      <c r="C822" s="12">
        <v>1</v>
      </c>
      <c r="D822" s="12">
        <v>3</v>
      </c>
      <c r="E822" s="12">
        <v>4</v>
      </c>
    </row>
    <row r="823" spans="2:5" ht="13.5">
      <c r="B823">
        <v>95</v>
      </c>
      <c r="C823" s="12">
        <v>0</v>
      </c>
      <c r="D823" s="12">
        <v>3</v>
      </c>
      <c r="E823" s="12">
        <v>3</v>
      </c>
    </row>
    <row r="824" spans="2:5" ht="13.5">
      <c r="B824">
        <v>96</v>
      </c>
      <c r="C824" s="12">
        <v>1</v>
      </c>
      <c r="D824" s="12">
        <v>2</v>
      </c>
      <c r="E824" s="12">
        <v>3</v>
      </c>
    </row>
    <row r="825" spans="2:10" ht="13.5">
      <c r="B825">
        <v>97</v>
      </c>
      <c r="C825" s="12">
        <v>0</v>
      </c>
      <c r="D825" s="12">
        <v>2</v>
      </c>
      <c r="E825" s="12">
        <v>2</v>
      </c>
      <c r="G825" s="22" t="s">
        <v>885</v>
      </c>
      <c r="H825" s="23"/>
      <c r="I825" s="23"/>
      <c r="J825" s="24"/>
    </row>
    <row r="826" spans="2:10" ht="13.5">
      <c r="B826">
        <v>98</v>
      </c>
      <c r="C826" s="12">
        <v>0</v>
      </c>
      <c r="D826" s="12">
        <v>2</v>
      </c>
      <c r="E826" s="12">
        <v>2</v>
      </c>
      <c r="G826" s="25" t="s">
        <v>867</v>
      </c>
      <c r="H826" s="26" t="s">
        <v>868</v>
      </c>
      <c r="I826" s="26" t="s">
        <v>869</v>
      </c>
      <c r="J826" s="27"/>
    </row>
    <row r="827" spans="2:10" ht="13.5">
      <c r="B827">
        <v>99</v>
      </c>
      <c r="C827" s="12">
        <v>1</v>
      </c>
      <c r="D827" s="12">
        <v>1</v>
      </c>
      <c r="E827" s="12">
        <v>2</v>
      </c>
      <c r="G827" s="28">
        <f>SUM(C793:C828)</f>
        <v>515</v>
      </c>
      <c r="H827" s="29">
        <f>SUM(D793:D828)</f>
        <v>703</v>
      </c>
      <c r="I827" s="29">
        <f>SUM(E793:E828)</f>
        <v>1218</v>
      </c>
      <c r="J827" s="27" t="s">
        <v>882</v>
      </c>
    </row>
    <row r="828" spans="2:10" ht="13.5">
      <c r="B828" s="2" t="s">
        <v>755</v>
      </c>
      <c r="C828" s="12">
        <v>1</v>
      </c>
      <c r="D828" s="12">
        <v>3</v>
      </c>
      <c r="E828" s="12">
        <v>4</v>
      </c>
      <c r="G828" s="30">
        <f>G827/C829*100</f>
        <v>15.526077781127526</v>
      </c>
      <c r="H828" s="31">
        <f>H827/D829*100</f>
        <v>20.13172966781214</v>
      </c>
      <c r="I828" s="31">
        <f>I827/E829*100</f>
        <v>17.888089293582023</v>
      </c>
      <c r="J828" s="32" t="s">
        <v>883</v>
      </c>
    </row>
    <row r="829" spans="1:5" ht="13.5">
      <c r="A829" s="6"/>
      <c r="B829" s="6" t="s">
        <v>859</v>
      </c>
      <c r="C829" s="34">
        <f>SUM(C728:C828)</f>
        <v>3317</v>
      </c>
      <c r="D829" s="34">
        <f>SUM(D728:D828)</f>
        <v>3492</v>
      </c>
      <c r="E829" s="34">
        <f>SUM(E728:E828)</f>
        <v>6809</v>
      </c>
    </row>
    <row r="830" ht="14.25">
      <c r="A830" s="4" t="s">
        <v>311</v>
      </c>
    </row>
    <row r="831" spans="2:5" ht="13.5">
      <c r="B831">
        <v>0</v>
      </c>
      <c r="C831" s="12">
        <v>5</v>
      </c>
      <c r="D831" s="12">
        <v>12</v>
      </c>
      <c r="E831" s="12">
        <v>17</v>
      </c>
    </row>
    <row r="832" spans="2:5" ht="13.5">
      <c r="B832">
        <v>1</v>
      </c>
      <c r="C832" s="12">
        <v>3</v>
      </c>
      <c r="D832" s="12">
        <v>8</v>
      </c>
      <c r="E832" s="12">
        <v>11</v>
      </c>
    </row>
    <row r="833" spans="2:5" ht="13.5">
      <c r="B833">
        <v>2</v>
      </c>
      <c r="C833" s="12">
        <v>10</v>
      </c>
      <c r="D833" s="12">
        <v>8</v>
      </c>
      <c r="E833" s="12">
        <v>18</v>
      </c>
    </row>
    <row r="834" spans="2:5" ht="13.5">
      <c r="B834">
        <v>3</v>
      </c>
      <c r="C834" s="12">
        <v>7</v>
      </c>
      <c r="D834" s="12">
        <v>9</v>
      </c>
      <c r="E834" s="12">
        <v>16</v>
      </c>
    </row>
    <row r="835" spans="2:5" ht="13.5">
      <c r="B835">
        <v>4</v>
      </c>
      <c r="C835" s="12">
        <v>12</v>
      </c>
      <c r="D835" s="12">
        <v>8</v>
      </c>
      <c r="E835" s="12">
        <v>20</v>
      </c>
    </row>
    <row r="836" spans="2:5" ht="13.5">
      <c r="B836">
        <v>5</v>
      </c>
      <c r="C836" s="12">
        <v>8</v>
      </c>
      <c r="D836" s="12">
        <v>8</v>
      </c>
      <c r="E836" s="12">
        <v>16</v>
      </c>
    </row>
    <row r="837" spans="2:5" ht="13.5">
      <c r="B837">
        <v>6</v>
      </c>
      <c r="C837" s="12">
        <v>6</v>
      </c>
      <c r="D837" s="12">
        <v>8</v>
      </c>
      <c r="E837" s="12">
        <v>14</v>
      </c>
    </row>
    <row r="838" spans="2:5" ht="13.5">
      <c r="B838">
        <v>7</v>
      </c>
      <c r="C838" s="12">
        <v>9</v>
      </c>
      <c r="D838" s="12">
        <v>7</v>
      </c>
      <c r="E838" s="12">
        <v>16</v>
      </c>
    </row>
    <row r="839" spans="2:5" ht="13.5">
      <c r="B839">
        <v>8</v>
      </c>
      <c r="C839" s="12">
        <v>7</v>
      </c>
      <c r="D839" s="12">
        <v>7</v>
      </c>
      <c r="E839" s="12">
        <v>14</v>
      </c>
    </row>
    <row r="840" spans="2:5" ht="13.5">
      <c r="B840">
        <v>9</v>
      </c>
      <c r="C840" s="12">
        <v>11</v>
      </c>
      <c r="D840" s="12">
        <v>5</v>
      </c>
      <c r="E840" s="12">
        <v>16</v>
      </c>
    </row>
    <row r="841" spans="2:5" ht="13.5">
      <c r="B841">
        <v>10</v>
      </c>
      <c r="C841" s="12">
        <v>9</v>
      </c>
      <c r="D841" s="12">
        <v>8</v>
      </c>
      <c r="E841" s="12">
        <v>17</v>
      </c>
    </row>
    <row r="842" spans="2:10" ht="13.5">
      <c r="B842">
        <v>11</v>
      </c>
      <c r="C842" s="12">
        <v>10</v>
      </c>
      <c r="D842" s="12">
        <v>6</v>
      </c>
      <c r="E842" s="12">
        <v>16</v>
      </c>
      <c r="G842" s="22" t="s">
        <v>881</v>
      </c>
      <c r="H842" s="23"/>
      <c r="I842" s="23"/>
      <c r="J842" s="24"/>
    </row>
    <row r="843" spans="2:10" ht="13.5">
      <c r="B843">
        <v>12</v>
      </c>
      <c r="C843" s="12">
        <v>6</v>
      </c>
      <c r="D843" s="12">
        <v>5</v>
      </c>
      <c r="E843" s="12">
        <v>11</v>
      </c>
      <c r="G843" s="25" t="s">
        <v>867</v>
      </c>
      <c r="H843" s="26" t="s">
        <v>868</v>
      </c>
      <c r="I843" s="26" t="s">
        <v>869</v>
      </c>
      <c r="J843" s="27"/>
    </row>
    <row r="844" spans="2:10" ht="13.5">
      <c r="B844">
        <v>13</v>
      </c>
      <c r="C844" s="12">
        <v>10</v>
      </c>
      <c r="D844" s="12">
        <v>14</v>
      </c>
      <c r="E844" s="12">
        <v>24</v>
      </c>
      <c r="G844" s="28">
        <f>SUM(C831:C845)</f>
        <v>123</v>
      </c>
      <c r="H844" s="29">
        <f>SUM(D831:D845)</f>
        <v>121</v>
      </c>
      <c r="I844" s="29">
        <f>SUM(E831:E845)</f>
        <v>244</v>
      </c>
      <c r="J844" s="27" t="s">
        <v>882</v>
      </c>
    </row>
    <row r="845" spans="2:10" ht="13.5">
      <c r="B845">
        <v>14</v>
      </c>
      <c r="C845" s="12">
        <v>10</v>
      </c>
      <c r="D845" s="12">
        <v>8</v>
      </c>
      <c r="E845" s="12">
        <v>18</v>
      </c>
      <c r="G845" s="30">
        <f>G844/C932*100</f>
        <v>11.792905081495686</v>
      </c>
      <c r="H845" s="31">
        <f>H844/D932*100</f>
        <v>10.3154305200341</v>
      </c>
      <c r="I845" s="31">
        <f>I844/E932*100</f>
        <v>11.010830324909747</v>
      </c>
      <c r="J845" s="32" t="s">
        <v>883</v>
      </c>
    </row>
    <row r="846" spans="2:5" ht="13.5">
      <c r="B846">
        <v>15</v>
      </c>
      <c r="C846" s="12">
        <v>11</v>
      </c>
      <c r="D846" s="12">
        <v>19</v>
      </c>
      <c r="E846" s="12">
        <v>30</v>
      </c>
    </row>
    <row r="847" spans="2:5" ht="13.5">
      <c r="B847">
        <v>16</v>
      </c>
      <c r="C847" s="12">
        <v>10</v>
      </c>
      <c r="D847" s="12">
        <v>8</v>
      </c>
      <c r="E847" s="12">
        <v>18</v>
      </c>
    </row>
    <row r="848" spans="2:5" ht="13.5">
      <c r="B848">
        <v>17</v>
      </c>
      <c r="C848" s="12">
        <v>11</v>
      </c>
      <c r="D848" s="12">
        <v>12</v>
      </c>
      <c r="E848" s="12">
        <v>23</v>
      </c>
    </row>
    <row r="849" spans="2:5" ht="13.5">
      <c r="B849">
        <v>18</v>
      </c>
      <c r="C849" s="12">
        <v>9</v>
      </c>
      <c r="D849" s="12">
        <v>16</v>
      </c>
      <c r="E849" s="12">
        <v>25</v>
      </c>
    </row>
    <row r="850" spans="2:5" ht="13.5">
      <c r="B850">
        <v>19</v>
      </c>
      <c r="C850" s="12">
        <v>13</v>
      </c>
      <c r="D850" s="12">
        <v>11</v>
      </c>
      <c r="E850" s="12">
        <v>24</v>
      </c>
    </row>
    <row r="851" spans="2:5" ht="13.5">
      <c r="B851">
        <v>20</v>
      </c>
      <c r="C851" s="12">
        <v>15</v>
      </c>
      <c r="D851" s="12">
        <v>19</v>
      </c>
      <c r="E851" s="12">
        <v>34</v>
      </c>
    </row>
    <row r="852" spans="2:5" ht="13.5">
      <c r="B852">
        <v>21</v>
      </c>
      <c r="C852" s="12">
        <v>13</v>
      </c>
      <c r="D852" s="12">
        <v>23</v>
      </c>
      <c r="E852" s="12">
        <v>36</v>
      </c>
    </row>
    <row r="853" spans="2:5" ht="13.5">
      <c r="B853">
        <v>22</v>
      </c>
      <c r="C853" s="12">
        <v>12</v>
      </c>
      <c r="D853" s="12">
        <v>18</v>
      </c>
      <c r="E853" s="12">
        <v>30</v>
      </c>
    </row>
    <row r="854" spans="2:5" ht="13.5">
      <c r="B854">
        <v>23</v>
      </c>
      <c r="C854" s="12">
        <v>7</v>
      </c>
      <c r="D854" s="12">
        <v>14</v>
      </c>
      <c r="E854" s="12">
        <v>21</v>
      </c>
    </row>
    <row r="855" spans="2:5" ht="13.5">
      <c r="B855">
        <v>24</v>
      </c>
      <c r="C855" s="12">
        <v>10</v>
      </c>
      <c r="D855" s="12">
        <v>14</v>
      </c>
      <c r="E855" s="12">
        <v>24</v>
      </c>
    </row>
    <row r="856" spans="2:5" ht="13.5">
      <c r="B856">
        <v>25</v>
      </c>
      <c r="C856" s="12">
        <v>16</v>
      </c>
      <c r="D856" s="12">
        <v>12</v>
      </c>
      <c r="E856" s="12">
        <v>28</v>
      </c>
    </row>
    <row r="857" spans="2:5" ht="13.5">
      <c r="B857">
        <v>26</v>
      </c>
      <c r="C857" s="12">
        <v>14</v>
      </c>
      <c r="D857" s="12">
        <v>10</v>
      </c>
      <c r="E857" s="12">
        <v>24</v>
      </c>
    </row>
    <row r="858" spans="2:5" ht="13.5">
      <c r="B858">
        <v>27</v>
      </c>
      <c r="C858" s="12">
        <v>10</v>
      </c>
      <c r="D858" s="12">
        <v>10</v>
      </c>
      <c r="E858" s="12">
        <v>20</v>
      </c>
    </row>
    <row r="859" spans="2:5" ht="13.5">
      <c r="B859">
        <v>28</v>
      </c>
      <c r="C859" s="12">
        <v>11</v>
      </c>
      <c r="D859" s="12">
        <v>14</v>
      </c>
      <c r="E859" s="12">
        <v>25</v>
      </c>
    </row>
    <row r="860" spans="2:5" ht="13.5">
      <c r="B860">
        <v>29</v>
      </c>
      <c r="C860" s="12">
        <v>8</v>
      </c>
      <c r="D860" s="12">
        <v>11</v>
      </c>
      <c r="E860" s="12">
        <v>19</v>
      </c>
    </row>
    <row r="861" spans="2:5" ht="13.5">
      <c r="B861">
        <v>30</v>
      </c>
      <c r="C861" s="12">
        <v>10</v>
      </c>
      <c r="D861" s="12">
        <v>11</v>
      </c>
      <c r="E861" s="12">
        <v>21</v>
      </c>
    </row>
    <row r="862" spans="2:5" ht="13.5">
      <c r="B862">
        <v>31</v>
      </c>
      <c r="C862" s="12">
        <v>12</v>
      </c>
      <c r="D862" s="12">
        <v>13</v>
      </c>
      <c r="E862" s="12">
        <v>25</v>
      </c>
    </row>
    <row r="863" spans="2:5" ht="13.5">
      <c r="B863">
        <v>32</v>
      </c>
      <c r="C863" s="12">
        <v>8</v>
      </c>
      <c r="D863" s="12">
        <v>8</v>
      </c>
      <c r="E863" s="12">
        <v>16</v>
      </c>
    </row>
    <row r="864" spans="2:5" ht="13.5">
      <c r="B864">
        <v>33</v>
      </c>
      <c r="C864" s="12">
        <v>16</v>
      </c>
      <c r="D864" s="12">
        <v>14</v>
      </c>
      <c r="E864" s="12">
        <v>30</v>
      </c>
    </row>
    <row r="865" spans="2:5" ht="13.5">
      <c r="B865">
        <v>34</v>
      </c>
      <c r="C865" s="12">
        <v>11</v>
      </c>
      <c r="D865" s="12">
        <v>10</v>
      </c>
      <c r="E865" s="12">
        <v>21</v>
      </c>
    </row>
    <row r="866" spans="2:5" ht="13.5">
      <c r="B866">
        <v>35</v>
      </c>
      <c r="C866" s="12">
        <v>22</v>
      </c>
      <c r="D866" s="12">
        <v>10</v>
      </c>
      <c r="E866" s="12">
        <v>32</v>
      </c>
    </row>
    <row r="867" spans="2:5" ht="13.5">
      <c r="B867">
        <v>36</v>
      </c>
      <c r="C867" s="12">
        <v>17</v>
      </c>
      <c r="D867" s="12">
        <v>9</v>
      </c>
      <c r="E867" s="12">
        <v>26</v>
      </c>
    </row>
    <row r="868" spans="2:5" ht="13.5">
      <c r="B868">
        <v>37</v>
      </c>
      <c r="C868" s="12">
        <v>13</v>
      </c>
      <c r="D868" s="12">
        <v>17</v>
      </c>
      <c r="E868" s="12">
        <v>30</v>
      </c>
    </row>
    <row r="869" spans="2:5" ht="13.5">
      <c r="B869">
        <v>38</v>
      </c>
      <c r="C869" s="12">
        <v>9</v>
      </c>
      <c r="D869" s="12">
        <v>14</v>
      </c>
      <c r="E869" s="12">
        <v>23</v>
      </c>
    </row>
    <row r="870" spans="2:5" ht="13.5">
      <c r="B870">
        <v>39</v>
      </c>
      <c r="C870" s="12">
        <v>10</v>
      </c>
      <c r="D870" s="12">
        <v>8</v>
      </c>
      <c r="E870" s="12">
        <v>18</v>
      </c>
    </row>
    <row r="871" spans="2:5" ht="13.5">
      <c r="B871">
        <v>40</v>
      </c>
      <c r="C871" s="12">
        <v>8</v>
      </c>
      <c r="D871" s="12">
        <v>10</v>
      </c>
      <c r="E871" s="12">
        <v>18</v>
      </c>
    </row>
    <row r="872" spans="2:5" ht="13.5">
      <c r="B872">
        <v>41</v>
      </c>
      <c r="C872" s="12">
        <v>14</v>
      </c>
      <c r="D872" s="12">
        <v>18</v>
      </c>
      <c r="E872" s="12">
        <v>32</v>
      </c>
    </row>
    <row r="873" spans="2:5" ht="13.5">
      <c r="B873">
        <v>42</v>
      </c>
      <c r="C873" s="12">
        <v>7</v>
      </c>
      <c r="D873" s="12">
        <v>4</v>
      </c>
      <c r="E873" s="12">
        <v>11</v>
      </c>
    </row>
    <row r="874" spans="2:5" ht="13.5">
      <c r="B874">
        <v>43</v>
      </c>
      <c r="C874" s="12">
        <v>8</v>
      </c>
      <c r="D874" s="12">
        <v>10</v>
      </c>
      <c r="E874" s="12">
        <v>18</v>
      </c>
    </row>
    <row r="875" spans="2:5" ht="13.5">
      <c r="B875">
        <v>44</v>
      </c>
      <c r="C875" s="12">
        <v>11</v>
      </c>
      <c r="D875" s="12">
        <v>12</v>
      </c>
      <c r="E875" s="12">
        <v>23</v>
      </c>
    </row>
    <row r="876" spans="2:5" ht="13.5">
      <c r="B876">
        <v>45</v>
      </c>
      <c r="C876" s="12">
        <v>6</v>
      </c>
      <c r="D876" s="12">
        <v>13</v>
      </c>
      <c r="E876" s="12">
        <v>19</v>
      </c>
    </row>
    <row r="877" spans="2:5" ht="13.5">
      <c r="B877">
        <v>46</v>
      </c>
      <c r="C877" s="12">
        <v>7</v>
      </c>
      <c r="D877" s="12">
        <v>13</v>
      </c>
      <c r="E877" s="12">
        <v>20</v>
      </c>
    </row>
    <row r="878" spans="2:5" ht="13.5">
      <c r="B878">
        <v>47</v>
      </c>
      <c r="C878" s="12">
        <v>9</v>
      </c>
      <c r="D878" s="12">
        <v>16</v>
      </c>
      <c r="E878" s="12">
        <v>25</v>
      </c>
    </row>
    <row r="879" spans="2:5" ht="13.5">
      <c r="B879">
        <v>48</v>
      </c>
      <c r="C879" s="12">
        <v>22</v>
      </c>
      <c r="D879" s="12">
        <v>20</v>
      </c>
      <c r="E879" s="12">
        <v>42</v>
      </c>
    </row>
    <row r="880" spans="2:5" ht="13.5">
      <c r="B880">
        <v>49</v>
      </c>
      <c r="C880" s="12">
        <v>13</v>
      </c>
      <c r="D880" s="12">
        <v>13</v>
      </c>
      <c r="E880" s="12">
        <v>26</v>
      </c>
    </row>
    <row r="881" spans="2:5" ht="13.5">
      <c r="B881">
        <v>50</v>
      </c>
      <c r="C881" s="12">
        <v>18</v>
      </c>
      <c r="D881" s="12">
        <v>12</v>
      </c>
      <c r="E881" s="12">
        <v>30</v>
      </c>
    </row>
    <row r="882" spans="2:5" ht="13.5">
      <c r="B882">
        <v>51</v>
      </c>
      <c r="C882" s="12">
        <v>16</v>
      </c>
      <c r="D882" s="12">
        <v>8</v>
      </c>
      <c r="E882" s="12">
        <v>24</v>
      </c>
    </row>
    <row r="883" spans="2:5" ht="13.5">
      <c r="B883">
        <v>52</v>
      </c>
      <c r="C883" s="12">
        <v>14</v>
      </c>
      <c r="D883" s="12">
        <v>18</v>
      </c>
      <c r="E883" s="12">
        <v>32</v>
      </c>
    </row>
    <row r="884" spans="2:5" ht="13.5">
      <c r="B884">
        <v>53</v>
      </c>
      <c r="C884" s="12">
        <v>17</v>
      </c>
      <c r="D884" s="12">
        <v>16</v>
      </c>
      <c r="E884" s="12">
        <v>33</v>
      </c>
    </row>
    <row r="885" spans="2:5" ht="13.5">
      <c r="B885">
        <v>54</v>
      </c>
      <c r="C885" s="12">
        <v>29</v>
      </c>
      <c r="D885" s="12">
        <v>22</v>
      </c>
      <c r="E885" s="12">
        <v>51</v>
      </c>
    </row>
    <row r="886" spans="2:5" ht="13.5">
      <c r="B886">
        <v>55</v>
      </c>
      <c r="C886" s="12">
        <v>13</v>
      </c>
      <c r="D886" s="12">
        <v>13</v>
      </c>
      <c r="E886" s="12">
        <v>26</v>
      </c>
    </row>
    <row r="887" spans="2:5" ht="13.5">
      <c r="B887">
        <v>56</v>
      </c>
      <c r="C887" s="12">
        <v>16</v>
      </c>
      <c r="D887" s="12">
        <v>14</v>
      </c>
      <c r="E887" s="12">
        <v>30</v>
      </c>
    </row>
    <row r="888" spans="2:5" ht="13.5">
      <c r="B888">
        <v>57</v>
      </c>
      <c r="C888" s="12">
        <v>10</v>
      </c>
      <c r="D888" s="12">
        <v>15</v>
      </c>
      <c r="E888" s="12">
        <v>25</v>
      </c>
    </row>
    <row r="889" spans="2:5" ht="13.5">
      <c r="B889">
        <v>58</v>
      </c>
      <c r="C889" s="12">
        <v>21</v>
      </c>
      <c r="D889" s="12">
        <v>19</v>
      </c>
      <c r="E889" s="12">
        <v>40</v>
      </c>
    </row>
    <row r="890" spans="2:5" ht="13.5">
      <c r="B890">
        <v>59</v>
      </c>
      <c r="C890" s="12">
        <v>18</v>
      </c>
      <c r="D890" s="12">
        <v>23</v>
      </c>
      <c r="E890" s="12">
        <v>41</v>
      </c>
    </row>
    <row r="891" spans="2:5" ht="13.5">
      <c r="B891">
        <v>60</v>
      </c>
      <c r="C891" s="12">
        <v>22</v>
      </c>
      <c r="D891" s="12">
        <v>16</v>
      </c>
      <c r="E891" s="12">
        <v>38</v>
      </c>
    </row>
    <row r="892" spans="2:10" ht="13.5">
      <c r="B892">
        <v>61</v>
      </c>
      <c r="C892" s="12">
        <v>24</v>
      </c>
      <c r="D892" s="12">
        <v>17</v>
      </c>
      <c r="E892" s="12">
        <v>41</v>
      </c>
      <c r="G892" s="22" t="s">
        <v>884</v>
      </c>
      <c r="H892" s="23"/>
      <c r="I892" s="23"/>
      <c r="J892" s="24"/>
    </row>
    <row r="893" spans="2:10" ht="13.5">
      <c r="B893">
        <v>62</v>
      </c>
      <c r="C893" s="12">
        <v>10</v>
      </c>
      <c r="D893" s="12">
        <v>13</v>
      </c>
      <c r="E893" s="12">
        <v>23</v>
      </c>
      <c r="G893" s="25" t="s">
        <v>867</v>
      </c>
      <c r="H893" s="26" t="s">
        <v>868</v>
      </c>
      <c r="I893" s="26" t="s">
        <v>869</v>
      </c>
      <c r="J893" s="27"/>
    </row>
    <row r="894" spans="2:10" ht="13.5">
      <c r="B894">
        <v>63</v>
      </c>
      <c r="C894" s="12">
        <v>17</v>
      </c>
      <c r="D894" s="12">
        <v>11</v>
      </c>
      <c r="E894" s="12">
        <v>28</v>
      </c>
      <c r="G894" s="28">
        <f>SUM(C846:C895)</f>
        <v>666</v>
      </c>
      <c r="H894" s="29">
        <f>SUM(D846:D895)</f>
        <v>681</v>
      </c>
      <c r="I894" s="29">
        <f>SUM(E846:E895)</f>
        <v>1347</v>
      </c>
      <c r="J894" s="27" t="s">
        <v>882</v>
      </c>
    </row>
    <row r="895" spans="2:10" ht="13.5">
      <c r="B895">
        <v>64</v>
      </c>
      <c r="C895" s="12">
        <v>18</v>
      </c>
      <c r="D895" s="12">
        <v>10</v>
      </c>
      <c r="E895" s="12">
        <v>28</v>
      </c>
      <c r="G895" s="30">
        <f>G894/C932*100</f>
        <v>63.854266538830295</v>
      </c>
      <c r="H895" s="31">
        <f>H894/D932*100</f>
        <v>58.05626598465473</v>
      </c>
      <c r="I895" s="31">
        <f>I894/E932*100</f>
        <v>60.785198555956676</v>
      </c>
      <c r="J895" s="32" t="s">
        <v>883</v>
      </c>
    </row>
    <row r="896" spans="2:5" ht="13.5">
      <c r="B896">
        <v>65</v>
      </c>
      <c r="C896" s="12">
        <v>12</v>
      </c>
      <c r="D896" s="12">
        <v>14</v>
      </c>
      <c r="E896" s="12">
        <v>26</v>
      </c>
    </row>
    <row r="897" spans="2:5" ht="13.5">
      <c r="B897">
        <v>66</v>
      </c>
      <c r="C897" s="12">
        <v>14</v>
      </c>
      <c r="D897" s="12">
        <v>13</v>
      </c>
      <c r="E897" s="12">
        <v>27</v>
      </c>
    </row>
    <row r="898" spans="2:5" ht="13.5">
      <c r="B898">
        <v>67</v>
      </c>
      <c r="C898" s="12">
        <v>15</v>
      </c>
      <c r="D898" s="12">
        <v>23</v>
      </c>
      <c r="E898" s="12">
        <v>38</v>
      </c>
    </row>
    <row r="899" spans="2:5" ht="13.5">
      <c r="B899">
        <v>68</v>
      </c>
      <c r="C899" s="12">
        <v>17</v>
      </c>
      <c r="D899" s="12">
        <v>10</v>
      </c>
      <c r="E899" s="12">
        <v>27</v>
      </c>
    </row>
    <row r="900" spans="2:5" ht="13.5">
      <c r="B900">
        <v>69</v>
      </c>
      <c r="C900" s="12">
        <v>13</v>
      </c>
      <c r="D900" s="12">
        <v>15</v>
      </c>
      <c r="E900" s="12">
        <v>28</v>
      </c>
    </row>
    <row r="901" spans="2:5" ht="13.5">
      <c r="B901">
        <v>70</v>
      </c>
      <c r="C901" s="12">
        <v>6</v>
      </c>
      <c r="D901" s="12">
        <v>14</v>
      </c>
      <c r="E901" s="12">
        <v>20</v>
      </c>
    </row>
    <row r="902" spans="2:5" ht="13.5">
      <c r="B902">
        <v>71</v>
      </c>
      <c r="C902" s="12">
        <v>8</v>
      </c>
      <c r="D902" s="12">
        <v>13</v>
      </c>
      <c r="E902" s="12">
        <v>21</v>
      </c>
    </row>
    <row r="903" spans="2:5" ht="13.5">
      <c r="B903">
        <v>72</v>
      </c>
      <c r="C903" s="12">
        <v>12</v>
      </c>
      <c r="D903" s="12">
        <v>16</v>
      </c>
      <c r="E903" s="12">
        <v>28</v>
      </c>
    </row>
    <row r="904" spans="2:5" ht="13.5">
      <c r="B904">
        <v>73</v>
      </c>
      <c r="C904" s="12">
        <v>4</v>
      </c>
      <c r="D904" s="12">
        <v>11</v>
      </c>
      <c r="E904" s="12">
        <v>15</v>
      </c>
    </row>
    <row r="905" spans="2:5" ht="13.5">
      <c r="B905">
        <v>74</v>
      </c>
      <c r="C905" s="12">
        <v>10</v>
      </c>
      <c r="D905" s="12">
        <v>18</v>
      </c>
      <c r="E905" s="12">
        <v>28</v>
      </c>
    </row>
    <row r="906" spans="2:5" ht="13.5">
      <c r="B906">
        <v>75</v>
      </c>
      <c r="C906" s="12">
        <v>12</v>
      </c>
      <c r="D906" s="12">
        <v>15</v>
      </c>
      <c r="E906" s="12">
        <v>27</v>
      </c>
    </row>
    <row r="907" spans="2:5" ht="13.5">
      <c r="B907">
        <v>76</v>
      </c>
      <c r="C907" s="12">
        <v>15</v>
      </c>
      <c r="D907" s="12">
        <v>12</v>
      </c>
      <c r="E907" s="12">
        <v>27</v>
      </c>
    </row>
    <row r="908" spans="2:5" ht="13.5">
      <c r="B908">
        <v>77</v>
      </c>
      <c r="C908" s="12">
        <v>7</v>
      </c>
      <c r="D908" s="12">
        <v>14</v>
      </c>
      <c r="E908" s="12">
        <v>21</v>
      </c>
    </row>
    <row r="909" spans="2:5" ht="13.5">
      <c r="B909">
        <v>78</v>
      </c>
      <c r="C909" s="12">
        <v>13</v>
      </c>
      <c r="D909" s="12">
        <v>31</v>
      </c>
      <c r="E909" s="12">
        <v>44</v>
      </c>
    </row>
    <row r="910" spans="2:5" ht="13.5">
      <c r="B910">
        <v>79</v>
      </c>
      <c r="C910" s="12">
        <v>14</v>
      </c>
      <c r="D910" s="12">
        <v>16</v>
      </c>
      <c r="E910" s="12">
        <v>30</v>
      </c>
    </row>
    <row r="911" spans="2:5" ht="13.5">
      <c r="B911">
        <v>80</v>
      </c>
      <c r="C911" s="12">
        <v>16</v>
      </c>
      <c r="D911" s="12">
        <v>14</v>
      </c>
      <c r="E911" s="12">
        <v>30</v>
      </c>
    </row>
    <row r="912" spans="2:5" ht="13.5">
      <c r="B912">
        <v>81</v>
      </c>
      <c r="C912" s="12">
        <v>9</v>
      </c>
      <c r="D912" s="12">
        <v>14</v>
      </c>
      <c r="E912" s="12">
        <v>23</v>
      </c>
    </row>
    <row r="913" spans="2:5" ht="13.5">
      <c r="B913">
        <v>82</v>
      </c>
      <c r="C913" s="12">
        <v>11</v>
      </c>
      <c r="D913" s="12">
        <v>12</v>
      </c>
      <c r="E913" s="12">
        <v>23</v>
      </c>
    </row>
    <row r="914" spans="2:5" ht="13.5">
      <c r="B914">
        <v>83</v>
      </c>
      <c r="C914" s="12">
        <v>9</v>
      </c>
      <c r="D914" s="12">
        <v>10</v>
      </c>
      <c r="E914" s="12">
        <v>19</v>
      </c>
    </row>
    <row r="915" spans="2:5" ht="13.5">
      <c r="B915">
        <v>84</v>
      </c>
      <c r="C915" s="12">
        <v>14</v>
      </c>
      <c r="D915" s="12">
        <v>13</v>
      </c>
      <c r="E915" s="12">
        <v>27</v>
      </c>
    </row>
    <row r="916" spans="2:5" ht="13.5">
      <c r="B916">
        <v>85</v>
      </c>
      <c r="C916" s="12">
        <v>5</v>
      </c>
      <c r="D916" s="12">
        <v>7</v>
      </c>
      <c r="E916" s="12">
        <v>12</v>
      </c>
    </row>
    <row r="917" spans="2:5" ht="13.5">
      <c r="B917">
        <v>86</v>
      </c>
      <c r="C917" s="12">
        <v>6</v>
      </c>
      <c r="D917" s="12">
        <v>10</v>
      </c>
      <c r="E917" s="12">
        <v>16</v>
      </c>
    </row>
    <row r="918" spans="2:5" ht="13.5">
      <c r="B918">
        <v>87</v>
      </c>
      <c r="C918" s="12">
        <v>2</v>
      </c>
      <c r="D918" s="12">
        <v>9</v>
      </c>
      <c r="E918" s="12">
        <v>11</v>
      </c>
    </row>
    <row r="919" spans="2:5" ht="13.5">
      <c r="B919">
        <v>88</v>
      </c>
      <c r="C919" s="12">
        <v>1</v>
      </c>
      <c r="D919" s="12">
        <v>8</v>
      </c>
      <c r="E919" s="12">
        <v>9</v>
      </c>
    </row>
    <row r="920" spans="2:5" ht="13.5">
      <c r="B920">
        <v>89</v>
      </c>
      <c r="C920" s="12">
        <v>4</v>
      </c>
      <c r="D920" s="12">
        <v>5</v>
      </c>
      <c r="E920" s="12">
        <v>9</v>
      </c>
    </row>
    <row r="921" spans="2:5" ht="13.5">
      <c r="B921">
        <v>90</v>
      </c>
      <c r="C921" s="12">
        <v>1</v>
      </c>
      <c r="D921" s="12">
        <v>7</v>
      </c>
      <c r="E921" s="12">
        <v>8</v>
      </c>
    </row>
    <row r="922" spans="2:5" ht="13.5">
      <c r="B922">
        <v>91</v>
      </c>
      <c r="C922" s="12">
        <v>2</v>
      </c>
      <c r="D922" s="12">
        <v>6</v>
      </c>
      <c r="E922" s="12">
        <v>8</v>
      </c>
    </row>
    <row r="923" spans="2:5" ht="13.5">
      <c r="B923">
        <v>92</v>
      </c>
      <c r="C923" s="12">
        <v>0</v>
      </c>
      <c r="D923" s="12">
        <v>4</v>
      </c>
      <c r="E923" s="12">
        <v>4</v>
      </c>
    </row>
    <row r="924" spans="2:5" ht="13.5">
      <c r="B924">
        <v>93</v>
      </c>
      <c r="C924" s="12">
        <v>1</v>
      </c>
      <c r="D924" s="12">
        <v>4</v>
      </c>
      <c r="E924" s="12">
        <v>5</v>
      </c>
    </row>
    <row r="925" spans="2:5" ht="13.5">
      <c r="B925">
        <v>94</v>
      </c>
      <c r="C925" s="12">
        <v>0</v>
      </c>
      <c r="D925" s="12">
        <v>5</v>
      </c>
      <c r="E925" s="12">
        <v>5</v>
      </c>
    </row>
    <row r="926" spans="2:5" ht="13.5">
      <c r="B926">
        <v>95</v>
      </c>
      <c r="C926" s="12">
        <v>0</v>
      </c>
      <c r="D926" s="12">
        <v>3</v>
      </c>
      <c r="E926" s="12">
        <v>3</v>
      </c>
    </row>
    <row r="927" spans="2:5" ht="13.5">
      <c r="B927">
        <v>96</v>
      </c>
      <c r="C927" s="12">
        <v>0</v>
      </c>
      <c r="D927" s="12">
        <v>4</v>
      </c>
      <c r="E927" s="12">
        <v>4</v>
      </c>
    </row>
    <row r="928" spans="2:10" ht="13.5">
      <c r="B928">
        <v>97</v>
      </c>
      <c r="C928" s="12">
        <v>1</v>
      </c>
      <c r="D928" s="12">
        <v>0</v>
      </c>
      <c r="E928" s="12">
        <v>1</v>
      </c>
      <c r="G928" s="22" t="s">
        <v>885</v>
      </c>
      <c r="H928" s="23"/>
      <c r="I928" s="23"/>
      <c r="J928" s="24"/>
    </row>
    <row r="929" spans="2:10" ht="13.5">
      <c r="B929">
        <v>98</v>
      </c>
      <c r="C929" s="12">
        <v>0</v>
      </c>
      <c r="D929" s="12">
        <v>1</v>
      </c>
      <c r="E929" s="12">
        <v>1</v>
      </c>
      <c r="G929" s="25" t="s">
        <v>867</v>
      </c>
      <c r="H929" s="26" t="s">
        <v>868</v>
      </c>
      <c r="I929" s="26" t="s">
        <v>869</v>
      </c>
      <c r="J929" s="27"/>
    </row>
    <row r="930" spans="2:10" ht="13.5">
      <c r="B930">
        <v>99</v>
      </c>
      <c r="C930" s="12">
        <v>0</v>
      </c>
      <c r="D930" s="12">
        <v>0</v>
      </c>
      <c r="E930" s="12">
        <v>0</v>
      </c>
      <c r="G930" s="28">
        <f>SUM(C896:C931)</f>
        <v>254</v>
      </c>
      <c r="H930" s="29">
        <f>SUM(D896:D931)</f>
        <v>371</v>
      </c>
      <c r="I930" s="29">
        <f>SUM(E896:E931)</f>
        <v>625</v>
      </c>
      <c r="J930" s="27" t="s">
        <v>882</v>
      </c>
    </row>
    <row r="931" spans="2:10" ht="13.5">
      <c r="B931" s="2" t="s">
        <v>755</v>
      </c>
      <c r="C931" s="12">
        <v>0</v>
      </c>
      <c r="D931" s="12">
        <v>0</v>
      </c>
      <c r="E931" s="12">
        <v>0</v>
      </c>
      <c r="G931" s="30">
        <f>G930/C932*100</f>
        <v>24.35282837967402</v>
      </c>
      <c r="H931" s="31">
        <f>H930/D932*100</f>
        <v>31.628303495311165</v>
      </c>
      <c r="I931" s="31">
        <f>I930/E932*100</f>
        <v>28.203971119133577</v>
      </c>
      <c r="J931" s="32" t="s">
        <v>883</v>
      </c>
    </row>
    <row r="932" spans="1:5" ht="13.5">
      <c r="A932" s="6"/>
      <c r="B932" s="6" t="s">
        <v>859</v>
      </c>
      <c r="C932" s="34">
        <f>SUM(C831:C931)</f>
        <v>1043</v>
      </c>
      <c r="D932" s="34">
        <f>SUM(D831:D931)</f>
        <v>1173</v>
      </c>
      <c r="E932" s="34">
        <f>SUM(E831:E931)</f>
        <v>2216</v>
      </c>
    </row>
    <row r="933" ht="14.25">
      <c r="A933" s="4" t="s">
        <v>913</v>
      </c>
    </row>
    <row r="934" spans="2:5" ht="13.5">
      <c r="B934">
        <v>0</v>
      </c>
      <c r="C934" s="12">
        <v>49</v>
      </c>
      <c r="D934" s="12">
        <v>44</v>
      </c>
      <c r="E934" s="12">
        <v>93</v>
      </c>
    </row>
    <row r="935" spans="2:5" ht="13.5">
      <c r="B935">
        <v>1</v>
      </c>
      <c r="C935" s="12">
        <v>46</v>
      </c>
      <c r="D935" s="12">
        <v>36</v>
      </c>
      <c r="E935" s="12">
        <v>82</v>
      </c>
    </row>
    <row r="936" spans="2:5" ht="13.5">
      <c r="B936">
        <v>2</v>
      </c>
      <c r="C936" s="12">
        <v>37</v>
      </c>
      <c r="D936" s="12">
        <v>45</v>
      </c>
      <c r="E936" s="12">
        <v>82</v>
      </c>
    </row>
    <row r="937" spans="2:5" ht="13.5">
      <c r="B937">
        <v>3</v>
      </c>
      <c r="C937" s="12">
        <v>48</v>
      </c>
      <c r="D937" s="12">
        <v>45</v>
      </c>
      <c r="E937" s="12">
        <v>93</v>
      </c>
    </row>
    <row r="938" spans="2:5" ht="13.5">
      <c r="B938">
        <v>4</v>
      </c>
      <c r="C938" s="12">
        <v>38</v>
      </c>
      <c r="D938" s="12">
        <v>41</v>
      </c>
      <c r="E938" s="12">
        <v>79</v>
      </c>
    </row>
    <row r="939" spans="2:5" ht="13.5">
      <c r="B939">
        <v>5</v>
      </c>
      <c r="C939" s="12">
        <v>40</v>
      </c>
      <c r="D939" s="12">
        <v>37</v>
      </c>
      <c r="E939" s="12">
        <v>77</v>
      </c>
    </row>
    <row r="940" spans="2:5" ht="13.5">
      <c r="B940">
        <v>6</v>
      </c>
      <c r="C940" s="12">
        <v>46</v>
      </c>
      <c r="D940" s="12">
        <v>36</v>
      </c>
      <c r="E940" s="12">
        <v>82</v>
      </c>
    </row>
    <row r="941" spans="2:5" ht="13.5">
      <c r="B941">
        <v>7</v>
      </c>
      <c r="C941" s="12">
        <v>49</v>
      </c>
      <c r="D941" s="12">
        <v>46</v>
      </c>
      <c r="E941" s="12">
        <v>95</v>
      </c>
    </row>
    <row r="942" spans="2:5" ht="13.5">
      <c r="B942">
        <v>8</v>
      </c>
      <c r="C942" s="12">
        <v>53</v>
      </c>
      <c r="D942" s="12">
        <v>31</v>
      </c>
      <c r="E942" s="12">
        <v>84</v>
      </c>
    </row>
    <row r="943" spans="2:5" ht="13.5">
      <c r="B943">
        <v>9</v>
      </c>
      <c r="C943" s="12">
        <v>45</v>
      </c>
      <c r="D943" s="12">
        <v>35</v>
      </c>
      <c r="E943" s="12">
        <v>80</v>
      </c>
    </row>
    <row r="944" spans="2:5" ht="13.5">
      <c r="B944">
        <v>10</v>
      </c>
      <c r="C944" s="12">
        <v>45</v>
      </c>
      <c r="D944" s="12">
        <v>53</v>
      </c>
      <c r="E944" s="12">
        <v>98</v>
      </c>
    </row>
    <row r="945" spans="2:10" ht="13.5">
      <c r="B945">
        <v>11</v>
      </c>
      <c r="C945" s="12">
        <v>37</v>
      </c>
      <c r="D945" s="12">
        <v>36</v>
      </c>
      <c r="E945" s="12">
        <v>73</v>
      </c>
      <c r="G945" s="22" t="s">
        <v>881</v>
      </c>
      <c r="H945" s="23"/>
      <c r="I945" s="23"/>
      <c r="J945" s="24"/>
    </row>
    <row r="946" spans="2:10" ht="13.5">
      <c r="B946">
        <v>12</v>
      </c>
      <c r="C946" s="12">
        <v>53</v>
      </c>
      <c r="D946" s="12">
        <v>41</v>
      </c>
      <c r="E946" s="12">
        <v>94</v>
      </c>
      <c r="G946" s="25" t="s">
        <v>867</v>
      </c>
      <c r="H946" s="26" t="s">
        <v>868</v>
      </c>
      <c r="I946" s="26" t="s">
        <v>869</v>
      </c>
      <c r="J946" s="27"/>
    </row>
    <row r="947" spans="2:10" ht="13.5">
      <c r="B947">
        <v>13</v>
      </c>
      <c r="C947" s="12">
        <v>25</v>
      </c>
      <c r="D947" s="12">
        <v>41</v>
      </c>
      <c r="E947" s="12">
        <v>66</v>
      </c>
      <c r="G947" s="28">
        <f>SUM(C934:C948)</f>
        <v>647</v>
      </c>
      <c r="H947" s="29">
        <f>SUM(D934:D948)</f>
        <v>600</v>
      </c>
      <c r="I947" s="29">
        <f>SUM(E934:E948)</f>
        <v>1247</v>
      </c>
      <c r="J947" s="27" t="s">
        <v>882</v>
      </c>
    </row>
    <row r="948" spans="2:10" ht="13.5">
      <c r="B948">
        <v>14</v>
      </c>
      <c r="C948" s="12">
        <v>36</v>
      </c>
      <c r="D948" s="12">
        <v>33</v>
      </c>
      <c r="E948" s="12">
        <v>69</v>
      </c>
      <c r="G948" s="30">
        <f>G947/C1035*100</f>
        <v>18.287167891464104</v>
      </c>
      <c r="H948" s="31">
        <f>H947/D1035*100</f>
        <v>16.58833287254631</v>
      </c>
      <c r="I948" s="31">
        <f>I947/E1035*100</f>
        <v>17.42837176799441</v>
      </c>
      <c r="J948" s="32" t="s">
        <v>883</v>
      </c>
    </row>
    <row r="949" spans="2:5" ht="13.5">
      <c r="B949">
        <v>15</v>
      </c>
      <c r="C949" s="12">
        <v>35</v>
      </c>
      <c r="D949" s="12">
        <v>29</v>
      </c>
      <c r="E949" s="12">
        <v>64</v>
      </c>
    </row>
    <row r="950" spans="2:5" ht="13.5">
      <c r="B950">
        <v>16</v>
      </c>
      <c r="C950" s="12">
        <v>30</v>
      </c>
      <c r="D950" s="12">
        <v>37</v>
      </c>
      <c r="E950" s="12">
        <v>67</v>
      </c>
    </row>
    <row r="951" spans="2:5" ht="13.5">
      <c r="B951">
        <v>17</v>
      </c>
      <c r="C951" s="12">
        <v>37</v>
      </c>
      <c r="D951" s="12">
        <v>33</v>
      </c>
      <c r="E951" s="12">
        <v>70</v>
      </c>
    </row>
    <row r="952" spans="2:5" ht="13.5">
      <c r="B952">
        <v>18</v>
      </c>
      <c r="C952" s="12">
        <v>33</v>
      </c>
      <c r="D952" s="12">
        <v>35</v>
      </c>
      <c r="E952" s="12">
        <v>68</v>
      </c>
    </row>
    <row r="953" spans="2:5" ht="13.5">
      <c r="B953">
        <v>19</v>
      </c>
      <c r="C953" s="12">
        <v>41</v>
      </c>
      <c r="D953" s="12">
        <v>46</v>
      </c>
      <c r="E953" s="12">
        <v>87</v>
      </c>
    </row>
    <row r="954" spans="2:5" ht="13.5">
      <c r="B954">
        <v>20</v>
      </c>
      <c r="C954" s="12">
        <v>45</v>
      </c>
      <c r="D954" s="12">
        <v>40</v>
      </c>
      <c r="E954" s="12">
        <v>85</v>
      </c>
    </row>
    <row r="955" spans="2:5" ht="13.5">
      <c r="B955">
        <v>21</v>
      </c>
      <c r="C955" s="12">
        <v>45</v>
      </c>
      <c r="D955" s="12">
        <v>54</v>
      </c>
      <c r="E955" s="12">
        <v>99</v>
      </c>
    </row>
    <row r="956" spans="2:5" ht="13.5">
      <c r="B956">
        <v>22</v>
      </c>
      <c r="C956" s="12">
        <v>37</v>
      </c>
      <c r="D956" s="12">
        <v>42</v>
      </c>
      <c r="E956" s="12">
        <v>79</v>
      </c>
    </row>
    <row r="957" spans="2:5" ht="13.5">
      <c r="B957">
        <v>23</v>
      </c>
      <c r="C957" s="12">
        <v>40</v>
      </c>
      <c r="D957" s="12">
        <v>47</v>
      </c>
      <c r="E957" s="12">
        <v>87</v>
      </c>
    </row>
    <row r="958" spans="2:5" ht="13.5">
      <c r="B958">
        <v>24</v>
      </c>
      <c r="C958" s="12">
        <v>41</v>
      </c>
      <c r="D958" s="12">
        <v>44</v>
      </c>
      <c r="E958" s="12">
        <v>85</v>
      </c>
    </row>
    <row r="959" spans="2:5" ht="13.5">
      <c r="B959">
        <v>25</v>
      </c>
      <c r="C959" s="12">
        <v>45</v>
      </c>
      <c r="D959" s="12">
        <v>50</v>
      </c>
      <c r="E959" s="12">
        <v>95</v>
      </c>
    </row>
    <row r="960" spans="2:5" ht="13.5">
      <c r="B960">
        <v>26</v>
      </c>
      <c r="C960" s="12">
        <v>50</v>
      </c>
      <c r="D960" s="12">
        <v>50</v>
      </c>
      <c r="E960" s="12">
        <v>100</v>
      </c>
    </row>
    <row r="961" spans="2:5" ht="13.5">
      <c r="B961">
        <v>27</v>
      </c>
      <c r="C961" s="12">
        <v>44</v>
      </c>
      <c r="D961" s="12">
        <v>35</v>
      </c>
      <c r="E961" s="12">
        <v>79</v>
      </c>
    </row>
    <row r="962" spans="2:5" ht="13.5">
      <c r="B962">
        <v>28</v>
      </c>
      <c r="C962" s="12">
        <v>59</v>
      </c>
      <c r="D962" s="12">
        <v>50</v>
      </c>
      <c r="E962" s="12">
        <v>109</v>
      </c>
    </row>
    <row r="963" spans="2:5" ht="13.5">
      <c r="B963">
        <v>29</v>
      </c>
      <c r="C963" s="12">
        <v>50</v>
      </c>
      <c r="D963" s="12">
        <v>42</v>
      </c>
      <c r="E963" s="12">
        <v>92</v>
      </c>
    </row>
    <row r="964" spans="2:5" ht="13.5">
      <c r="B964">
        <v>30</v>
      </c>
      <c r="C964" s="12">
        <v>58</v>
      </c>
      <c r="D964" s="12">
        <v>49</v>
      </c>
      <c r="E964" s="12">
        <v>107</v>
      </c>
    </row>
    <row r="965" spans="2:5" ht="13.5">
      <c r="B965">
        <v>31</v>
      </c>
      <c r="C965" s="12">
        <v>36</v>
      </c>
      <c r="D965" s="12">
        <v>51</v>
      </c>
      <c r="E965" s="12">
        <v>87</v>
      </c>
    </row>
    <row r="966" spans="2:5" ht="13.5">
      <c r="B966">
        <v>32</v>
      </c>
      <c r="C966" s="12">
        <v>68</v>
      </c>
      <c r="D966" s="12">
        <v>62</v>
      </c>
      <c r="E966" s="12">
        <v>130</v>
      </c>
    </row>
    <row r="967" spans="2:5" ht="13.5">
      <c r="B967">
        <v>33</v>
      </c>
      <c r="C967" s="12">
        <v>66</v>
      </c>
      <c r="D967" s="12">
        <v>60</v>
      </c>
      <c r="E967" s="12">
        <v>126</v>
      </c>
    </row>
    <row r="968" spans="2:5" ht="13.5">
      <c r="B968">
        <v>34</v>
      </c>
      <c r="C968" s="12">
        <v>65</v>
      </c>
      <c r="D968" s="12">
        <v>67</v>
      </c>
      <c r="E968" s="12">
        <v>132</v>
      </c>
    </row>
    <row r="969" spans="2:5" ht="13.5">
      <c r="B969">
        <v>35</v>
      </c>
      <c r="C969" s="12">
        <v>72</v>
      </c>
      <c r="D969" s="12">
        <v>65</v>
      </c>
      <c r="E969" s="12">
        <v>137</v>
      </c>
    </row>
    <row r="970" spans="2:5" ht="13.5">
      <c r="B970">
        <v>36</v>
      </c>
      <c r="C970" s="12">
        <v>65</v>
      </c>
      <c r="D970" s="12">
        <v>60</v>
      </c>
      <c r="E970" s="12">
        <v>125</v>
      </c>
    </row>
    <row r="971" spans="2:5" ht="13.5">
      <c r="B971">
        <v>37</v>
      </c>
      <c r="C971" s="12">
        <v>62</v>
      </c>
      <c r="D971" s="12">
        <v>62</v>
      </c>
      <c r="E971" s="12">
        <v>124</v>
      </c>
    </row>
    <row r="972" spans="2:5" ht="13.5">
      <c r="B972">
        <v>38</v>
      </c>
      <c r="C972" s="12">
        <v>74</v>
      </c>
      <c r="D972" s="12">
        <v>76</v>
      </c>
      <c r="E972" s="12">
        <v>150</v>
      </c>
    </row>
    <row r="973" spans="2:5" ht="13.5">
      <c r="B973">
        <v>39</v>
      </c>
      <c r="C973" s="12">
        <v>61</v>
      </c>
      <c r="D973" s="12">
        <v>51</v>
      </c>
      <c r="E973" s="12">
        <v>112</v>
      </c>
    </row>
    <row r="974" spans="2:5" ht="13.5">
      <c r="B974">
        <v>40</v>
      </c>
      <c r="C974" s="12">
        <v>52</v>
      </c>
      <c r="D974" s="12">
        <v>58</v>
      </c>
      <c r="E974" s="12">
        <v>110</v>
      </c>
    </row>
    <row r="975" spans="2:5" ht="13.5">
      <c r="B975">
        <v>41</v>
      </c>
      <c r="C975" s="12">
        <v>59</v>
      </c>
      <c r="D975" s="12">
        <v>58</v>
      </c>
      <c r="E975" s="12">
        <v>117</v>
      </c>
    </row>
    <row r="976" spans="2:5" ht="13.5">
      <c r="B976">
        <v>42</v>
      </c>
      <c r="C976" s="12">
        <v>38</v>
      </c>
      <c r="D976" s="12">
        <v>36</v>
      </c>
      <c r="E976" s="12">
        <v>74</v>
      </c>
    </row>
    <row r="977" spans="2:5" ht="13.5">
      <c r="B977">
        <v>43</v>
      </c>
      <c r="C977" s="12">
        <v>56</v>
      </c>
      <c r="D977" s="12">
        <v>49</v>
      </c>
      <c r="E977" s="12">
        <v>105</v>
      </c>
    </row>
    <row r="978" spans="2:5" ht="13.5">
      <c r="B978">
        <v>44</v>
      </c>
      <c r="C978" s="12">
        <v>50</v>
      </c>
      <c r="D978" s="12">
        <v>50</v>
      </c>
      <c r="E978" s="12">
        <v>100</v>
      </c>
    </row>
    <row r="979" spans="2:5" ht="13.5">
      <c r="B979">
        <v>45</v>
      </c>
      <c r="C979" s="12">
        <v>34</v>
      </c>
      <c r="D979" s="12">
        <v>44</v>
      </c>
      <c r="E979" s="12">
        <v>78</v>
      </c>
    </row>
    <row r="980" spans="2:5" ht="13.5">
      <c r="B980">
        <v>46</v>
      </c>
      <c r="C980" s="12">
        <v>49</v>
      </c>
      <c r="D980" s="12">
        <v>46</v>
      </c>
      <c r="E980" s="12">
        <v>95</v>
      </c>
    </row>
    <row r="981" spans="2:5" ht="13.5">
      <c r="B981">
        <v>47</v>
      </c>
      <c r="C981" s="12">
        <v>46</v>
      </c>
      <c r="D981" s="12">
        <v>43</v>
      </c>
      <c r="E981" s="12">
        <v>89</v>
      </c>
    </row>
    <row r="982" spans="2:5" ht="13.5">
      <c r="B982">
        <v>48</v>
      </c>
      <c r="C982" s="12">
        <v>27</v>
      </c>
      <c r="D982" s="12">
        <v>36</v>
      </c>
      <c r="E982" s="12">
        <v>63</v>
      </c>
    </row>
    <row r="983" spans="2:5" ht="13.5">
      <c r="B983">
        <v>49</v>
      </c>
      <c r="C983" s="12">
        <v>28</v>
      </c>
      <c r="D983" s="12">
        <v>32</v>
      </c>
      <c r="E983" s="12">
        <v>60</v>
      </c>
    </row>
    <row r="984" spans="2:5" ht="13.5">
      <c r="B984">
        <v>50</v>
      </c>
      <c r="C984" s="12">
        <v>50</v>
      </c>
      <c r="D984" s="12">
        <v>30</v>
      </c>
      <c r="E984" s="12">
        <v>80</v>
      </c>
    </row>
    <row r="985" spans="2:5" ht="13.5">
      <c r="B985">
        <v>51</v>
      </c>
      <c r="C985" s="12">
        <v>28</v>
      </c>
      <c r="D985" s="12">
        <v>38</v>
      </c>
      <c r="E985" s="12">
        <v>66</v>
      </c>
    </row>
    <row r="986" spans="2:5" ht="13.5">
      <c r="B986">
        <v>52</v>
      </c>
      <c r="C986" s="12">
        <v>40</v>
      </c>
      <c r="D986" s="12">
        <v>42</v>
      </c>
      <c r="E986" s="12">
        <v>82</v>
      </c>
    </row>
    <row r="987" spans="2:5" ht="13.5">
      <c r="B987">
        <v>53</v>
      </c>
      <c r="C987" s="12">
        <v>38</v>
      </c>
      <c r="D987" s="12">
        <v>41</v>
      </c>
      <c r="E987" s="12">
        <v>79</v>
      </c>
    </row>
    <row r="988" spans="2:5" ht="13.5">
      <c r="B988">
        <v>54</v>
      </c>
      <c r="C988" s="12">
        <v>30</v>
      </c>
      <c r="D988" s="12">
        <v>39</v>
      </c>
      <c r="E988" s="12">
        <v>69</v>
      </c>
    </row>
    <row r="989" spans="2:5" ht="13.5">
      <c r="B989">
        <v>55</v>
      </c>
      <c r="C989" s="12">
        <v>38</v>
      </c>
      <c r="D989" s="12">
        <v>36</v>
      </c>
      <c r="E989" s="12">
        <v>74</v>
      </c>
    </row>
    <row r="990" spans="2:5" ht="13.5">
      <c r="B990">
        <v>56</v>
      </c>
      <c r="C990" s="12">
        <v>40</v>
      </c>
      <c r="D990" s="12">
        <v>37</v>
      </c>
      <c r="E990" s="12">
        <v>77</v>
      </c>
    </row>
    <row r="991" spans="2:5" ht="13.5">
      <c r="B991">
        <v>57</v>
      </c>
      <c r="C991" s="12">
        <v>31</v>
      </c>
      <c r="D991" s="12">
        <v>39</v>
      </c>
      <c r="E991" s="12">
        <v>70</v>
      </c>
    </row>
    <row r="992" spans="2:5" ht="13.5">
      <c r="B992">
        <v>58</v>
      </c>
      <c r="C992" s="12">
        <v>47</v>
      </c>
      <c r="D992" s="12">
        <v>35</v>
      </c>
      <c r="E992" s="12">
        <v>82</v>
      </c>
    </row>
    <row r="993" spans="2:5" ht="13.5">
      <c r="B993">
        <v>59</v>
      </c>
      <c r="C993" s="12">
        <v>51</v>
      </c>
      <c r="D993" s="12">
        <v>64</v>
      </c>
      <c r="E993" s="12">
        <v>115</v>
      </c>
    </row>
    <row r="994" spans="2:5" ht="13.5">
      <c r="B994">
        <v>60</v>
      </c>
      <c r="C994" s="12">
        <v>51</v>
      </c>
      <c r="D994" s="12">
        <v>59</v>
      </c>
      <c r="E994" s="12">
        <v>110</v>
      </c>
    </row>
    <row r="995" spans="2:10" ht="13.5">
      <c r="B995">
        <v>61</v>
      </c>
      <c r="C995" s="12">
        <v>59</v>
      </c>
      <c r="D995" s="12">
        <v>62</v>
      </c>
      <c r="E995" s="12">
        <v>121</v>
      </c>
      <c r="G995" s="22" t="s">
        <v>884</v>
      </c>
      <c r="H995" s="23"/>
      <c r="I995" s="23"/>
      <c r="J995" s="24"/>
    </row>
    <row r="996" spans="2:10" ht="13.5">
      <c r="B996">
        <v>62</v>
      </c>
      <c r="C996" s="12">
        <v>32</v>
      </c>
      <c r="D996" s="12">
        <v>46</v>
      </c>
      <c r="E996" s="12">
        <v>78</v>
      </c>
      <c r="G996" s="25" t="s">
        <v>867</v>
      </c>
      <c r="H996" s="26" t="s">
        <v>868</v>
      </c>
      <c r="I996" s="26" t="s">
        <v>869</v>
      </c>
      <c r="J996" s="27"/>
    </row>
    <row r="997" spans="2:10" ht="13.5">
      <c r="B997">
        <v>63</v>
      </c>
      <c r="C997" s="12">
        <v>32</v>
      </c>
      <c r="D997" s="12">
        <v>41</v>
      </c>
      <c r="E997" s="12">
        <v>73</v>
      </c>
      <c r="G997" s="28">
        <f>SUM(C949:C998)</f>
        <v>2312</v>
      </c>
      <c r="H997" s="29">
        <f>SUM(D949:D998)</f>
        <v>2343</v>
      </c>
      <c r="I997" s="29">
        <f>SUM(E949:E998)</f>
        <v>4655</v>
      </c>
      <c r="J997" s="27" t="s">
        <v>882</v>
      </c>
    </row>
    <row r="998" spans="2:10" ht="13.5">
      <c r="B998">
        <v>64</v>
      </c>
      <c r="C998" s="12">
        <v>47</v>
      </c>
      <c r="D998" s="12">
        <v>45</v>
      </c>
      <c r="E998" s="12">
        <v>92</v>
      </c>
      <c r="G998" s="30">
        <f>G997/C1035*100</f>
        <v>65.34765404183153</v>
      </c>
      <c r="H998" s="31">
        <f>H997/D1035*100</f>
        <v>64.77743986729334</v>
      </c>
      <c r="I998" s="31">
        <f>I997/E1035*100</f>
        <v>65.05939902166318</v>
      </c>
      <c r="J998" s="32" t="s">
        <v>883</v>
      </c>
    </row>
    <row r="999" spans="2:5" ht="13.5">
      <c r="B999">
        <v>65</v>
      </c>
      <c r="C999" s="12">
        <v>53</v>
      </c>
      <c r="D999" s="12">
        <v>41</v>
      </c>
      <c r="E999" s="12">
        <v>94</v>
      </c>
    </row>
    <row r="1000" spans="2:5" ht="13.5">
      <c r="B1000">
        <v>66</v>
      </c>
      <c r="C1000" s="12">
        <v>45</v>
      </c>
      <c r="D1000" s="12">
        <v>51</v>
      </c>
      <c r="E1000" s="12">
        <v>96</v>
      </c>
    </row>
    <row r="1001" spans="2:5" ht="13.5">
      <c r="B1001">
        <v>67</v>
      </c>
      <c r="C1001" s="12">
        <v>44</v>
      </c>
      <c r="D1001" s="12">
        <v>44</v>
      </c>
      <c r="E1001" s="12">
        <v>88</v>
      </c>
    </row>
    <row r="1002" spans="2:5" ht="13.5">
      <c r="B1002">
        <v>68</v>
      </c>
      <c r="C1002" s="12">
        <v>40</v>
      </c>
      <c r="D1002" s="12">
        <v>49</v>
      </c>
      <c r="E1002" s="12">
        <v>89</v>
      </c>
    </row>
    <row r="1003" spans="2:5" ht="13.5">
      <c r="B1003">
        <v>69</v>
      </c>
      <c r="C1003" s="12">
        <v>30</v>
      </c>
      <c r="D1003" s="12">
        <v>34</v>
      </c>
      <c r="E1003" s="12">
        <v>64</v>
      </c>
    </row>
    <row r="1004" spans="2:5" ht="13.5">
      <c r="B1004">
        <v>70</v>
      </c>
      <c r="C1004" s="12">
        <v>31</v>
      </c>
      <c r="D1004" s="12">
        <v>26</v>
      </c>
      <c r="E1004" s="12">
        <v>57</v>
      </c>
    </row>
    <row r="1005" spans="2:5" ht="13.5">
      <c r="B1005">
        <v>71</v>
      </c>
      <c r="C1005" s="12">
        <v>37</v>
      </c>
      <c r="D1005" s="12">
        <v>29</v>
      </c>
      <c r="E1005" s="12">
        <v>66</v>
      </c>
    </row>
    <row r="1006" spans="2:5" ht="13.5">
      <c r="B1006">
        <v>72</v>
      </c>
      <c r="C1006" s="12">
        <v>38</v>
      </c>
      <c r="D1006" s="12">
        <v>32</v>
      </c>
      <c r="E1006" s="12">
        <v>70</v>
      </c>
    </row>
    <row r="1007" spans="2:5" ht="13.5">
      <c r="B1007">
        <v>73</v>
      </c>
      <c r="C1007" s="12">
        <v>22</v>
      </c>
      <c r="D1007" s="12">
        <v>27</v>
      </c>
      <c r="E1007" s="12">
        <v>49</v>
      </c>
    </row>
    <row r="1008" spans="2:5" ht="13.5">
      <c r="B1008">
        <v>74</v>
      </c>
      <c r="C1008" s="12">
        <v>25</v>
      </c>
      <c r="D1008" s="12">
        <v>31</v>
      </c>
      <c r="E1008" s="12">
        <v>56</v>
      </c>
    </row>
    <row r="1009" spans="2:5" ht="13.5">
      <c r="B1009">
        <v>75</v>
      </c>
      <c r="C1009" s="12">
        <v>30</v>
      </c>
      <c r="D1009" s="12">
        <v>25</v>
      </c>
      <c r="E1009" s="12">
        <v>55</v>
      </c>
    </row>
    <row r="1010" spans="2:5" ht="13.5">
      <c r="B1010">
        <v>76</v>
      </c>
      <c r="C1010" s="12">
        <v>26</v>
      </c>
      <c r="D1010" s="12">
        <v>37</v>
      </c>
      <c r="E1010" s="12">
        <v>63</v>
      </c>
    </row>
    <row r="1011" spans="2:5" ht="13.5">
      <c r="B1011">
        <v>77</v>
      </c>
      <c r="C1011" s="12">
        <v>20</v>
      </c>
      <c r="D1011" s="12">
        <v>19</v>
      </c>
      <c r="E1011" s="12">
        <v>39</v>
      </c>
    </row>
    <row r="1012" spans="2:5" ht="13.5">
      <c r="B1012">
        <v>78</v>
      </c>
      <c r="C1012" s="12">
        <v>25</v>
      </c>
      <c r="D1012" s="12">
        <v>15</v>
      </c>
      <c r="E1012" s="12">
        <v>40</v>
      </c>
    </row>
    <row r="1013" spans="2:5" ht="13.5">
      <c r="B1013">
        <v>79</v>
      </c>
      <c r="C1013" s="12">
        <v>15</v>
      </c>
      <c r="D1013" s="12">
        <v>24</v>
      </c>
      <c r="E1013" s="12">
        <v>39</v>
      </c>
    </row>
    <row r="1014" spans="2:5" ht="13.5">
      <c r="B1014">
        <v>80</v>
      </c>
      <c r="C1014" s="12">
        <v>19</v>
      </c>
      <c r="D1014" s="12">
        <v>24</v>
      </c>
      <c r="E1014" s="12">
        <v>43</v>
      </c>
    </row>
    <row r="1015" spans="2:5" ht="13.5">
      <c r="B1015">
        <v>81</v>
      </c>
      <c r="C1015" s="12">
        <v>8</v>
      </c>
      <c r="D1015" s="12">
        <v>26</v>
      </c>
      <c r="E1015" s="12">
        <v>34</v>
      </c>
    </row>
    <row r="1016" spans="2:5" ht="13.5">
      <c r="B1016">
        <v>82</v>
      </c>
      <c r="C1016" s="12">
        <v>15</v>
      </c>
      <c r="D1016" s="12">
        <v>17</v>
      </c>
      <c r="E1016" s="12">
        <v>32</v>
      </c>
    </row>
    <row r="1017" spans="2:5" ht="13.5">
      <c r="B1017">
        <v>83</v>
      </c>
      <c r="C1017" s="12">
        <v>9</v>
      </c>
      <c r="D1017" s="12">
        <v>12</v>
      </c>
      <c r="E1017" s="12">
        <v>21</v>
      </c>
    </row>
    <row r="1018" spans="2:5" ht="13.5">
      <c r="B1018">
        <v>84</v>
      </c>
      <c r="C1018" s="12">
        <v>10</v>
      </c>
      <c r="D1018" s="12">
        <v>22</v>
      </c>
      <c r="E1018" s="12">
        <v>32</v>
      </c>
    </row>
    <row r="1019" spans="2:5" ht="13.5">
      <c r="B1019">
        <v>85</v>
      </c>
      <c r="C1019" s="12">
        <v>6</v>
      </c>
      <c r="D1019" s="12">
        <v>9</v>
      </c>
      <c r="E1019" s="12">
        <v>15</v>
      </c>
    </row>
    <row r="1020" spans="2:5" ht="13.5">
      <c r="B1020">
        <v>86</v>
      </c>
      <c r="C1020" s="12">
        <v>11</v>
      </c>
      <c r="D1020" s="12">
        <v>18</v>
      </c>
      <c r="E1020" s="12">
        <v>29</v>
      </c>
    </row>
    <row r="1021" spans="2:5" ht="13.5">
      <c r="B1021">
        <v>87</v>
      </c>
      <c r="C1021" s="12">
        <v>2</v>
      </c>
      <c r="D1021" s="12">
        <v>10</v>
      </c>
      <c r="E1021" s="12">
        <v>12</v>
      </c>
    </row>
    <row r="1022" spans="2:5" ht="13.5">
      <c r="B1022">
        <v>88</v>
      </c>
      <c r="C1022" s="12">
        <v>2</v>
      </c>
      <c r="D1022" s="12">
        <v>6</v>
      </c>
      <c r="E1022" s="12">
        <v>8</v>
      </c>
    </row>
    <row r="1023" spans="2:5" ht="13.5">
      <c r="B1023">
        <v>89</v>
      </c>
      <c r="C1023" s="12">
        <v>2</v>
      </c>
      <c r="D1023" s="12">
        <v>14</v>
      </c>
      <c r="E1023" s="12">
        <v>16</v>
      </c>
    </row>
    <row r="1024" spans="2:5" ht="13.5">
      <c r="B1024">
        <v>90</v>
      </c>
      <c r="C1024" s="12">
        <v>3</v>
      </c>
      <c r="D1024" s="12">
        <v>4</v>
      </c>
      <c r="E1024" s="12">
        <v>7</v>
      </c>
    </row>
    <row r="1025" spans="2:5" ht="13.5">
      <c r="B1025">
        <v>91</v>
      </c>
      <c r="C1025" s="12">
        <v>3</v>
      </c>
      <c r="D1025" s="12">
        <v>9</v>
      </c>
      <c r="E1025" s="12">
        <v>12</v>
      </c>
    </row>
    <row r="1026" spans="2:5" ht="13.5">
      <c r="B1026">
        <v>92</v>
      </c>
      <c r="C1026" s="12">
        <v>3</v>
      </c>
      <c r="D1026" s="12">
        <v>9</v>
      </c>
      <c r="E1026" s="12">
        <v>12</v>
      </c>
    </row>
    <row r="1027" spans="2:5" ht="13.5">
      <c r="B1027">
        <v>93</v>
      </c>
      <c r="C1027" s="12">
        <v>0</v>
      </c>
      <c r="D1027" s="12">
        <v>3</v>
      </c>
      <c r="E1027" s="12">
        <v>3</v>
      </c>
    </row>
    <row r="1028" spans="2:5" ht="13.5">
      <c r="B1028">
        <v>94</v>
      </c>
      <c r="C1028" s="12">
        <v>1</v>
      </c>
      <c r="D1028" s="12">
        <v>2</v>
      </c>
      <c r="E1028" s="12">
        <v>3</v>
      </c>
    </row>
    <row r="1029" spans="2:5" ht="13.5">
      <c r="B1029">
        <v>95</v>
      </c>
      <c r="C1029" s="12">
        <v>1</v>
      </c>
      <c r="D1029" s="12">
        <v>1</v>
      </c>
      <c r="E1029" s="12">
        <v>2</v>
      </c>
    </row>
    <row r="1030" spans="2:5" ht="13.5">
      <c r="B1030">
        <v>96</v>
      </c>
      <c r="C1030" s="12">
        <v>0</v>
      </c>
      <c r="D1030" s="12">
        <v>4</v>
      </c>
      <c r="E1030" s="12">
        <v>4</v>
      </c>
    </row>
    <row r="1031" spans="2:10" ht="13.5">
      <c r="B1031">
        <v>97</v>
      </c>
      <c r="C1031" s="12">
        <v>1</v>
      </c>
      <c r="D1031" s="12">
        <v>0</v>
      </c>
      <c r="E1031" s="12">
        <v>1</v>
      </c>
      <c r="G1031" s="22" t="s">
        <v>885</v>
      </c>
      <c r="H1031" s="23"/>
      <c r="I1031" s="23"/>
      <c r="J1031" s="24"/>
    </row>
    <row r="1032" spans="2:10" ht="13.5">
      <c r="B1032">
        <v>98</v>
      </c>
      <c r="C1032" s="12">
        <v>1</v>
      </c>
      <c r="D1032" s="12">
        <v>0</v>
      </c>
      <c r="E1032" s="12">
        <v>1</v>
      </c>
      <c r="G1032" s="25" t="s">
        <v>867</v>
      </c>
      <c r="H1032" s="26" t="s">
        <v>868</v>
      </c>
      <c r="I1032" s="26" t="s">
        <v>869</v>
      </c>
      <c r="J1032" s="27"/>
    </row>
    <row r="1033" spans="2:10" ht="13.5">
      <c r="B1033">
        <v>99</v>
      </c>
      <c r="C1033" s="12">
        <v>0</v>
      </c>
      <c r="D1033" s="12">
        <v>0</v>
      </c>
      <c r="E1033" s="12">
        <v>0</v>
      </c>
      <c r="G1033" s="28">
        <f>SUM(C999:C1034)</f>
        <v>579</v>
      </c>
      <c r="H1033" s="29">
        <f>SUM(D999:D1034)</f>
        <v>674</v>
      </c>
      <c r="I1033" s="29">
        <f>SUM(E999:E1034)</f>
        <v>1253</v>
      </c>
      <c r="J1033" s="27" t="s">
        <v>882</v>
      </c>
    </row>
    <row r="1034" spans="2:10" ht="13.5">
      <c r="B1034" s="2" t="s">
        <v>755</v>
      </c>
      <c r="C1034" s="12">
        <v>1</v>
      </c>
      <c r="D1034" s="12">
        <v>0</v>
      </c>
      <c r="E1034" s="12">
        <v>1</v>
      </c>
      <c r="G1034" s="30">
        <f>G1033/C1035*100</f>
        <v>16.365178066704352</v>
      </c>
      <c r="H1034" s="31">
        <f>H1033/D1035*100</f>
        <v>18.634227260160355</v>
      </c>
      <c r="I1034" s="31">
        <f>I1033/E1035*100</f>
        <v>17.51222921034242</v>
      </c>
      <c r="J1034" s="32" t="s">
        <v>883</v>
      </c>
    </row>
    <row r="1035" spans="1:5" ht="13.5">
      <c r="A1035" s="6"/>
      <c r="B1035" s="6" t="s">
        <v>859</v>
      </c>
      <c r="C1035" s="34">
        <f>SUM(C934:C1034)</f>
        <v>3538</v>
      </c>
      <c r="D1035" s="34">
        <f>SUM(D934:D1034)</f>
        <v>3617</v>
      </c>
      <c r="E1035" s="34">
        <f>SUM(E934:E1034)</f>
        <v>7155</v>
      </c>
    </row>
    <row r="1036" ht="14.25">
      <c r="A1036" s="4" t="s">
        <v>317</v>
      </c>
    </row>
    <row r="1037" spans="2:5" ht="13.5">
      <c r="B1037">
        <v>0</v>
      </c>
      <c r="C1037" s="12">
        <v>6</v>
      </c>
      <c r="D1037" s="12">
        <v>6</v>
      </c>
      <c r="E1037" s="12">
        <v>12</v>
      </c>
    </row>
    <row r="1038" spans="2:5" ht="13.5">
      <c r="B1038">
        <v>1</v>
      </c>
      <c r="C1038" s="12">
        <v>2</v>
      </c>
      <c r="D1038" s="12">
        <v>6</v>
      </c>
      <c r="E1038" s="12">
        <v>8</v>
      </c>
    </row>
    <row r="1039" spans="2:5" ht="13.5">
      <c r="B1039">
        <v>2</v>
      </c>
      <c r="C1039" s="12">
        <v>12</v>
      </c>
      <c r="D1039" s="12">
        <v>3</v>
      </c>
      <c r="E1039" s="12">
        <v>15</v>
      </c>
    </row>
    <row r="1040" spans="2:5" ht="13.5">
      <c r="B1040">
        <v>3</v>
      </c>
      <c r="C1040" s="12">
        <v>3</v>
      </c>
      <c r="D1040" s="12">
        <v>9</v>
      </c>
      <c r="E1040" s="12">
        <v>12</v>
      </c>
    </row>
    <row r="1041" spans="2:5" ht="13.5">
      <c r="B1041">
        <v>4</v>
      </c>
      <c r="C1041" s="12">
        <v>7</v>
      </c>
      <c r="D1041" s="12">
        <v>8</v>
      </c>
      <c r="E1041" s="12">
        <v>15</v>
      </c>
    </row>
    <row r="1042" spans="2:5" ht="13.5">
      <c r="B1042">
        <v>5</v>
      </c>
      <c r="C1042" s="12">
        <v>10</v>
      </c>
      <c r="D1042" s="12">
        <v>7</v>
      </c>
      <c r="E1042" s="12">
        <v>17</v>
      </c>
    </row>
    <row r="1043" spans="2:5" ht="13.5">
      <c r="B1043">
        <v>6</v>
      </c>
      <c r="C1043" s="12">
        <v>9</v>
      </c>
      <c r="D1043" s="12">
        <v>4</v>
      </c>
      <c r="E1043" s="12">
        <v>13</v>
      </c>
    </row>
    <row r="1044" spans="2:5" ht="13.5">
      <c r="B1044">
        <v>7</v>
      </c>
      <c r="C1044" s="12">
        <v>15</v>
      </c>
      <c r="D1044" s="12">
        <v>10</v>
      </c>
      <c r="E1044" s="12">
        <v>25</v>
      </c>
    </row>
    <row r="1045" spans="2:5" ht="13.5">
      <c r="B1045">
        <v>8</v>
      </c>
      <c r="C1045" s="12">
        <v>7</v>
      </c>
      <c r="D1045" s="12">
        <v>13</v>
      </c>
      <c r="E1045" s="12">
        <v>20</v>
      </c>
    </row>
    <row r="1046" spans="2:5" ht="13.5">
      <c r="B1046">
        <v>9</v>
      </c>
      <c r="C1046" s="12">
        <v>6</v>
      </c>
      <c r="D1046" s="12">
        <v>6</v>
      </c>
      <c r="E1046" s="12">
        <v>12</v>
      </c>
    </row>
    <row r="1047" spans="2:5" ht="13.5">
      <c r="B1047">
        <v>10</v>
      </c>
      <c r="C1047" s="12">
        <v>13</v>
      </c>
      <c r="D1047" s="12">
        <v>9</v>
      </c>
      <c r="E1047" s="12">
        <v>22</v>
      </c>
    </row>
    <row r="1048" spans="2:10" ht="13.5">
      <c r="B1048">
        <v>11</v>
      </c>
      <c r="C1048" s="12">
        <v>10</v>
      </c>
      <c r="D1048" s="12">
        <v>9</v>
      </c>
      <c r="E1048" s="12">
        <v>19</v>
      </c>
      <c r="G1048" s="22" t="s">
        <v>881</v>
      </c>
      <c r="H1048" s="23"/>
      <c r="I1048" s="23"/>
      <c r="J1048" s="24"/>
    </row>
    <row r="1049" spans="2:10" ht="13.5">
      <c r="B1049">
        <v>12</v>
      </c>
      <c r="C1049" s="12">
        <v>7</v>
      </c>
      <c r="D1049" s="12">
        <v>8</v>
      </c>
      <c r="E1049" s="12">
        <v>15</v>
      </c>
      <c r="G1049" s="25" t="s">
        <v>867</v>
      </c>
      <c r="H1049" s="26" t="s">
        <v>868</v>
      </c>
      <c r="I1049" s="26" t="s">
        <v>869</v>
      </c>
      <c r="J1049" s="27"/>
    </row>
    <row r="1050" spans="2:10" ht="13.5">
      <c r="B1050">
        <v>13</v>
      </c>
      <c r="C1050" s="12">
        <v>7</v>
      </c>
      <c r="D1050" s="12">
        <v>9</v>
      </c>
      <c r="E1050" s="12">
        <v>16</v>
      </c>
      <c r="G1050" s="28">
        <f>SUM(C1037:C1051)</f>
        <v>122</v>
      </c>
      <c r="H1050" s="29">
        <f>SUM(D1037:D1051)</f>
        <v>117</v>
      </c>
      <c r="I1050" s="29">
        <f>SUM(E1037:E1051)</f>
        <v>239</v>
      </c>
      <c r="J1050" s="27" t="s">
        <v>882</v>
      </c>
    </row>
    <row r="1051" spans="2:10" ht="13.5">
      <c r="B1051">
        <v>14</v>
      </c>
      <c r="C1051" s="12">
        <v>8</v>
      </c>
      <c r="D1051" s="12">
        <v>10</v>
      </c>
      <c r="E1051" s="12">
        <v>18</v>
      </c>
      <c r="G1051" s="30">
        <f>G1050/C1138*100</f>
        <v>11.487758945386064</v>
      </c>
      <c r="H1051" s="31">
        <f>H1050/D1138*100</f>
        <v>10</v>
      </c>
      <c r="I1051" s="31">
        <f>I1050/E1138*100</f>
        <v>10.707885304659499</v>
      </c>
      <c r="J1051" s="32" t="s">
        <v>883</v>
      </c>
    </row>
    <row r="1052" spans="2:5" ht="13.5">
      <c r="B1052">
        <v>15</v>
      </c>
      <c r="C1052" s="12">
        <v>10</v>
      </c>
      <c r="D1052" s="12">
        <v>13</v>
      </c>
      <c r="E1052" s="12">
        <v>23</v>
      </c>
    </row>
    <row r="1053" spans="2:5" ht="13.5">
      <c r="B1053">
        <v>16</v>
      </c>
      <c r="C1053" s="12">
        <v>8</v>
      </c>
      <c r="D1053" s="12">
        <v>10</v>
      </c>
      <c r="E1053" s="12">
        <v>18</v>
      </c>
    </row>
    <row r="1054" spans="2:5" ht="13.5">
      <c r="B1054">
        <v>17</v>
      </c>
      <c r="C1054" s="12">
        <v>14</v>
      </c>
      <c r="D1054" s="12">
        <v>10</v>
      </c>
      <c r="E1054" s="12">
        <v>24</v>
      </c>
    </row>
    <row r="1055" spans="2:5" ht="13.5">
      <c r="B1055">
        <v>18</v>
      </c>
      <c r="C1055" s="12">
        <v>8</v>
      </c>
      <c r="D1055" s="12">
        <v>9</v>
      </c>
      <c r="E1055" s="12">
        <v>17</v>
      </c>
    </row>
    <row r="1056" spans="2:5" ht="13.5">
      <c r="B1056">
        <v>19</v>
      </c>
      <c r="C1056" s="12">
        <v>13</v>
      </c>
      <c r="D1056" s="12">
        <v>16</v>
      </c>
      <c r="E1056" s="12">
        <v>29</v>
      </c>
    </row>
    <row r="1057" spans="2:5" ht="13.5">
      <c r="B1057">
        <v>20</v>
      </c>
      <c r="C1057" s="12">
        <v>9</v>
      </c>
      <c r="D1057" s="12">
        <v>14</v>
      </c>
      <c r="E1057" s="12">
        <v>23</v>
      </c>
    </row>
    <row r="1058" spans="2:5" ht="13.5">
      <c r="B1058">
        <v>21</v>
      </c>
      <c r="C1058" s="12">
        <v>9</v>
      </c>
      <c r="D1058" s="12">
        <v>13</v>
      </c>
      <c r="E1058" s="12">
        <v>22</v>
      </c>
    </row>
    <row r="1059" spans="2:5" ht="13.5">
      <c r="B1059">
        <v>22</v>
      </c>
      <c r="C1059" s="12">
        <v>12</v>
      </c>
      <c r="D1059" s="12">
        <v>10</v>
      </c>
      <c r="E1059" s="12">
        <v>22</v>
      </c>
    </row>
    <row r="1060" spans="2:5" ht="13.5">
      <c r="B1060">
        <v>23</v>
      </c>
      <c r="C1060" s="12">
        <v>7</v>
      </c>
      <c r="D1060" s="12">
        <v>10</v>
      </c>
      <c r="E1060" s="12">
        <v>17</v>
      </c>
    </row>
    <row r="1061" spans="2:5" ht="13.5">
      <c r="B1061">
        <v>24</v>
      </c>
      <c r="C1061" s="12">
        <v>17</v>
      </c>
      <c r="D1061" s="12">
        <v>6</v>
      </c>
      <c r="E1061" s="12">
        <v>23</v>
      </c>
    </row>
    <row r="1062" spans="2:5" ht="13.5">
      <c r="B1062">
        <v>25</v>
      </c>
      <c r="C1062" s="12">
        <v>10</v>
      </c>
      <c r="D1062" s="12">
        <v>12</v>
      </c>
      <c r="E1062" s="12">
        <v>22</v>
      </c>
    </row>
    <row r="1063" spans="2:5" ht="13.5">
      <c r="B1063">
        <v>26</v>
      </c>
      <c r="C1063" s="12">
        <v>10</v>
      </c>
      <c r="D1063" s="12">
        <v>10</v>
      </c>
      <c r="E1063" s="12">
        <v>20</v>
      </c>
    </row>
    <row r="1064" spans="2:5" ht="13.5">
      <c r="B1064">
        <v>27</v>
      </c>
      <c r="C1064" s="12">
        <v>10</v>
      </c>
      <c r="D1064" s="12">
        <v>7</v>
      </c>
      <c r="E1064" s="12">
        <v>17</v>
      </c>
    </row>
    <row r="1065" spans="2:5" ht="13.5">
      <c r="B1065">
        <v>28</v>
      </c>
      <c r="C1065" s="12">
        <v>5</v>
      </c>
      <c r="D1065" s="12">
        <v>4</v>
      </c>
      <c r="E1065" s="12">
        <v>9</v>
      </c>
    </row>
    <row r="1066" spans="2:5" ht="13.5">
      <c r="B1066">
        <v>29</v>
      </c>
      <c r="C1066" s="12">
        <v>3</v>
      </c>
      <c r="D1066" s="12">
        <v>13</v>
      </c>
      <c r="E1066" s="12">
        <v>16</v>
      </c>
    </row>
    <row r="1067" spans="2:5" ht="13.5">
      <c r="B1067">
        <v>30</v>
      </c>
      <c r="C1067" s="12">
        <v>12</v>
      </c>
      <c r="D1067" s="12">
        <v>13</v>
      </c>
      <c r="E1067" s="12">
        <v>25</v>
      </c>
    </row>
    <row r="1068" spans="2:5" ht="13.5">
      <c r="B1068">
        <v>31</v>
      </c>
      <c r="C1068" s="12">
        <v>12</v>
      </c>
      <c r="D1068" s="12">
        <v>12</v>
      </c>
      <c r="E1068" s="12">
        <v>24</v>
      </c>
    </row>
    <row r="1069" spans="2:5" ht="13.5">
      <c r="B1069">
        <v>32</v>
      </c>
      <c r="C1069" s="12">
        <v>16</v>
      </c>
      <c r="D1069" s="12">
        <v>4</v>
      </c>
      <c r="E1069" s="12">
        <v>20</v>
      </c>
    </row>
    <row r="1070" spans="2:5" ht="13.5">
      <c r="B1070">
        <v>33</v>
      </c>
      <c r="C1070" s="12">
        <v>12</v>
      </c>
      <c r="D1070" s="12">
        <v>12</v>
      </c>
      <c r="E1070" s="12">
        <v>24</v>
      </c>
    </row>
    <row r="1071" spans="2:5" ht="13.5">
      <c r="B1071">
        <v>34</v>
      </c>
      <c r="C1071" s="12">
        <v>14</v>
      </c>
      <c r="D1071" s="12">
        <v>10</v>
      </c>
      <c r="E1071" s="12">
        <v>24</v>
      </c>
    </row>
    <row r="1072" spans="2:5" ht="13.5">
      <c r="B1072">
        <v>35</v>
      </c>
      <c r="C1072" s="12">
        <v>12</v>
      </c>
      <c r="D1072" s="12">
        <v>11</v>
      </c>
      <c r="E1072" s="12">
        <v>23</v>
      </c>
    </row>
    <row r="1073" spans="2:5" ht="13.5">
      <c r="B1073">
        <v>36</v>
      </c>
      <c r="C1073" s="12">
        <v>12</v>
      </c>
      <c r="D1073" s="12">
        <v>7</v>
      </c>
      <c r="E1073" s="12">
        <v>19</v>
      </c>
    </row>
    <row r="1074" spans="2:5" ht="13.5">
      <c r="B1074">
        <v>37</v>
      </c>
      <c r="C1074" s="12">
        <v>10</v>
      </c>
      <c r="D1074" s="12">
        <v>9</v>
      </c>
      <c r="E1074" s="12">
        <v>19</v>
      </c>
    </row>
    <row r="1075" spans="2:5" ht="13.5">
      <c r="B1075">
        <v>38</v>
      </c>
      <c r="C1075" s="12">
        <v>9</v>
      </c>
      <c r="D1075" s="12">
        <v>11</v>
      </c>
      <c r="E1075" s="12">
        <v>20</v>
      </c>
    </row>
    <row r="1076" spans="2:5" ht="13.5">
      <c r="B1076">
        <v>39</v>
      </c>
      <c r="C1076" s="12">
        <v>17</v>
      </c>
      <c r="D1076" s="12">
        <v>10</v>
      </c>
      <c r="E1076" s="12">
        <v>27</v>
      </c>
    </row>
    <row r="1077" spans="2:5" ht="13.5">
      <c r="B1077">
        <v>40</v>
      </c>
      <c r="C1077" s="12">
        <v>7</v>
      </c>
      <c r="D1077" s="12">
        <v>11</v>
      </c>
      <c r="E1077" s="12">
        <v>18</v>
      </c>
    </row>
    <row r="1078" spans="2:5" ht="13.5">
      <c r="B1078">
        <v>41</v>
      </c>
      <c r="C1078" s="12">
        <v>7</v>
      </c>
      <c r="D1078" s="12">
        <v>11</v>
      </c>
      <c r="E1078" s="12">
        <v>18</v>
      </c>
    </row>
    <row r="1079" spans="2:5" ht="13.5">
      <c r="B1079">
        <v>42</v>
      </c>
      <c r="C1079" s="12">
        <v>8</v>
      </c>
      <c r="D1079" s="12">
        <v>9</v>
      </c>
      <c r="E1079" s="12">
        <v>17</v>
      </c>
    </row>
    <row r="1080" spans="2:5" ht="13.5">
      <c r="B1080">
        <v>43</v>
      </c>
      <c r="C1080" s="12">
        <v>9</v>
      </c>
      <c r="D1080" s="12">
        <v>11</v>
      </c>
      <c r="E1080" s="12">
        <v>20</v>
      </c>
    </row>
    <row r="1081" spans="2:5" ht="13.5">
      <c r="B1081">
        <v>44</v>
      </c>
      <c r="C1081" s="12">
        <v>5</v>
      </c>
      <c r="D1081" s="12">
        <v>17</v>
      </c>
      <c r="E1081" s="12">
        <v>22</v>
      </c>
    </row>
    <row r="1082" spans="2:5" ht="13.5">
      <c r="B1082">
        <v>45</v>
      </c>
      <c r="C1082" s="12">
        <v>17</v>
      </c>
      <c r="D1082" s="12">
        <v>13</v>
      </c>
      <c r="E1082" s="12">
        <v>30</v>
      </c>
    </row>
    <row r="1083" spans="2:5" ht="13.5">
      <c r="B1083">
        <v>46</v>
      </c>
      <c r="C1083" s="12">
        <v>11</v>
      </c>
      <c r="D1083" s="12">
        <v>14</v>
      </c>
      <c r="E1083" s="12">
        <v>25</v>
      </c>
    </row>
    <row r="1084" spans="2:5" ht="13.5">
      <c r="B1084">
        <v>47</v>
      </c>
      <c r="C1084" s="12">
        <v>14</v>
      </c>
      <c r="D1084" s="12">
        <v>12</v>
      </c>
      <c r="E1084" s="12">
        <v>26</v>
      </c>
    </row>
    <row r="1085" spans="2:5" ht="13.5">
      <c r="B1085">
        <v>48</v>
      </c>
      <c r="C1085" s="12">
        <v>14</v>
      </c>
      <c r="D1085" s="12">
        <v>10</v>
      </c>
      <c r="E1085" s="12">
        <v>24</v>
      </c>
    </row>
    <row r="1086" spans="2:5" ht="13.5">
      <c r="B1086">
        <v>49</v>
      </c>
      <c r="C1086" s="12">
        <v>18</v>
      </c>
      <c r="D1086" s="12">
        <v>15</v>
      </c>
      <c r="E1086" s="12">
        <v>33</v>
      </c>
    </row>
    <row r="1087" spans="2:5" ht="13.5">
      <c r="B1087">
        <v>50</v>
      </c>
      <c r="C1087" s="12">
        <v>17</v>
      </c>
      <c r="D1087" s="12">
        <v>12</v>
      </c>
      <c r="E1087" s="12">
        <v>29</v>
      </c>
    </row>
    <row r="1088" spans="2:5" ht="13.5">
      <c r="B1088">
        <v>51</v>
      </c>
      <c r="C1088" s="12">
        <v>9</v>
      </c>
      <c r="D1088" s="12">
        <v>11</v>
      </c>
      <c r="E1088" s="12">
        <v>20</v>
      </c>
    </row>
    <row r="1089" spans="2:5" ht="13.5">
      <c r="B1089">
        <v>52</v>
      </c>
      <c r="C1089" s="12">
        <v>13</v>
      </c>
      <c r="D1089" s="12">
        <v>7</v>
      </c>
      <c r="E1089" s="12">
        <v>20</v>
      </c>
    </row>
    <row r="1090" spans="2:5" ht="13.5">
      <c r="B1090">
        <v>53</v>
      </c>
      <c r="C1090" s="12">
        <v>19</v>
      </c>
      <c r="D1090" s="12">
        <v>18</v>
      </c>
      <c r="E1090" s="12">
        <v>37</v>
      </c>
    </row>
    <row r="1091" spans="2:5" ht="13.5">
      <c r="B1091">
        <v>54</v>
      </c>
      <c r="C1091" s="12">
        <v>14</v>
      </c>
      <c r="D1091" s="12">
        <v>18</v>
      </c>
      <c r="E1091" s="12">
        <v>32</v>
      </c>
    </row>
    <row r="1092" spans="2:5" ht="13.5">
      <c r="B1092">
        <v>55</v>
      </c>
      <c r="C1092" s="12">
        <v>13</v>
      </c>
      <c r="D1092" s="12">
        <v>6</v>
      </c>
      <c r="E1092" s="12">
        <v>19</v>
      </c>
    </row>
    <row r="1093" spans="2:5" ht="13.5">
      <c r="B1093">
        <v>56</v>
      </c>
      <c r="C1093" s="12">
        <v>30</v>
      </c>
      <c r="D1093" s="12">
        <v>24</v>
      </c>
      <c r="E1093" s="12">
        <v>54</v>
      </c>
    </row>
    <row r="1094" spans="2:5" ht="13.5">
      <c r="B1094">
        <v>57</v>
      </c>
      <c r="C1094" s="12">
        <v>17</v>
      </c>
      <c r="D1094" s="12">
        <v>21</v>
      </c>
      <c r="E1094" s="12">
        <v>38</v>
      </c>
    </row>
    <row r="1095" spans="2:5" ht="13.5">
      <c r="B1095">
        <v>58</v>
      </c>
      <c r="C1095" s="12">
        <v>21</v>
      </c>
      <c r="D1095" s="12">
        <v>18</v>
      </c>
      <c r="E1095" s="12">
        <v>39</v>
      </c>
    </row>
    <row r="1096" spans="2:5" ht="13.5">
      <c r="B1096">
        <v>59</v>
      </c>
      <c r="C1096" s="12">
        <v>20</v>
      </c>
      <c r="D1096" s="12">
        <v>28</v>
      </c>
      <c r="E1096" s="12">
        <v>48</v>
      </c>
    </row>
    <row r="1097" spans="2:5" ht="13.5">
      <c r="B1097">
        <v>60</v>
      </c>
      <c r="C1097" s="12">
        <v>35</v>
      </c>
      <c r="D1097" s="12">
        <v>25</v>
      </c>
      <c r="E1097" s="12">
        <v>60</v>
      </c>
    </row>
    <row r="1098" spans="2:10" ht="13.5">
      <c r="B1098">
        <v>61</v>
      </c>
      <c r="C1098" s="12">
        <v>16</v>
      </c>
      <c r="D1098" s="12">
        <v>19</v>
      </c>
      <c r="E1098" s="12">
        <v>35</v>
      </c>
      <c r="G1098" s="22" t="s">
        <v>884</v>
      </c>
      <c r="H1098" s="23"/>
      <c r="I1098" s="23"/>
      <c r="J1098" s="24"/>
    </row>
    <row r="1099" spans="2:10" ht="13.5">
      <c r="B1099">
        <v>62</v>
      </c>
      <c r="C1099" s="12">
        <v>11</v>
      </c>
      <c r="D1099" s="12">
        <v>14</v>
      </c>
      <c r="E1099" s="12">
        <v>25</v>
      </c>
      <c r="G1099" s="25" t="s">
        <v>867</v>
      </c>
      <c r="H1099" s="26" t="s">
        <v>868</v>
      </c>
      <c r="I1099" s="26" t="s">
        <v>869</v>
      </c>
      <c r="J1099" s="27"/>
    </row>
    <row r="1100" spans="2:10" ht="13.5">
      <c r="B1100">
        <v>63</v>
      </c>
      <c r="C1100" s="12">
        <v>6</v>
      </c>
      <c r="D1100" s="12">
        <v>7</v>
      </c>
      <c r="E1100" s="12">
        <v>13</v>
      </c>
      <c r="G1100" s="28">
        <f>SUM(C1052:C1101)</f>
        <v>642</v>
      </c>
      <c r="H1100" s="29">
        <f>SUM(D1052:D1101)</f>
        <v>624</v>
      </c>
      <c r="I1100" s="29">
        <f>SUM(E1052:E1101)</f>
        <v>1266</v>
      </c>
      <c r="J1100" s="27" t="s">
        <v>882</v>
      </c>
    </row>
    <row r="1101" spans="2:10" ht="13.5">
      <c r="B1101">
        <v>64</v>
      </c>
      <c r="C1101" s="12">
        <v>20</v>
      </c>
      <c r="D1101" s="12">
        <v>17</v>
      </c>
      <c r="E1101" s="12">
        <v>37</v>
      </c>
      <c r="G1101" s="30">
        <f>G1100/C1138*100</f>
        <v>60.451977401129945</v>
      </c>
      <c r="H1101" s="31">
        <f>H1100/D1138*100</f>
        <v>53.333333333333336</v>
      </c>
      <c r="I1101" s="31">
        <f>I1100/E1138*100</f>
        <v>56.72043010752689</v>
      </c>
      <c r="J1101" s="32" t="s">
        <v>883</v>
      </c>
    </row>
    <row r="1102" spans="2:5" ht="13.5">
      <c r="B1102">
        <v>65</v>
      </c>
      <c r="C1102" s="12">
        <v>9</v>
      </c>
      <c r="D1102" s="12">
        <v>22</v>
      </c>
      <c r="E1102" s="12">
        <v>31</v>
      </c>
    </row>
    <row r="1103" spans="2:5" ht="13.5">
      <c r="B1103">
        <v>66</v>
      </c>
      <c r="C1103" s="12">
        <v>15</v>
      </c>
      <c r="D1103" s="12">
        <v>10</v>
      </c>
      <c r="E1103" s="12">
        <v>25</v>
      </c>
    </row>
    <row r="1104" spans="2:5" ht="13.5">
      <c r="B1104">
        <v>67</v>
      </c>
      <c r="C1104" s="12">
        <v>23</v>
      </c>
      <c r="D1104" s="12">
        <v>18</v>
      </c>
      <c r="E1104" s="12">
        <v>41</v>
      </c>
    </row>
    <row r="1105" spans="2:5" ht="13.5">
      <c r="B1105">
        <v>68</v>
      </c>
      <c r="C1105" s="12">
        <v>16</v>
      </c>
      <c r="D1105" s="12">
        <v>13</v>
      </c>
      <c r="E1105" s="12">
        <v>29</v>
      </c>
    </row>
    <row r="1106" spans="2:5" ht="13.5">
      <c r="B1106">
        <v>69</v>
      </c>
      <c r="C1106" s="12">
        <v>13</v>
      </c>
      <c r="D1106" s="12">
        <v>12</v>
      </c>
      <c r="E1106" s="12">
        <v>25</v>
      </c>
    </row>
    <row r="1107" spans="2:5" ht="13.5">
      <c r="B1107">
        <v>70</v>
      </c>
      <c r="C1107" s="12">
        <v>11</v>
      </c>
      <c r="D1107" s="12">
        <v>8</v>
      </c>
      <c r="E1107" s="12">
        <v>19</v>
      </c>
    </row>
    <row r="1108" spans="2:5" ht="13.5">
      <c r="B1108">
        <v>71</v>
      </c>
      <c r="C1108" s="12">
        <v>13</v>
      </c>
      <c r="D1108" s="12">
        <v>22</v>
      </c>
      <c r="E1108" s="12">
        <v>35</v>
      </c>
    </row>
    <row r="1109" spans="2:5" ht="13.5">
      <c r="B1109">
        <v>72</v>
      </c>
      <c r="C1109" s="12">
        <v>9</v>
      </c>
      <c r="D1109" s="12">
        <v>12</v>
      </c>
      <c r="E1109" s="12">
        <v>21</v>
      </c>
    </row>
    <row r="1110" spans="2:5" ht="13.5">
      <c r="B1110">
        <v>73</v>
      </c>
      <c r="C1110" s="12">
        <v>18</v>
      </c>
      <c r="D1110" s="12">
        <v>12</v>
      </c>
      <c r="E1110" s="12">
        <v>30</v>
      </c>
    </row>
    <row r="1111" spans="2:5" ht="13.5">
      <c r="B1111">
        <v>74</v>
      </c>
      <c r="C1111" s="12">
        <v>15</v>
      </c>
      <c r="D1111" s="12">
        <v>22</v>
      </c>
      <c r="E1111" s="12">
        <v>37</v>
      </c>
    </row>
    <row r="1112" spans="2:5" ht="13.5">
      <c r="B1112">
        <v>75</v>
      </c>
      <c r="C1112" s="12">
        <v>14</v>
      </c>
      <c r="D1112" s="12">
        <v>16</v>
      </c>
      <c r="E1112" s="12">
        <v>30</v>
      </c>
    </row>
    <row r="1113" spans="2:5" ht="13.5">
      <c r="B1113">
        <v>76</v>
      </c>
      <c r="C1113" s="12">
        <v>16</v>
      </c>
      <c r="D1113" s="12">
        <v>17</v>
      </c>
      <c r="E1113" s="12">
        <v>33</v>
      </c>
    </row>
    <row r="1114" spans="2:5" ht="13.5">
      <c r="B1114">
        <v>77</v>
      </c>
      <c r="C1114" s="12">
        <v>10</v>
      </c>
      <c r="D1114" s="12">
        <v>22</v>
      </c>
      <c r="E1114" s="12">
        <v>32</v>
      </c>
    </row>
    <row r="1115" spans="2:5" ht="13.5">
      <c r="B1115">
        <v>78</v>
      </c>
      <c r="C1115" s="12">
        <v>11</v>
      </c>
      <c r="D1115" s="12">
        <v>27</v>
      </c>
      <c r="E1115" s="12">
        <v>38</v>
      </c>
    </row>
    <row r="1116" spans="2:5" ht="13.5">
      <c r="B1116">
        <v>79</v>
      </c>
      <c r="C1116" s="12">
        <v>16</v>
      </c>
      <c r="D1116" s="12">
        <v>20</v>
      </c>
      <c r="E1116" s="12">
        <v>36</v>
      </c>
    </row>
    <row r="1117" spans="2:5" ht="13.5">
      <c r="B1117">
        <v>80</v>
      </c>
      <c r="C1117" s="12">
        <v>18</v>
      </c>
      <c r="D1117" s="12">
        <v>14</v>
      </c>
      <c r="E1117" s="12">
        <v>32</v>
      </c>
    </row>
    <row r="1118" spans="2:5" ht="13.5">
      <c r="B1118">
        <v>81</v>
      </c>
      <c r="C1118" s="12">
        <v>12</v>
      </c>
      <c r="D1118" s="12">
        <v>19</v>
      </c>
      <c r="E1118" s="12">
        <v>31</v>
      </c>
    </row>
    <row r="1119" spans="2:5" ht="13.5">
      <c r="B1119">
        <v>82</v>
      </c>
      <c r="C1119" s="12">
        <v>9</v>
      </c>
      <c r="D1119" s="12">
        <v>19</v>
      </c>
      <c r="E1119" s="12">
        <v>28</v>
      </c>
    </row>
    <row r="1120" spans="2:5" ht="13.5">
      <c r="B1120">
        <v>83</v>
      </c>
      <c r="C1120" s="12">
        <v>6</v>
      </c>
      <c r="D1120" s="12">
        <v>22</v>
      </c>
      <c r="E1120" s="12">
        <v>28</v>
      </c>
    </row>
    <row r="1121" spans="2:5" ht="13.5">
      <c r="B1121">
        <v>84</v>
      </c>
      <c r="C1121" s="12">
        <v>8</v>
      </c>
      <c r="D1121" s="12">
        <v>12</v>
      </c>
      <c r="E1121" s="12">
        <v>20</v>
      </c>
    </row>
    <row r="1122" spans="2:5" ht="13.5">
      <c r="B1122">
        <v>85</v>
      </c>
      <c r="C1122" s="12">
        <v>9</v>
      </c>
      <c r="D1122" s="12">
        <v>13</v>
      </c>
      <c r="E1122" s="12">
        <v>22</v>
      </c>
    </row>
    <row r="1123" spans="2:5" ht="13.5">
      <c r="B1123">
        <v>86</v>
      </c>
      <c r="C1123" s="12">
        <v>5</v>
      </c>
      <c r="D1123" s="12">
        <v>15</v>
      </c>
      <c r="E1123" s="12">
        <v>20</v>
      </c>
    </row>
    <row r="1124" spans="2:5" ht="13.5">
      <c r="B1124">
        <v>87</v>
      </c>
      <c r="C1124" s="12">
        <v>6</v>
      </c>
      <c r="D1124" s="12">
        <v>13</v>
      </c>
      <c r="E1124" s="12">
        <v>19</v>
      </c>
    </row>
    <row r="1125" spans="2:5" ht="13.5">
      <c r="B1125">
        <v>88</v>
      </c>
      <c r="C1125" s="12">
        <v>5</v>
      </c>
      <c r="D1125" s="12">
        <v>9</v>
      </c>
      <c r="E1125" s="12">
        <v>14</v>
      </c>
    </row>
    <row r="1126" spans="2:5" ht="13.5">
      <c r="B1126">
        <v>89</v>
      </c>
      <c r="C1126" s="12">
        <v>2</v>
      </c>
      <c r="D1126" s="12">
        <v>8</v>
      </c>
      <c r="E1126" s="12">
        <v>10</v>
      </c>
    </row>
    <row r="1127" spans="2:5" ht="13.5">
      <c r="B1127">
        <v>90</v>
      </c>
      <c r="C1127" s="12">
        <v>4</v>
      </c>
      <c r="D1127" s="12">
        <v>8</v>
      </c>
      <c r="E1127" s="12">
        <v>12</v>
      </c>
    </row>
    <row r="1128" spans="2:5" ht="13.5">
      <c r="B1128">
        <v>91</v>
      </c>
      <c r="C1128" s="12">
        <v>0</v>
      </c>
      <c r="D1128" s="12">
        <v>4</v>
      </c>
      <c r="E1128" s="12">
        <v>4</v>
      </c>
    </row>
    <row r="1129" spans="2:5" ht="13.5">
      <c r="B1129">
        <v>92</v>
      </c>
      <c r="C1129" s="12">
        <v>3</v>
      </c>
      <c r="D1129" s="12">
        <v>5</v>
      </c>
      <c r="E1129" s="12">
        <v>8</v>
      </c>
    </row>
    <row r="1130" spans="2:5" ht="13.5">
      <c r="B1130">
        <v>93</v>
      </c>
      <c r="C1130" s="12">
        <v>1</v>
      </c>
      <c r="D1130" s="12">
        <v>4</v>
      </c>
      <c r="E1130" s="12">
        <v>5</v>
      </c>
    </row>
    <row r="1131" spans="2:5" ht="13.5">
      <c r="B1131">
        <v>94</v>
      </c>
      <c r="C1131" s="12">
        <v>1</v>
      </c>
      <c r="D1131" s="12">
        <v>2</v>
      </c>
      <c r="E1131" s="12">
        <v>3</v>
      </c>
    </row>
    <row r="1132" spans="2:5" ht="13.5">
      <c r="B1132">
        <v>95</v>
      </c>
      <c r="C1132" s="12">
        <v>0</v>
      </c>
      <c r="D1132" s="12">
        <v>5</v>
      </c>
      <c r="E1132" s="12">
        <v>5</v>
      </c>
    </row>
    <row r="1133" spans="2:5" ht="13.5">
      <c r="B1133">
        <v>96</v>
      </c>
      <c r="C1133" s="12">
        <v>0</v>
      </c>
      <c r="D1133" s="12">
        <v>3</v>
      </c>
      <c r="E1133" s="12">
        <v>3</v>
      </c>
    </row>
    <row r="1134" spans="2:10" ht="13.5">
      <c r="B1134">
        <v>97</v>
      </c>
      <c r="C1134" s="12">
        <v>0</v>
      </c>
      <c r="D1134" s="12">
        <v>0</v>
      </c>
      <c r="E1134" s="12">
        <v>0</v>
      </c>
      <c r="G1134" s="22" t="s">
        <v>885</v>
      </c>
      <c r="H1134" s="23"/>
      <c r="I1134" s="23"/>
      <c r="J1134" s="24"/>
    </row>
    <row r="1135" spans="2:10" ht="13.5">
      <c r="B1135">
        <v>98</v>
      </c>
      <c r="C1135" s="12">
        <v>0</v>
      </c>
      <c r="D1135" s="12">
        <v>1</v>
      </c>
      <c r="E1135" s="12">
        <v>1</v>
      </c>
      <c r="G1135" s="25" t="s">
        <v>867</v>
      </c>
      <c r="H1135" s="26" t="s">
        <v>868</v>
      </c>
      <c r="I1135" s="26" t="s">
        <v>869</v>
      </c>
      <c r="J1135" s="27"/>
    </row>
    <row r="1136" spans="2:10" ht="13.5">
      <c r="B1136">
        <v>99</v>
      </c>
      <c r="C1136" s="12">
        <v>0</v>
      </c>
      <c r="D1136" s="12">
        <v>0</v>
      </c>
      <c r="E1136" s="12">
        <v>0</v>
      </c>
      <c r="G1136" s="28">
        <f>SUM(C1102:C1137)</f>
        <v>298</v>
      </c>
      <c r="H1136" s="29">
        <f>SUM(D1102:D1137)</f>
        <v>429</v>
      </c>
      <c r="I1136" s="29">
        <f>SUM(E1102:E1137)</f>
        <v>727</v>
      </c>
      <c r="J1136" s="27" t="s">
        <v>882</v>
      </c>
    </row>
    <row r="1137" spans="2:10" ht="13.5">
      <c r="B1137" s="2" t="s">
        <v>755</v>
      </c>
      <c r="C1137" s="12">
        <v>0</v>
      </c>
      <c r="D1137" s="12">
        <v>0</v>
      </c>
      <c r="E1137" s="12">
        <v>0</v>
      </c>
      <c r="G1137" s="30">
        <f>G1136/C1138*100</f>
        <v>28.06026365348399</v>
      </c>
      <c r="H1137" s="31">
        <f>H1136/D1138*100</f>
        <v>36.666666666666664</v>
      </c>
      <c r="I1137" s="31">
        <f>I1136/E1138*100</f>
        <v>32.57168458781362</v>
      </c>
      <c r="J1137" s="32" t="s">
        <v>883</v>
      </c>
    </row>
    <row r="1138" spans="1:5" ht="13.5">
      <c r="A1138" s="6"/>
      <c r="B1138" s="6" t="s">
        <v>859</v>
      </c>
      <c r="C1138" s="34">
        <f>SUM(C1037:C1137)</f>
        <v>1062</v>
      </c>
      <c r="D1138" s="34">
        <f>SUM(D1037:D1137)</f>
        <v>1170</v>
      </c>
      <c r="E1138" s="34">
        <f>SUM(E1037:E1137)</f>
        <v>2232</v>
      </c>
    </row>
    <row r="1139" ht="14.25">
      <c r="A1139" s="4" t="s">
        <v>332</v>
      </c>
    </row>
    <row r="1140" spans="2:5" ht="13.5">
      <c r="B1140">
        <v>0</v>
      </c>
      <c r="C1140" s="12">
        <v>1</v>
      </c>
      <c r="D1140" s="12">
        <v>1</v>
      </c>
      <c r="E1140" s="12">
        <v>2</v>
      </c>
    </row>
    <row r="1141" spans="2:5" ht="13.5">
      <c r="B1141">
        <v>1</v>
      </c>
      <c r="C1141" s="12">
        <v>2</v>
      </c>
      <c r="D1141" s="12">
        <v>5</v>
      </c>
      <c r="E1141" s="12">
        <v>7</v>
      </c>
    </row>
    <row r="1142" spans="2:5" ht="13.5">
      <c r="B1142">
        <v>2</v>
      </c>
      <c r="C1142" s="12">
        <v>1</v>
      </c>
      <c r="D1142" s="12">
        <v>3</v>
      </c>
      <c r="E1142" s="12">
        <v>4</v>
      </c>
    </row>
    <row r="1143" spans="2:5" ht="13.5">
      <c r="B1143">
        <v>3</v>
      </c>
      <c r="C1143" s="12">
        <v>5</v>
      </c>
      <c r="D1143" s="12">
        <v>2</v>
      </c>
      <c r="E1143" s="12">
        <v>7</v>
      </c>
    </row>
    <row r="1144" spans="2:5" ht="13.5">
      <c r="B1144">
        <v>4</v>
      </c>
      <c r="C1144" s="12">
        <v>0</v>
      </c>
      <c r="D1144" s="12">
        <v>4</v>
      </c>
      <c r="E1144" s="12">
        <v>4</v>
      </c>
    </row>
    <row r="1145" spans="2:5" ht="13.5">
      <c r="B1145">
        <v>5</v>
      </c>
      <c r="C1145" s="12">
        <v>6</v>
      </c>
      <c r="D1145" s="12">
        <v>5</v>
      </c>
      <c r="E1145" s="12">
        <v>11</v>
      </c>
    </row>
    <row r="1146" spans="2:5" ht="13.5">
      <c r="B1146">
        <v>6</v>
      </c>
      <c r="C1146" s="12">
        <v>1</v>
      </c>
      <c r="D1146" s="12">
        <v>4</v>
      </c>
      <c r="E1146" s="12">
        <v>5</v>
      </c>
    </row>
    <row r="1147" spans="2:5" ht="13.5">
      <c r="B1147">
        <v>7</v>
      </c>
      <c r="C1147" s="12">
        <v>6</v>
      </c>
      <c r="D1147" s="12">
        <v>2</v>
      </c>
      <c r="E1147" s="12">
        <v>8</v>
      </c>
    </row>
    <row r="1148" spans="2:5" ht="13.5">
      <c r="B1148">
        <v>8</v>
      </c>
      <c r="C1148" s="12">
        <v>7</v>
      </c>
      <c r="D1148" s="12">
        <v>4</v>
      </c>
      <c r="E1148" s="12">
        <v>11</v>
      </c>
    </row>
    <row r="1149" spans="2:5" ht="13.5">
      <c r="B1149">
        <v>9</v>
      </c>
      <c r="C1149" s="12">
        <v>3</v>
      </c>
      <c r="D1149" s="12">
        <v>2</v>
      </c>
      <c r="E1149" s="12">
        <v>5</v>
      </c>
    </row>
    <row r="1150" spans="2:5" ht="13.5">
      <c r="B1150">
        <v>10</v>
      </c>
      <c r="C1150" s="12">
        <v>4</v>
      </c>
      <c r="D1150" s="12">
        <v>5</v>
      </c>
      <c r="E1150" s="12">
        <v>9</v>
      </c>
    </row>
    <row r="1151" spans="2:10" ht="13.5">
      <c r="B1151">
        <v>11</v>
      </c>
      <c r="C1151" s="12">
        <v>4</v>
      </c>
      <c r="D1151" s="12">
        <v>4</v>
      </c>
      <c r="E1151" s="12">
        <v>8</v>
      </c>
      <c r="G1151" s="22" t="s">
        <v>881</v>
      </c>
      <c r="H1151" s="23"/>
      <c r="I1151" s="23"/>
      <c r="J1151" s="24"/>
    </row>
    <row r="1152" spans="2:10" ht="13.5">
      <c r="B1152">
        <v>12</v>
      </c>
      <c r="C1152" s="12">
        <v>8</v>
      </c>
      <c r="D1152" s="12">
        <v>3</v>
      </c>
      <c r="E1152" s="12">
        <v>11</v>
      </c>
      <c r="G1152" s="25" t="s">
        <v>867</v>
      </c>
      <c r="H1152" s="26" t="s">
        <v>868</v>
      </c>
      <c r="I1152" s="26" t="s">
        <v>869</v>
      </c>
      <c r="J1152" s="27"/>
    </row>
    <row r="1153" spans="2:10" ht="13.5">
      <c r="B1153">
        <v>13</v>
      </c>
      <c r="C1153" s="12">
        <v>6</v>
      </c>
      <c r="D1153" s="12">
        <v>6</v>
      </c>
      <c r="E1153" s="12">
        <v>12</v>
      </c>
      <c r="G1153" s="28">
        <f>SUM(C1140:C1154)</f>
        <v>60</v>
      </c>
      <c r="H1153" s="29">
        <f>SUM(D1140:D1154)</f>
        <v>55</v>
      </c>
      <c r="I1153" s="29">
        <f>SUM(E1140:E1154)</f>
        <v>115</v>
      </c>
      <c r="J1153" s="27" t="s">
        <v>882</v>
      </c>
    </row>
    <row r="1154" spans="2:10" ht="13.5">
      <c r="B1154">
        <v>14</v>
      </c>
      <c r="C1154" s="12">
        <v>6</v>
      </c>
      <c r="D1154" s="12">
        <v>5</v>
      </c>
      <c r="E1154" s="12">
        <v>11</v>
      </c>
      <c r="G1154" s="30">
        <f>G1153/C1241*100</f>
        <v>8.01068090787717</v>
      </c>
      <c r="H1154" s="31">
        <f>H1153/D1241*100</f>
        <v>6.690997566909976</v>
      </c>
      <c r="I1154" s="31">
        <f>I1153/E1241*100</f>
        <v>7.32017823042648</v>
      </c>
      <c r="J1154" s="32" t="s">
        <v>883</v>
      </c>
    </row>
    <row r="1155" spans="2:5" ht="13.5">
      <c r="B1155">
        <v>15</v>
      </c>
      <c r="C1155" s="12">
        <v>6</v>
      </c>
      <c r="D1155" s="12">
        <v>4</v>
      </c>
      <c r="E1155" s="12">
        <v>10</v>
      </c>
    </row>
    <row r="1156" spans="2:5" ht="13.5">
      <c r="B1156">
        <v>16</v>
      </c>
      <c r="C1156" s="12">
        <v>5</v>
      </c>
      <c r="D1156" s="12">
        <v>5</v>
      </c>
      <c r="E1156" s="12">
        <v>10</v>
      </c>
    </row>
    <row r="1157" spans="2:5" ht="13.5">
      <c r="B1157">
        <v>17</v>
      </c>
      <c r="C1157" s="12">
        <v>7</v>
      </c>
      <c r="D1157" s="12">
        <v>5</v>
      </c>
      <c r="E1157" s="12">
        <v>12</v>
      </c>
    </row>
    <row r="1158" spans="2:5" ht="13.5">
      <c r="B1158">
        <v>18</v>
      </c>
      <c r="C1158" s="12">
        <v>5</v>
      </c>
      <c r="D1158" s="12">
        <v>10</v>
      </c>
      <c r="E1158" s="12">
        <v>15</v>
      </c>
    </row>
    <row r="1159" spans="2:5" ht="13.5">
      <c r="B1159">
        <v>19</v>
      </c>
      <c r="C1159" s="12">
        <v>7</v>
      </c>
      <c r="D1159" s="12">
        <v>7</v>
      </c>
      <c r="E1159" s="12">
        <v>14</v>
      </c>
    </row>
    <row r="1160" spans="2:5" ht="13.5">
      <c r="B1160">
        <v>20</v>
      </c>
      <c r="C1160" s="12">
        <v>8</v>
      </c>
      <c r="D1160" s="12">
        <v>9</v>
      </c>
      <c r="E1160" s="12">
        <v>17</v>
      </c>
    </row>
    <row r="1161" spans="2:5" ht="13.5">
      <c r="B1161">
        <v>21</v>
      </c>
      <c r="C1161" s="12">
        <v>5</v>
      </c>
      <c r="D1161" s="12">
        <v>11</v>
      </c>
      <c r="E1161" s="12">
        <v>16</v>
      </c>
    </row>
    <row r="1162" spans="2:5" ht="13.5">
      <c r="B1162">
        <v>22</v>
      </c>
      <c r="C1162" s="12">
        <v>8</v>
      </c>
      <c r="D1162" s="12">
        <v>6</v>
      </c>
      <c r="E1162" s="12">
        <v>14</v>
      </c>
    </row>
    <row r="1163" spans="2:5" ht="13.5">
      <c r="B1163">
        <v>23</v>
      </c>
      <c r="C1163" s="12">
        <v>10</v>
      </c>
      <c r="D1163" s="12">
        <v>8</v>
      </c>
      <c r="E1163" s="12">
        <v>18</v>
      </c>
    </row>
    <row r="1164" spans="2:5" ht="13.5">
      <c r="B1164">
        <v>24</v>
      </c>
      <c r="C1164" s="12">
        <v>6</v>
      </c>
      <c r="D1164" s="12">
        <v>9</v>
      </c>
      <c r="E1164" s="12">
        <v>15</v>
      </c>
    </row>
    <row r="1165" spans="2:5" ht="13.5">
      <c r="B1165">
        <v>25</v>
      </c>
      <c r="C1165" s="12">
        <v>5</v>
      </c>
      <c r="D1165" s="12">
        <v>5</v>
      </c>
      <c r="E1165" s="12">
        <v>10</v>
      </c>
    </row>
    <row r="1166" spans="2:5" ht="13.5">
      <c r="B1166">
        <v>26</v>
      </c>
      <c r="C1166" s="12">
        <v>9</v>
      </c>
      <c r="D1166" s="12">
        <v>13</v>
      </c>
      <c r="E1166" s="12">
        <v>22</v>
      </c>
    </row>
    <row r="1167" spans="2:5" ht="13.5">
      <c r="B1167">
        <v>27</v>
      </c>
      <c r="C1167" s="12">
        <v>4</v>
      </c>
      <c r="D1167" s="12">
        <v>4</v>
      </c>
      <c r="E1167" s="12">
        <v>8</v>
      </c>
    </row>
    <row r="1168" spans="2:5" ht="13.5">
      <c r="B1168">
        <v>28</v>
      </c>
      <c r="C1168" s="12">
        <v>8</v>
      </c>
      <c r="D1168" s="12">
        <v>7</v>
      </c>
      <c r="E1168" s="12">
        <v>15</v>
      </c>
    </row>
    <row r="1169" spans="2:5" ht="13.5">
      <c r="B1169">
        <v>29</v>
      </c>
      <c r="C1169" s="12">
        <v>5</v>
      </c>
      <c r="D1169" s="12">
        <v>8</v>
      </c>
      <c r="E1169" s="12">
        <v>13</v>
      </c>
    </row>
    <row r="1170" spans="2:5" ht="13.5">
      <c r="B1170">
        <v>30</v>
      </c>
      <c r="C1170" s="12">
        <v>4</v>
      </c>
      <c r="D1170" s="12">
        <v>6</v>
      </c>
      <c r="E1170" s="12">
        <v>10</v>
      </c>
    </row>
    <row r="1171" spans="2:5" ht="13.5">
      <c r="B1171">
        <v>31</v>
      </c>
      <c r="C1171" s="12">
        <v>11</v>
      </c>
      <c r="D1171" s="12">
        <v>3</v>
      </c>
      <c r="E1171" s="12">
        <v>14</v>
      </c>
    </row>
    <row r="1172" spans="2:5" ht="13.5">
      <c r="B1172">
        <v>32</v>
      </c>
      <c r="C1172" s="12">
        <v>5</v>
      </c>
      <c r="D1172" s="12">
        <v>5</v>
      </c>
      <c r="E1172" s="12">
        <v>10</v>
      </c>
    </row>
    <row r="1173" spans="2:5" ht="13.5">
      <c r="B1173">
        <v>33</v>
      </c>
      <c r="C1173" s="12">
        <v>4</v>
      </c>
      <c r="D1173" s="12">
        <v>5</v>
      </c>
      <c r="E1173" s="12">
        <v>9</v>
      </c>
    </row>
    <row r="1174" spans="2:5" ht="13.5">
      <c r="B1174">
        <v>34</v>
      </c>
      <c r="C1174" s="12">
        <v>7</v>
      </c>
      <c r="D1174" s="12">
        <v>9</v>
      </c>
      <c r="E1174" s="12">
        <v>16</v>
      </c>
    </row>
    <row r="1175" spans="2:5" ht="13.5">
      <c r="B1175">
        <v>35</v>
      </c>
      <c r="C1175" s="12">
        <v>6</v>
      </c>
      <c r="D1175" s="12">
        <v>3</v>
      </c>
      <c r="E1175" s="12">
        <v>9</v>
      </c>
    </row>
    <row r="1176" spans="2:5" ht="13.5">
      <c r="B1176">
        <v>36</v>
      </c>
      <c r="C1176" s="12">
        <v>5</v>
      </c>
      <c r="D1176" s="12">
        <v>4</v>
      </c>
      <c r="E1176" s="12">
        <v>9</v>
      </c>
    </row>
    <row r="1177" spans="2:5" ht="13.5">
      <c r="B1177">
        <v>37</v>
      </c>
      <c r="C1177" s="12">
        <v>4</v>
      </c>
      <c r="D1177" s="12">
        <v>2</v>
      </c>
      <c r="E1177" s="12">
        <v>6</v>
      </c>
    </row>
    <row r="1178" spans="2:5" ht="13.5">
      <c r="B1178">
        <v>38</v>
      </c>
      <c r="C1178" s="12">
        <v>6</v>
      </c>
      <c r="D1178" s="12">
        <v>4</v>
      </c>
      <c r="E1178" s="12">
        <v>10</v>
      </c>
    </row>
    <row r="1179" spans="2:5" ht="13.5">
      <c r="B1179">
        <v>39</v>
      </c>
      <c r="C1179" s="12">
        <v>6</v>
      </c>
      <c r="D1179" s="12">
        <v>7</v>
      </c>
      <c r="E1179" s="12">
        <v>13</v>
      </c>
    </row>
    <row r="1180" spans="2:5" ht="13.5">
      <c r="B1180">
        <v>40</v>
      </c>
      <c r="C1180" s="12">
        <v>6</v>
      </c>
      <c r="D1180" s="12">
        <v>5</v>
      </c>
      <c r="E1180" s="12">
        <v>11</v>
      </c>
    </row>
    <row r="1181" spans="2:5" ht="13.5">
      <c r="B1181">
        <v>41</v>
      </c>
      <c r="C1181" s="12">
        <v>3</v>
      </c>
      <c r="D1181" s="12">
        <v>4</v>
      </c>
      <c r="E1181" s="12">
        <v>7</v>
      </c>
    </row>
    <row r="1182" spans="2:5" ht="13.5">
      <c r="B1182">
        <v>42</v>
      </c>
      <c r="C1182" s="12">
        <v>2</v>
      </c>
      <c r="D1182" s="12">
        <v>3</v>
      </c>
      <c r="E1182" s="12">
        <v>5</v>
      </c>
    </row>
    <row r="1183" spans="2:5" ht="13.5">
      <c r="B1183">
        <v>43</v>
      </c>
      <c r="C1183" s="12">
        <v>3</v>
      </c>
      <c r="D1183" s="12">
        <v>8</v>
      </c>
      <c r="E1183" s="12">
        <v>11</v>
      </c>
    </row>
    <row r="1184" spans="2:5" ht="13.5">
      <c r="B1184">
        <v>44</v>
      </c>
      <c r="C1184" s="12">
        <v>8</v>
      </c>
      <c r="D1184" s="12">
        <v>7</v>
      </c>
      <c r="E1184" s="12">
        <v>15</v>
      </c>
    </row>
    <row r="1185" spans="2:5" ht="13.5">
      <c r="B1185">
        <v>45</v>
      </c>
      <c r="C1185" s="12">
        <v>9</v>
      </c>
      <c r="D1185" s="12">
        <v>4</v>
      </c>
      <c r="E1185" s="12">
        <v>13</v>
      </c>
    </row>
    <row r="1186" spans="2:5" ht="13.5">
      <c r="B1186">
        <v>46</v>
      </c>
      <c r="C1186" s="12">
        <v>10</v>
      </c>
      <c r="D1186" s="12">
        <v>6</v>
      </c>
      <c r="E1186" s="12">
        <v>16</v>
      </c>
    </row>
    <row r="1187" spans="2:5" ht="13.5">
      <c r="B1187">
        <v>47</v>
      </c>
      <c r="C1187" s="12">
        <v>13</v>
      </c>
      <c r="D1187" s="12">
        <v>11</v>
      </c>
      <c r="E1187" s="12">
        <v>24</v>
      </c>
    </row>
    <row r="1188" spans="2:5" ht="13.5">
      <c r="B1188">
        <v>48</v>
      </c>
      <c r="C1188" s="12">
        <v>6</v>
      </c>
      <c r="D1188" s="12">
        <v>8</v>
      </c>
      <c r="E1188" s="12">
        <v>14</v>
      </c>
    </row>
    <row r="1189" spans="2:5" ht="13.5">
      <c r="B1189">
        <v>49</v>
      </c>
      <c r="C1189" s="12">
        <v>11</v>
      </c>
      <c r="D1189" s="12">
        <v>6</v>
      </c>
      <c r="E1189" s="12">
        <v>17</v>
      </c>
    </row>
    <row r="1190" spans="2:5" ht="13.5">
      <c r="B1190">
        <v>50</v>
      </c>
      <c r="C1190" s="12">
        <v>11</v>
      </c>
      <c r="D1190" s="12">
        <v>12</v>
      </c>
      <c r="E1190" s="12">
        <v>23</v>
      </c>
    </row>
    <row r="1191" spans="2:5" ht="13.5">
      <c r="B1191">
        <v>51</v>
      </c>
      <c r="C1191" s="12">
        <v>8</v>
      </c>
      <c r="D1191" s="12">
        <v>15</v>
      </c>
      <c r="E1191" s="12">
        <v>23</v>
      </c>
    </row>
    <row r="1192" spans="2:5" ht="13.5">
      <c r="B1192">
        <v>52</v>
      </c>
      <c r="C1192" s="12">
        <v>20</v>
      </c>
      <c r="D1192" s="12">
        <v>12</v>
      </c>
      <c r="E1192" s="12">
        <v>32</v>
      </c>
    </row>
    <row r="1193" spans="2:5" ht="13.5">
      <c r="B1193">
        <v>53</v>
      </c>
      <c r="C1193" s="12">
        <v>13</v>
      </c>
      <c r="D1193" s="12">
        <v>9</v>
      </c>
      <c r="E1193" s="12">
        <v>22</v>
      </c>
    </row>
    <row r="1194" spans="2:5" ht="13.5">
      <c r="B1194">
        <v>54</v>
      </c>
      <c r="C1194" s="12">
        <v>16</v>
      </c>
      <c r="D1194" s="12">
        <v>8</v>
      </c>
      <c r="E1194" s="12">
        <v>24</v>
      </c>
    </row>
    <row r="1195" spans="2:5" ht="13.5">
      <c r="B1195">
        <v>55</v>
      </c>
      <c r="C1195" s="12">
        <v>19</v>
      </c>
      <c r="D1195" s="12">
        <v>15</v>
      </c>
      <c r="E1195" s="12">
        <v>34</v>
      </c>
    </row>
    <row r="1196" spans="2:5" ht="13.5">
      <c r="B1196">
        <v>56</v>
      </c>
      <c r="C1196" s="12">
        <v>16</v>
      </c>
      <c r="D1196" s="12">
        <v>13</v>
      </c>
      <c r="E1196" s="12">
        <v>29</v>
      </c>
    </row>
    <row r="1197" spans="2:5" ht="13.5">
      <c r="B1197">
        <v>57</v>
      </c>
      <c r="C1197" s="12">
        <v>17</v>
      </c>
      <c r="D1197" s="12">
        <v>18</v>
      </c>
      <c r="E1197" s="12">
        <v>35</v>
      </c>
    </row>
    <row r="1198" spans="2:5" ht="13.5">
      <c r="B1198">
        <v>58</v>
      </c>
      <c r="C1198" s="12">
        <v>20</v>
      </c>
      <c r="D1198" s="12">
        <v>10</v>
      </c>
      <c r="E1198" s="12">
        <v>30</v>
      </c>
    </row>
    <row r="1199" spans="2:5" ht="13.5">
      <c r="B1199">
        <v>59</v>
      </c>
      <c r="C1199" s="12">
        <v>20</v>
      </c>
      <c r="D1199" s="12">
        <v>13</v>
      </c>
      <c r="E1199" s="12">
        <v>33</v>
      </c>
    </row>
    <row r="1200" spans="2:5" ht="13.5">
      <c r="B1200">
        <v>60</v>
      </c>
      <c r="C1200" s="12">
        <v>15</v>
      </c>
      <c r="D1200" s="12">
        <v>13</v>
      </c>
      <c r="E1200" s="12">
        <v>28</v>
      </c>
    </row>
    <row r="1201" spans="2:10" ht="13.5">
      <c r="B1201">
        <v>61</v>
      </c>
      <c r="C1201" s="12">
        <v>9</v>
      </c>
      <c r="D1201" s="12">
        <v>13</v>
      </c>
      <c r="E1201" s="12">
        <v>22</v>
      </c>
      <c r="G1201" s="22" t="s">
        <v>884</v>
      </c>
      <c r="H1201" s="23"/>
      <c r="I1201" s="23"/>
      <c r="J1201" s="24"/>
    </row>
    <row r="1202" spans="2:10" ht="13.5">
      <c r="B1202">
        <v>62</v>
      </c>
      <c r="C1202" s="12">
        <v>1</v>
      </c>
      <c r="D1202" s="12">
        <v>11</v>
      </c>
      <c r="E1202" s="12">
        <v>12</v>
      </c>
      <c r="G1202" s="25" t="s">
        <v>867</v>
      </c>
      <c r="H1202" s="26" t="s">
        <v>868</v>
      </c>
      <c r="I1202" s="26" t="s">
        <v>869</v>
      </c>
      <c r="J1202" s="27"/>
    </row>
    <row r="1203" spans="2:10" ht="13.5">
      <c r="B1203">
        <v>63</v>
      </c>
      <c r="C1203" s="12">
        <v>11</v>
      </c>
      <c r="D1203" s="12">
        <v>8</v>
      </c>
      <c r="E1203" s="12">
        <v>19</v>
      </c>
      <c r="G1203" s="28">
        <f>SUM(C1155:C1204)</f>
        <v>432</v>
      </c>
      <c r="H1203" s="29">
        <f>SUM(D1155:D1204)</f>
        <v>399</v>
      </c>
      <c r="I1203" s="29">
        <f>SUM(E1155:E1204)</f>
        <v>831</v>
      </c>
      <c r="J1203" s="27" t="s">
        <v>882</v>
      </c>
    </row>
    <row r="1204" spans="2:10" ht="13.5">
      <c r="B1204">
        <v>64</v>
      </c>
      <c r="C1204" s="12">
        <v>9</v>
      </c>
      <c r="D1204" s="12">
        <v>8</v>
      </c>
      <c r="E1204" s="12">
        <v>17</v>
      </c>
      <c r="G1204" s="30">
        <f>G1203/C1241*100</f>
        <v>57.67690253671562</v>
      </c>
      <c r="H1204" s="31">
        <f>H1203/D1241*100</f>
        <v>48.54014598540146</v>
      </c>
      <c r="I1204" s="31">
        <f>I1203/E1241*100</f>
        <v>52.89624443029918</v>
      </c>
      <c r="J1204" s="32" t="s">
        <v>883</v>
      </c>
    </row>
    <row r="1205" spans="2:5" ht="13.5">
      <c r="B1205">
        <v>65</v>
      </c>
      <c r="C1205" s="12">
        <v>6</v>
      </c>
      <c r="D1205" s="12">
        <v>13</v>
      </c>
      <c r="E1205" s="12">
        <v>19</v>
      </c>
    </row>
    <row r="1206" spans="2:5" ht="13.5">
      <c r="B1206">
        <v>66</v>
      </c>
      <c r="C1206" s="12">
        <v>3</v>
      </c>
      <c r="D1206" s="12">
        <v>8</v>
      </c>
      <c r="E1206" s="12">
        <v>11</v>
      </c>
    </row>
    <row r="1207" spans="2:5" ht="13.5">
      <c r="B1207">
        <v>67</v>
      </c>
      <c r="C1207" s="12">
        <v>8</v>
      </c>
      <c r="D1207" s="12">
        <v>10</v>
      </c>
      <c r="E1207" s="12">
        <v>18</v>
      </c>
    </row>
    <row r="1208" spans="2:5" ht="13.5">
      <c r="B1208">
        <v>68</v>
      </c>
      <c r="C1208" s="12">
        <v>10</v>
      </c>
      <c r="D1208" s="12">
        <v>9</v>
      </c>
      <c r="E1208" s="12">
        <v>19</v>
      </c>
    </row>
    <row r="1209" spans="2:5" ht="13.5">
      <c r="B1209">
        <v>69</v>
      </c>
      <c r="C1209" s="12">
        <v>7</v>
      </c>
      <c r="D1209" s="12">
        <v>10</v>
      </c>
      <c r="E1209" s="12">
        <v>17</v>
      </c>
    </row>
    <row r="1210" spans="2:5" ht="13.5">
      <c r="B1210">
        <v>70</v>
      </c>
      <c r="C1210" s="12">
        <v>8</v>
      </c>
      <c r="D1210" s="12">
        <v>11</v>
      </c>
      <c r="E1210" s="12">
        <v>19</v>
      </c>
    </row>
    <row r="1211" spans="2:5" ht="13.5">
      <c r="B1211">
        <v>71</v>
      </c>
      <c r="C1211" s="12">
        <v>12</v>
      </c>
      <c r="D1211" s="12">
        <v>16</v>
      </c>
      <c r="E1211" s="12">
        <v>28</v>
      </c>
    </row>
    <row r="1212" spans="2:5" ht="13.5">
      <c r="B1212">
        <v>72</v>
      </c>
      <c r="C1212" s="12">
        <v>8</v>
      </c>
      <c r="D1212" s="12">
        <v>18</v>
      </c>
      <c r="E1212" s="12">
        <v>26</v>
      </c>
    </row>
    <row r="1213" spans="2:5" ht="13.5">
      <c r="B1213">
        <v>73</v>
      </c>
      <c r="C1213" s="12">
        <v>13</v>
      </c>
      <c r="D1213" s="12">
        <v>19</v>
      </c>
      <c r="E1213" s="12">
        <v>32</v>
      </c>
    </row>
    <row r="1214" spans="2:5" ht="13.5">
      <c r="B1214">
        <v>74</v>
      </c>
      <c r="C1214" s="12">
        <v>8</v>
      </c>
      <c r="D1214" s="12">
        <v>12</v>
      </c>
      <c r="E1214" s="12">
        <v>20</v>
      </c>
    </row>
    <row r="1215" spans="2:5" ht="13.5">
      <c r="B1215">
        <v>75</v>
      </c>
      <c r="C1215" s="12">
        <v>13</v>
      </c>
      <c r="D1215" s="12">
        <v>14</v>
      </c>
      <c r="E1215" s="12">
        <v>27</v>
      </c>
    </row>
    <row r="1216" spans="2:5" ht="13.5">
      <c r="B1216">
        <v>76</v>
      </c>
      <c r="C1216" s="12">
        <v>14</v>
      </c>
      <c r="D1216" s="12">
        <v>18</v>
      </c>
      <c r="E1216" s="12">
        <v>32</v>
      </c>
    </row>
    <row r="1217" spans="2:5" ht="13.5">
      <c r="B1217">
        <v>77</v>
      </c>
      <c r="C1217" s="12">
        <v>21</v>
      </c>
      <c r="D1217" s="12">
        <v>12</v>
      </c>
      <c r="E1217" s="12">
        <v>33</v>
      </c>
    </row>
    <row r="1218" spans="2:5" ht="13.5">
      <c r="B1218">
        <v>78</v>
      </c>
      <c r="C1218" s="12">
        <v>17</v>
      </c>
      <c r="D1218" s="12">
        <v>32</v>
      </c>
      <c r="E1218" s="12">
        <v>49</v>
      </c>
    </row>
    <row r="1219" spans="2:5" ht="13.5">
      <c r="B1219">
        <v>79</v>
      </c>
      <c r="C1219" s="12">
        <v>11</v>
      </c>
      <c r="D1219" s="12">
        <v>14</v>
      </c>
      <c r="E1219" s="12">
        <v>25</v>
      </c>
    </row>
    <row r="1220" spans="2:5" ht="13.5">
      <c r="B1220">
        <v>80</v>
      </c>
      <c r="C1220" s="12">
        <v>17</v>
      </c>
      <c r="D1220" s="12">
        <v>25</v>
      </c>
      <c r="E1220" s="12">
        <v>42</v>
      </c>
    </row>
    <row r="1221" spans="2:5" ht="13.5">
      <c r="B1221">
        <v>81</v>
      </c>
      <c r="C1221" s="12">
        <v>7</v>
      </c>
      <c r="D1221" s="12">
        <v>16</v>
      </c>
      <c r="E1221" s="12">
        <v>23</v>
      </c>
    </row>
    <row r="1222" spans="2:5" ht="13.5">
      <c r="B1222">
        <v>82</v>
      </c>
      <c r="C1222" s="12">
        <v>16</v>
      </c>
      <c r="D1222" s="12">
        <v>19</v>
      </c>
      <c r="E1222" s="12">
        <v>35</v>
      </c>
    </row>
    <row r="1223" spans="2:5" ht="13.5">
      <c r="B1223">
        <v>83</v>
      </c>
      <c r="C1223" s="12">
        <v>12</v>
      </c>
      <c r="D1223" s="12">
        <v>13</v>
      </c>
      <c r="E1223" s="12">
        <v>25</v>
      </c>
    </row>
    <row r="1224" spans="2:5" ht="13.5">
      <c r="B1224">
        <v>84</v>
      </c>
      <c r="C1224" s="12">
        <v>13</v>
      </c>
      <c r="D1224" s="12">
        <v>23</v>
      </c>
      <c r="E1224" s="12">
        <v>36</v>
      </c>
    </row>
    <row r="1225" spans="2:5" ht="13.5">
      <c r="B1225">
        <v>85</v>
      </c>
      <c r="C1225" s="12">
        <v>8</v>
      </c>
      <c r="D1225" s="12">
        <v>8</v>
      </c>
      <c r="E1225" s="12">
        <v>16</v>
      </c>
    </row>
    <row r="1226" spans="2:5" ht="13.5">
      <c r="B1226">
        <v>86</v>
      </c>
      <c r="C1226" s="12">
        <v>6</v>
      </c>
      <c r="D1226" s="12">
        <v>5</v>
      </c>
      <c r="E1226" s="12">
        <v>11</v>
      </c>
    </row>
    <row r="1227" spans="2:5" ht="13.5">
      <c r="B1227">
        <v>87</v>
      </c>
      <c r="C1227" s="12">
        <v>2</v>
      </c>
      <c r="D1227" s="12">
        <v>4</v>
      </c>
      <c r="E1227" s="12">
        <v>6</v>
      </c>
    </row>
    <row r="1228" spans="2:5" ht="13.5">
      <c r="B1228">
        <v>88</v>
      </c>
      <c r="C1228" s="12">
        <v>4</v>
      </c>
      <c r="D1228" s="12">
        <v>11</v>
      </c>
      <c r="E1228" s="12">
        <v>15</v>
      </c>
    </row>
    <row r="1229" spans="2:5" ht="13.5">
      <c r="B1229">
        <v>89</v>
      </c>
      <c r="C1229" s="12">
        <v>3</v>
      </c>
      <c r="D1229" s="12">
        <v>8</v>
      </c>
      <c r="E1229" s="12">
        <v>11</v>
      </c>
    </row>
    <row r="1230" spans="2:5" ht="13.5">
      <c r="B1230">
        <v>90</v>
      </c>
      <c r="C1230" s="12">
        <v>1</v>
      </c>
      <c r="D1230" s="12">
        <v>9</v>
      </c>
      <c r="E1230" s="12">
        <v>10</v>
      </c>
    </row>
    <row r="1231" spans="2:5" ht="13.5">
      <c r="B1231">
        <v>91</v>
      </c>
      <c r="C1231" s="12">
        <v>2</v>
      </c>
      <c r="D1231" s="12">
        <v>2</v>
      </c>
      <c r="E1231" s="12">
        <v>4</v>
      </c>
    </row>
    <row r="1232" spans="2:5" ht="13.5">
      <c r="B1232">
        <v>92</v>
      </c>
      <c r="C1232" s="12">
        <v>2</v>
      </c>
      <c r="D1232" s="12">
        <v>2</v>
      </c>
      <c r="E1232" s="12">
        <v>4</v>
      </c>
    </row>
    <row r="1233" spans="2:5" ht="13.5">
      <c r="B1233">
        <v>93</v>
      </c>
      <c r="C1233" s="12">
        <v>2</v>
      </c>
      <c r="D1233" s="12">
        <v>3</v>
      </c>
      <c r="E1233" s="12">
        <v>5</v>
      </c>
    </row>
    <row r="1234" spans="2:5" ht="13.5">
      <c r="B1234">
        <v>94</v>
      </c>
      <c r="C1234" s="12">
        <v>1</v>
      </c>
      <c r="D1234" s="12">
        <v>1</v>
      </c>
      <c r="E1234" s="12">
        <v>2</v>
      </c>
    </row>
    <row r="1235" spans="2:5" ht="13.5">
      <c r="B1235">
        <v>95</v>
      </c>
      <c r="C1235" s="12">
        <v>0</v>
      </c>
      <c r="D1235" s="12">
        <v>1</v>
      </c>
      <c r="E1235" s="12">
        <v>1</v>
      </c>
    </row>
    <row r="1236" spans="2:5" ht="13.5">
      <c r="B1236">
        <v>96</v>
      </c>
      <c r="C1236" s="12">
        <v>1</v>
      </c>
      <c r="D1236" s="12">
        <v>0</v>
      </c>
      <c r="E1236" s="12">
        <v>1</v>
      </c>
    </row>
    <row r="1237" spans="2:10" ht="13.5">
      <c r="B1237">
        <v>97</v>
      </c>
      <c r="C1237" s="12">
        <v>0</v>
      </c>
      <c r="D1237" s="12">
        <v>0</v>
      </c>
      <c r="E1237" s="12">
        <v>0</v>
      </c>
      <c r="G1237" s="22" t="s">
        <v>885</v>
      </c>
      <c r="H1237" s="23"/>
      <c r="I1237" s="23"/>
      <c r="J1237" s="24"/>
    </row>
    <row r="1238" spans="2:10" ht="13.5">
      <c r="B1238">
        <v>98</v>
      </c>
      <c r="C1238" s="12">
        <v>0</v>
      </c>
      <c r="D1238" s="12">
        <v>0</v>
      </c>
      <c r="E1238" s="12">
        <v>0</v>
      </c>
      <c r="G1238" s="25" t="s">
        <v>867</v>
      </c>
      <c r="H1238" s="26" t="s">
        <v>868</v>
      </c>
      <c r="I1238" s="26" t="s">
        <v>869</v>
      </c>
      <c r="J1238" s="27"/>
    </row>
    <row r="1239" spans="2:10" ht="13.5">
      <c r="B1239">
        <v>99</v>
      </c>
      <c r="C1239" s="12">
        <v>0</v>
      </c>
      <c r="D1239" s="12">
        <v>0</v>
      </c>
      <c r="E1239" s="12">
        <v>0</v>
      </c>
      <c r="G1239" s="28">
        <f>SUM(C1205:C1240)</f>
        <v>257</v>
      </c>
      <c r="H1239" s="29">
        <f>SUM(D1205:D1240)</f>
        <v>368</v>
      </c>
      <c r="I1239" s="29">
        <f>SUM(E1205:E1240)</f>
        <v>625</v>
      </c>
      <c r="J1239" s="27" t="s">
        <v>882</v>
      </c>
    </row>
    <row r="1240" spans="2:10" ht="13.5">
      <c r="B1240" s="2" t="s">
        <v>755</v>
      </c>
      <c r="C1240" s="12">
        <v>1</v>
      </c>
      <c r="D1240" s="12">
        <v>2</v>
      </c>
      <c r="E1240" s="12">
        <v>3</v>
      </c>
      <c r="G1240" s="30">
        <f>G1239/C1241*100</f>
        <v>34.31241655540721</v>
      </c>
      <c r="H1240" s="31">
        <f>H1239/D1241*100</f>
        <v>44.76885644768856</v>
      </c>
      <c r="I1240" s="31">
        <f>I1239/E1241*100</f>
        <v>39.783577339274345</v>
      </c>
      <c r="J1240" s="32" t="s">
        <v>883</v>
      </c>
    </row>
    <row r="1241" spans="1:5" ht="13.5">
      <c r="A1241" s="6"/>
      <c r="B1241" s="6" t="s">
        <v>859</v>
      </c>
      <c r="C1241" s="34">
        <f>SUM(C1140:C1240)</f>
        <v>749</v>
      </c>
      <c r="D1241" s="34">
        <f>SUM(D1140:D1240)</f>
        <v>822</v>
      </c>
      <c r="E1241" s="34">
        <f>SUM(E1140:E1240)</f>
        <v>1571</v>
      </c>
    </row>
    <row r="1242" ht="14.25">
      <c r="A1242" s="4" t="s">
        <v>334</v>
      </c>
    </row>
    <row r="1243" spans="2:5" ht="13.5">
      <c r="B1243">
        <v>0</v>
      </c>
      <c r="C1243" s="12">
        <v>21</v>
      </c>
      <c r="D1243" s="12">
        <v>20</v>
      </c>
      <c r="E1243" s="12">
        <v>41</v>
      </c>
    </row>
    <row r="1244" spans="2:5" ht="13.5">
      <c r="B1244">
        <v>1</v>
      </c>
      <c r="C1244" s="12">
        <v>22</v>
      </c>
      <c r="D1244" s="12">
        <v>18</v>
      </c>
      <c r="E1244" s="12">
        <v>40</v>
      </c>
    </row>
    <row r="1245" spans="2:5" ht="13.5">
      <c r="B1245">
        <v>2</v>
      </c>
      <c r="C1245" s="12">
        <v>25</v>
      </c>
      <c r="D1245" s="12">
        <v>21</v>
      </c>
      <c r="E1245" s="12">
        <v>46</v>
      </c>
    </row>
    <row r="1246" spans="2:5" ht="13.5">
      <c r="B1246">
        <v>3</v>
      </c>
      <c r="C1246" s="12">
        <v>25</v>
      </c>
      <c r="D1246" s="12">
        <v>26</v>
      </c>
      <c r="E1246" s="12">
        <v>51</v>
      </c>
    </row>
    <row r="1247" spans="2:5" ht="13.5">
      <c r="B1247">
        <v>4</v>
      </c>
      <c r="C1247" s="12">
        <v>18</v>
      </c>
      <c r="D1247" s="12">
        <v>26</v>
      </c>
      <c r="E1247" s="12">
        <v>44</v>
      </c>
    </row>
    <row r="1248" spans="2:5" ht="13.5">
      <c r="B1248">
        <v>5</v>
      </c>
      <c r="C1248" s="12">
        <v>29</v>
      </c>
      <c r="D1248" s="12">
        <v>35</v>
      </c>
      <c r="E1248" s="12">
        <v>64</v>
      </c>
    </row>
    <row r="1249" spans="2:5" ht="13.5">
      <c r="B1249">
        <v>6</v>
      </c>
      <c r="C1249" s="12">
        <v>30</v>
      </c>
      <c r="D1249" s="12">
        <v>36</v>
      </c>
      <c r="E1249" s="12">
        <v>66</v>
      </c>
    </row>
    <row r="1250" spans="2:5" ht="13.5">
      <c r="B1250">
        <v>7</v>
      </c>
      <c r="C1250" s="12">
        <v>29</v>
      </c>
      <c r="D1250" s="12">
        <v>30</v>
      </c>
      <c r="E1250" s="12">
        <v>59</v>
      </c>
    </row>
    <row r="1251" spans="2:5" ht="13.5">
      <c r="B1251">
        <v>8</v>
      </c>
      <c r="C1251" s="12">
        <v>39</v>
      </c>
      <c r="D1251" s="12">
        <v>40</v>
      </c>
      <c r="E1251" s="12">
        <v>79</v>
      </c>
    </row>
    <row r="1252" spans="2:5" ht="13.5">
      <c r="B1252">
        <v>9</v>
      </c>
      <c r="C1252" s="12">
        <v>24</v>
      </c>
      <c r="D1252" s="12">
        <v>37</v>
      </c>
      <c r="E1252" s="12">
        <v>61</v>
      </c>
    </row>
    <row r="1253" spans="2:5" ht="13.5">
      <c r="B1253">
        <v>10</v>
      </c>
      <c r="C1253" s="12">
        <v>24</v>
      </c>
      <c r="D1253" s="12">
        <v>36</v>
      </c>
      <c r="E1253" s="12">
        <v>60</v>
      </c>
    </row>
    <row r="1254" spans="2:10" ht="13.5">
      <c r="B1254">
        <v>11</v>
      </c>
      <c r="C1254" s="12">
        <v>37</v>
      </c>
      <c r="D1254" s="12">
        <v>30</v>
      </c>
      <c r="E1254" s="12">
        <v>67</v>
      </c>
      <c r="G1254" s="22" t="s">
        <v>881</v>
      </c>
      <c r="H1254" s="23"/>
      <c r="I1254" s="23"/>
      <c r="J1254" s="24"/>
    </row>
    <row r="1255" spans="2:10" ht="13.5">
      <c r="B1255">
        <v>12</v>
      </c>
      <c r="C1255" s="12">
        <v>49</v>
      </c>
      <c r="D1255" s="12">
        <v>27</v>
      </c>
      <c r="E1255" s="12">
        <v>76</v>
      </c>
      <c r="G1255" s="25" t="s">
        <v>867</v>
      </c>
      <c r="H1255" s="26" t="s">
        <v>868</v>
      </c>
      <c r="I1255" s="26" t="s">
        <v>869</v>
      </c>
      <c r="J1255" s="27"/>
    </row>
    <row r="1256" spans="2:10" ht="13.5">
      <c r="B1256">
        <v>13</v>
      </c>
      <c r="C1256" s="12">
        <v>40</v>
      </c>
      <c r="D1256" s="12">
        <v>26</v>
      </c>
      <c r="E1256" s="12">
        <v>66</v>
      </c>
      <c r="G1256" s="28">
        <f>SUM(C1243:C1257)</f>
        <v>450</v>
      </c>
      <c r="H1256" s="29">
        <f>SUM(D1243:D1257)</f>
        <v>444</v>
      </c>
      <c r="I1256" s="29">
        <f>SUM(E1243:E1257)</f>
        <v>894</v>
      </c>
      <c r="J1256" s="27" t="s">
        <v>882</v>
      </c>
    </row>
    <row r="1257" spans="2:10" ht="13.5">
      <c r="B1257">
        <v>14</v>
      </c>
      <c r="C1257" s="12">
        <v>38</v>
      </c>
      <c r="D1257" s="12">
        <v>36</v>
      </c>
      <c r="E1257" s="12">
        <v>74</v>
      </c>
      <c r="G1257" s="30">
        <f>G1256/C1344*100</f>
        <v>13.975155279503104</v>
      </c>
      <c r="H1257" s="31">
        <f>H1256/D1344*100</f>
        <v>12.740315638450502</v>
      </c>
      <c r="I1257" s="31">
        <f>I1256/E1344*100</f>
        <v>13.333333333333334</v>
      </c>
      <c r="J1257" s="32" t="s">
        <v>883</v>
      </c>
    </row>
    <row r="1258" spans="2:5" ht="13.5">
      <c r="B1258">
        <v>15</v>
      </c>
      <c r="C1258" s="12">
        <v>38</v>
      </c>
      <c r="D1258" s="12">
        <v>28</v>
      </c>
      <c r="E1258" s="12">
        <v>66</v>
      </c>
    </row>
    <row r="1259" spans="2:5" ht="13.5">
      <c r="B1259">
        <v>16</v>
      </c>
      <c r="C1259" s="12">
        <v>55</v>
      </c>
      <c r="D1259" s="12">
        <v>32</v>
      </c>
      <c r="E1259" s="12">
        <v>87</v>
      </c>
    </row>
    <row r="1260" spans="2:5" ht="13.5">
      <c r="B1260">
        <v>17</v>
      </c>
      <c r="C1260" s="12">
        <v>37</v>
      </c>
      <c r="D1260" s="12">
        <v>34</v>
      </c>
      <c r="E1260" s="12">
        <v>71</v>
      </c>
    </row>
    <row r="1261" spans="2:5" ht="13.5">
      <c r="B1261">
        <v>18</v>
      </c>
      <c r="C1261" s="12">
        <v>33</v>
      </c>
      <c r="D1261" s="12">
        <v>32</v>
      </c>
      <c r="E1261" s="12">
        <v>65</v>
      </c>
    </row>
    <row r="1262" spans="2:5" ht="13.5">
      <c r="B1262">
        <v>19</v>
      </c>
      <c r="C1262" s="12">
        <v>26</v>
      </c>
      <c r="D1262" s="12">
        <v>49</v>
      </c>
      <c r="E1262" s="12">
        <v>75</v>
      </c>
    </row>
    <row r="1263" spans="2:5" ht="13.5">
      <c r="B1263">
        <v>20</v>
      </c>
      <c r="C1263" s="12">
        <v>40</v>
      </c>
      <c r="D1263" s="12">
        <v>43</v>
      </c>
      <c r="E1263" s="12">
        <v>83</v>
      </c>
    </row>
    <row r="1264" spans="2:5" ht="13.5">
      <c r="B1264">
        <v>21</v>
      </c>
      <c r="C1264" s="12">
        <v>31</v>
      </c>
      <c r="D1264" s="12">
        <v>67</v>
      </c>
      <c r="E1264" s="12">
        <v>98</v>
      </c>
    </row>
    <row r="1265" spans="2:5" ht="13.5">
      <c r="B1265">
        <v>22</v>
      </c>
      <c r="C1265" s="12">
        <v>43</v>
      </c>
      <c r="D1265" s="12">
        <v>56</v>
      </c>
      <c r="E1265" s="12">
        <v>99</v>
      </c>
    </row>
    <row r="1266" spans="2:5" ht="13.5">
      <c r="B1266">
        <v>23</v>
      </c>
      <c r="C1266" s="12">
        <v>44</v>
      </c>
      <c r="D1266" s="12">
        <v>59</v>
      </c>
      <c r="E1266" s="12">
        <v>103</v>
      </c>
    </row>
    <row r="1267" spans="2:5" ht="13.5">
      <c r="B1267">
        <v>24</v>
      </c>
      <c r="C1267" s="12">
        <v>48</v>
      </c>
      <c r="D1267" s="12">
        <v>43</v>
      </c>
      <c r="E1267" s="12">
        <v>91</v>
      </c>
    </row>
    <row r="1268" spans="2:5" ht="13.5">
      <c r="B1268">
        <v>25</v>
      </c>
      <c r="C1268" s="12">
        <v>39</v>
      </c>
      <c r="D1268" s="12">
        <v>37</v>
      </c>
      <c r="E1268" s="12">
        <v>76</v>
      </c>
    </row>
    <row r="1269" spans="2:5" ht="13.5">
      <c r="B1269">
        <v>26</v>
      </c>
      <c r="C1269" s="12">
        <v>38</v>
      </c>
      <c r="D1269" s="12">
        <v>57</v>
      </c>
      <c r="E1269" s="12">
        <v>95</v>
      </c>
    </row>
    <row r="1270" spans="2:5" ht="13.5">
      <c r="B1270">
        <v>27</v>
      </c>
      <c r="C1270" s="12">
        <v>39</v>
      </c>
      <c r="D1270" s="12">
        <v>29</v>
      </c>
      <c r="E1270" s="12">
        <v>68</v>
      </c>
    </row>
    <row r="1271" spans="2:5" ht="13.5">
      <c r="B1271">
        <v>28</v>
      </c>
      <c r="C1271" s="12">
        <v>34</v>
      </c>
      <c r="D1271" s="12">
        <v>43</v>
      </c>
      <c r="E1271" s="12">
        <v>77</v>
      </c>
    </row>
    <row r="1272" spans="2:5" ht="13.5">
      <c r="B1272">
        <v>29</v>
      </c>
      <c r="C1272" s="12">
        <v>25</v>
      </c>
      <c r="D1272" s="12">
        <v>39</v>
      </c>
      <c r="E1272" s="12">
        <v>64</v>
      </c>
    </row>
    <row r="1273" spans="2:5" ht="13.5">
      <c r="B1273">
        <v>30</v>
      </c>
      <c r="C1273" s="12">
        <v>46</v>
      </c>
      <c r="D1273" s="12">
        <v>41</v>
      </c>
      <c r="E1273" s="12">
        <v>87</v>
      </c>
    </row>
    <row r="1274" spans="2:5" ht="13.5">
      <c r="B1274">
        <v>31</v>
      </c>
      <c r="C1274" s="12">
        <v>42</v>
      </c>
      <c r="D1274" s="12">
        <v>34</v>
      </c>
      <c r="E1274" s="12">
        <v>76</v>
      </c>
    </row>
    <row r="1275" spans="2:5" ht="13.5">
      <c r="B1275">
        <v>32</v>
      </c>
      <c r="C1275" s="12">
        <v>37</v>
      </c>
      <c r="D1275" s="12">
        <v>44</v>
      </c>
      <c r="E1275" s="12">
        <v>81</v>
      </c>
    </row>
    <row r="1276" spans="2:5" ht="13.5">
      <c r="B1276">
        <v>33</v>
      </c>
      <c r="C1276" s="12">
        <v>41</v>
      </c>
      <c r="D1276" s="12">
        <v>32</v>
      </c>
      <c r="E1276" s="12">
        <v>73</v>
      </c>
    </row>
    <row r="1277" spans="2:5" ht="13.5">
      <c r="B1277">
        <v>34</v>
      </c>
      <c r="C1277" s="12">
        <v>55</v>
      </c>
      <c r="D1277" s="12">
        <v>50</v>
      </c>
      <c r="E1277" s="12">
        <v>105</v>
      </c>
    </row>
    <row r="1278" spans="2:5" ht="13.5">
      <c r="B1278">
        <v>35</v>
      </c>
      <c r="C1278" s="12">
        <v>42</v>
      </c>
      <c r="D1278" s="12">
        <v>44</v>
      </c>
      <c r="E1278" s="12">
        <v>86</v>
      </c>
    </row>
    <row r="1279" spans="2:5" ht="13.5">
      <c r="B1279">
        <v>36</v>
      </c>
      <c r="C1279" s="12">
        <v>41</v>
      </c>
      <c r="D1279" s="12">
        <v>41</v>
      </c>
      <c r="E1279" s="12">
        <v>82</v>
      </c>
    </row>
    <row r="1280" spans="2:5" ht="13.5">
      <c r="B1280">
        <v>37</v>
      </c>
      <c r="C1280" s="12">
        <v>38</v>
      </c>
      <c r="D1280" s="12">
        <v>43</v>
      </c>
      <c r="E1280" s="12">
        <v>81</v>
      </c>
    </row>
    <row r="1281" spans="2:5" ht="13.5">
      <c r="B1281">
        <v>38</v>
      </c>
      <c r="C1281" s="12">
        <v>48</v>
      </c>
      <c r="D1281" s="12">
        <v>41</v>
      </c>
      <c r="E1281" s="12">
        <v>89</v>
      </c>
    </row>
    <row r="1282" spans="2:5" ht="13.5">
      <c r="B1282">
        <v>39</v>
      </c>
      <c r="C1282" s="12">
        <v>45</v>
      </c>
      <c r="D1282" s="12">
        <v>38</v>
      </c>
      <c r="E1282" s="12">
        <v>83</v>
      </c>
    </row>
    <row r="1283" spans="2:5" ht="13.5">
      <c r="B1283">
        <v>40</v>
      </c>
      <c r="C1283" s="12">
        <v>34</v>
      </c>
      <c r="D1283" s="12">
        <v>33</v>
      </c>
      <c r="E1283" s="12">
        <v>67</v>
      </c>
    </row>
    <row r="1284" spans="2:5" ht="13.5">
      <c r="B1284">
        <v>41</v>
      </c>
      <c r="C1284" s="12">
        <v>38</v>
      </c>
      <c r="D1284" s="12">
        <v>47</v>
      </c>
      <c r="E1284" s="12">
        <v>85</v>
      </c>
    </row>
    <row r="1285" spans="2:5" ht="13.5">
      <c r="B1285">
        <v>42</v>
      </c>
      <c r="C1285" s="12">
        <v>21</v>
      </c>
      <c r="D1285" s="12">
        <v>25</v>
      </c>
      <c r="E1285" s="12">
        <v>46</v>
      </c>
    </row>
    <row r="1286" spans="2:5" ht="13.5">
      <c r="B1286">
        <v>43</v>
      </c>
      <c r="C1286" s="12">
        <v>36</v>
      </c>
      <c r="D1286" s="12">
        <v>32</v>
      </c>
      <c r="E1286" s="12">
        <v>68</v>
      </c>
    </row>
    <row r="1287" spans="2:5" ht="13.5">
      <c r="B1287">
        <v>44</v>
      </c>
      <c r="C1287" s="12">
        <v>42</v>
      </c>
      <c r="D1287" s="12">
        <v>39</v>
      </c>
      <c r="E1287" s="12">
        <v>81</v>
      </c>
    </row>
    <row r="1288" spans="2:5" ht="13.5">
      <c r="B1288">
        <v>45</v>
      </c>
      <c r="C1288" s="12">
        <v>41</v>
      </c>
      <c r="D1288" s="12">
        <v>33</v>
      </c>
      <c r="E1288" s="12">
        <v>74</v>
      </c>
    </row>
    <row r="1289" spans="2:5" ht="13.5">
      <c r="B1289">
        <v>46</v>
      </c>
      <c r="C1289" s="12">
        <v>42</v>
      </c>
      <c r="D1289" s="12">
        <v>50</v>
      </c>
      <c r="E1289" s="12">
        <v>92</v>
      </c>
    </row>
    <row r="1290" spans="2:5" ht="13.5">
      <c r="B1290">
        <v>47</v>
      </c>
      <c r="C1290" s="12">
        <v>36</v>
      </c>
      <c r="D1290" s="12">
        <v>28</v>
      </c>
      <c r="E1290" s="12">
        <v>64</v>
      </c>
    </row>
    <row r="1291" spans="2:5" ht="13.5">
      <c r="B1291">
        <v>48</v>
      </c>
      <c r="C1291" s="12">
        <v>37</v>
      </c>
      <c r="D1291" s="12">
        <v>40</v>
      </c>
      <c r="E1291" s="12">
        <v>77</v>
      </c>
    </row>
    <row r="1292" spans="2:5" ht="13.5">
      <c r="B1292">
        <v>49</v>
      </c>
      <c r="C1292" s="12">
        <v>36</v>
      </c>
      <c r="D1292" s="12">
        <v>44</v>
      </c>
      <c r="E1292" s="12">
        <v>80</v>
      </c>
    </row>
    <row r="1293" spans="2:5" ht="13.5">
      <c r="B1293">
        <v>50</v>
      </c>
      <c r="C1293" s="12">
        <v>38</v>
      </c>
      <c r="D1293" s="12">
        <v>44</v>
      </c>
      <c r="E1293" s="12">
        <v>82</v>
      </c>
    </row>
    <row r="1294" spans="2:5" ht="13.5">
      <c r="B1294">
        <v>51</v>
      </c>
      <c r="C1294" s="12">
        <v>37</v>
      </c>
      <c r="D1294" s="12">
        <v>40</v>
      </c>
      <c r="E1294" s="12">
        <v>77</v>
      </c>
    </row>
    <row r="1295" spans="2:5" ht="13.5">
      <c r="B1295">
        <v>52</v>
      </c>
      <c r="C1295" s="12">
        <v>49</v>
      </c>
      <c r="D1295" s="12">
        <v>54</v>
      </c>
      <c r="E1295" s="12">
        <v>103</v>
      </c>
    </row>
    <row r="1296" spans="2:5" ht="13.5">
      <c r="B1296">
        <v>53</v>
      </c>
      <c r="C1296" s="12">
        <v>47</v>
      </c>
      <c r="D1296" s="12">
        <v>40</v>
      </c>
      <c r="E1296" s="12">
        <v>87</v>
      </c>
    </row>
    <row r="1297" spans="2:5" ht="13.5">
      <c r="B1297">
        <v>54</v>
      </c>
      <c r="C1297" s="12">
        <v>57</v>
      </c>
      <c r="D1297" s="12">
        <v>61</v>
      </c>
      <c r="E1297" s="12">
        <v>118</v>
      </c>
    </row>
    <row r="1298" spans="2:5" ht="13.5">
      <c r="B1298">
        <v>55</v>
      </c>
      <c r="C1298" s="12">
        <v>62</v>
      </c>
      <c r="D1298" s="12">
        <v>57</v>
      </c>
      <c r="E1298" s="12">
        <v>119</v>
      </c>
    </row>
    <row r="1299" spans="2:5" ht="13.5">
      <c r="B1299">
        <v>56</v>
      </c>
      <c r="C1299" s="12">
        <v>52</v>
      </c>
      <c r="D1299" s="12">
        <v>57</v>
      </c>
      <c r="E1299" s="12">
        <v>109</v>
      </c>
    </row>
    <row r="1300" spans="2:5" ht="13.5">
      <c r="B1300">
        <v>57</v>
      </c>
      <c r="C1300" s="12">
        <v>61</v>
      </c>
      <c r="D1300" s="12">
        <v>36</v>
      </c>
      <c r="E1300" s="12">
        <v>97</v>
      </c>
    </row>
    <row r="1301" spans="2:5" ht="13.5">
      <c r="B1301">
        <v>58</v>
      </c>
      <c r="C1301" s="12">
        <v>57</v>
      </c>
      <c r="D1301" s="12">
        <v>64</v>
      </c>
      <c r="E1301" s="12">
        <v>121</v>
      </c>
    </row>
    <row r="1302" spans="2:5" ht="13.5">
      <c r="B1302">
        <v>59</v>
      </c>
      <c r="C1302" s="12">
        <v>67</v>
      </c>
      <c r="D1302" s="12">
        <v>54</v>
      </c>
      <c r="E1302" s="12">
        <v>121</v>
      </c>
    </row>
    <row r="1303" spans="2:5" ht="13.5">
      <c r="B1303">
        <v>60</v>
      </c>
      <c r="C1303" s="12">
        <v>75</v>
      </c>
      <c r="D1303" s="12">
        <v>62</v>
      </c>
      <c r="E1303" s="12">
        <v>137</v>
      </c>
    </row>
    <row r="1304" spans="2:10" ht="13.5">
      <c r="B1304">
        <v>61</v>
      </c>
      <c r="C1304" s="12">
        <v>57</v>
      </c>
      <c r="D1304" s="12">
        <v>58</v>
      </c>
      <c r="E1304" s="12">
        <v>115</v>
      </c>
      <c r="G1304" s="22" t="s">
        <v>884</v>
      </c>
      <c r="H1304" s="23"/>
      <c r="I1304" s="23"/>
      <c r="J1304" s="24"/>
    </row>
    <row r="1305" spans="2:10" ht="13.5">
      <c r="B1305">
        <v>62</v>
      </c>
      <c r="C1305" s="12">
        <v>41</v>
      </c>
      <c r="D1305" s="12">
        <v>41</v>
      </c>
      <c r="E1305" s="12">
        <v>82</v>
      </c>
      <c r="G1305" s="25" t="s">
        <v>867</v>
      </c>
      <c r="H1305" s="26" t="s">
        <v>868</v>
      </c>
      <c r="I1305" s="26" t="s">
        <v>869</v>
      </c>
      <c r="J1305" s="27"/>
    </row>
    <row r="1306" spans="2:10" ht="13.5">
      <c r="B1306">
        <v>63</v>
      </c>
      <c r="C1306" s="12">
        <v>44</v>
      </c>
      <c r="D1306" s="12">
        <v>30</v>
      </c>
      <c r="E1306" s="12">
        <v>74</v>
      </c>
      <c r="G1306" s="28">
        <f>SUM(C1258:C1307)</f>
        <v>2140</v>
      </c>
      <c r="H1306" s="29">
        <f>SUM(D1258:D1307)</f>
        <v>2169</v>
      </c>
      <c r="I1306" s="29">
        <f>SUM(E1258:E1307)</f>
        <v>4309</v>
      </c>
      <c r="J1306" s="27" t="s">
        <v>882</v>
      </c>
    </row>
    <row r="1307" spans="2:10" ht="13.5">
      <c r="B1307">
        <v>64</v>
      </c>
      <c r="C1307" s="12">
        <v>28</v>
      </c>
      <c r="D1307" s="12">
        <v>44</v>
      </c>
      <c r="E1307" s="12">
        <v>72</v>
      </c>
      <c r="G1307" s="30">
        <f>G1306/C1344*100</f>
        <v>66.45962732919256</v>
      </c>
      <c r="H1307" s="31">
        <f>H1306/D1344*100</f>
        <v>62.23816355810617</v>
      </c>
      <c r="I1307" s="31">
        <f>I1306/E1344*100</f>
        <v>64.2654735272185</v>
      </c>
      <c r="J1307" s="32" t="s">
        <v>883</v>
      </c>
    </row>
    <row r="1308" spans="2:5" ht="13.5">
      <c r="B1308">
        <v>65</v>
      </c>
      <c r="C1308" s="12">
        <v>38</v>
      </c>
      <c r="D1308" s="12">
        <v>43</v>
      </c>
      <c r="E1308" s="12">
        <v>81</v>
      </c>
    </row>
    <row r="1309" spans="2:5" ht="13.5">
      <c r="B1309">
        <v>66</v>
      </c>
      <c r="C1309" s="12">
        <v>35</v>
      </c>
      <c r="D1309" s="12">
        <v>35</v>
      </c>
      <c r="E1309" s="12">
        <v>70</v>
      </c>
    </row>
    <row r="1310" spans="2:5" ht="13.5">
      <c r="B1310">
        <v>67</v>
      </c>
      <c r="C1310" s="12">
        <v>39</v>
      </c>
      <c r="D1310" s="12">
        <v>33</v>
      </c>
      <c r="E1310" s="12">
        <v>72</v>
      </c>
    </row>
    <row r="1311" spans="2:5" ht="13.5">
      <c r="B1311">
        <v>68</v>
      </c>
      <c r="C1311" s="12">
        <v>36</v>
      </c>
      <c r="D1311" s="12">
        <v>30</v>
      </c>
      <c r="E1311" s="12">
        <v>66</v>
      </c>
    </row>
    <row r="1312" spans="2:5" ht="13.5">
      <c r="B1312">
        <v>69</v>
      </c>
      <c r="C1312" s="12">
        <v>26</v>
      </c>
      <c r="D1312" s="12">
        <v>31</v>
      </c>
      <c r="E1312" s="12">
        <v>57</v>
      </c>
    </row>
    <row r="1313" spans="2:5" ht="13.5">
      <c r="B1313">
        <v>70</v>
      </c>
      <c r="C1313" s="12">
        <v>20</v>
      </c>
      <c r="D1313" s="12">
        <v>25</v>
      </c>
      <c r="E1313" s="12">
        <v>45</v>
      </c>
    </row>
    <row r="1314" spans="2:5" ht="13.5">
      <c r="B1314">
        <v>71</v>
      </c>
      <c r="C1314" s="12">
        <v>30</v>
      </c>
      <c r="D1314" s="12">
        <v>30</v>
      </c>
      <c r="E1314" s="12">
        <v>60</v>
      </c>
    </row>
    <row r="1315" spans="2:5" ht="13.5">
      <c r="B1315">
        <v>72</v>
      </c>
      <c r="C1315" s="12">
        <v>30</v>
      </c>
      <c r="D1315" s="12">
        <v>34</v>
      </c>
      <c r="E1315" s="12">
        <v>64</v>
      </c>
    </row>
    <row r="1316" spans="2:5" ht="13.5">
      <c r="B1316">
        <v>73</v>
      </c>
      <c r="C1316" s="12">
        <v>21</v>
      </c>
      <c r="D1316" s="12">
        <v>28</v>
      </c>
      <c r="E1316" s="12">
        <v>49</v>
      </c>
    </row>
    <row r="1317" spans="2:5" ht="13.5">
      <c r="B1317">
        <v>74</v>
      </c>
      <c r="C1317" s="12">
        <v>27</v>
      </c>
      <c r="D1317" s="12">
        <v>46</v>
      </c>
      <c r="E1317" s="12">
        <v>73</v>
      </c>
    </row>
    <row r="1318" spans="2:5" ht="13.5">
      <c r="B1318">
        <v>75</v>
      </c>
      <c r="C1318" s="12">
        <v>26</v>
      </c>
      <c r="D1318" s="12">
        <v>34</v>
      </c>
      <c r="E1318" s="12">
        <v>60</v>
      </c>
    </row>
    <row r="1319" spans="2:5" ht="13.5">
      <c r="B1319">
        <v>76</v>
      </c>
      <c r="C1319" s="12">
        <v>30</v>
      </c>
      <c r="D1319" s="12">
        <v>36</v>
      </c>
      <c r="E1319" s="12">
        <v>66</v>
      </c>
    </row>
    <row r="1320" spans="2:5" ht="13.5">
      <c r="B1320">
        <v>77</v>
      </c>
      <c r="C1320" s="12">
        <v>25</v>
      </c>
      <c r="D1320" s="12">
        <v>33</v>
      </c>
      <c r="E1320" s="12">
        <v>58</v>
      </c>
    </row>
    <row r="1321" spans="2:5" ht="13.5">
      <c r="B1321">
        <v>78</v>
      </c>
      <c r="C1321" s="12">
        <v>24</v>
      </c>
      <c r="D1321" s="12">
        <v>45</v>
      </c>
      <c r="E1321" s="12">
        <v>69</v>
      </c>
    </row>
    <row r="1322" spans="2:5" ht="13.5">
      <c r="B1322">
        <v>79</v>
      </c>
      <c r="C1322" s="12">
        <v>24</v>
      </c>
      <c r="D1322" s="12">
        <v>34</v>
      </c>
      <c r="E1322" s="12">
        <v>58</v>
      </c>
    </row>
    <row r="1323" spans="2:5" ht="13.5">
      <c r="B1323">
        <v>80</v>
      </c>
      <c r="C1323" s="12">
        <v>29</v>
      </c>
      <c r="D1323" s="12">
        <v>38</v>
      </c>
      <c r="E1323" s="12">
        <v>67</v>
      </c>
    </row>
    <row r="1324" spans="2:5" ht="13.5">
      <c r="B1324">
        <v>81</v>
      </c>
      <c r="C1324" s="12">
        <v>27</v>
      </c>
      <c r="D1324" s="12">
        <v>35</v>
      </c>
      <c r="E1324" s="12">
        <v>62</v>
      </c>
    </row>
    <row r="1325" spans="2:5" ht="13.5">
      <c r="B1325">
        <v>82</v>
      </c>
      <c r="C1325" s="12">
        <v>21</v>
      </c>
      <c r="D1325" s="12">
        <v>41</v>
      </c>
      <c r="E1325" s="12">
        <v>62</v>
      </c>
    </row>
    <row r="1326" spans="2:5" ht="13.5">
      <c r="B1326">
        <v>83</v>
      </c>
      <c r="C1326" s="12">
        <v>30</v>
      </c>
      <c r="D1326" s="12">
        <v>25</v>
      </c>
      <c r="E1326" s="12">
        <v>55</v>
      </c>
    </row>
    <row r="1327" spans="2:5" ht="13.5">
      <c r="B1327">
        <v>84</v>
      </c>
      <c r="C1327" s="12">
        <v>19</v>
      </c>
      <c r="D1327" s="12">
        <v>34</v>
      </c>
      <c r="E1327" s="12">
        <v>53</v>
      </c>
    </row>
    <row r="1328" spans="2:5" ht="13.5">
      <c r="B1328">
        <v>85</v>
      </c>
      <c r="C1328" s="12">
        <v>11</v>
      </c>
      <c r="D1328" s="12">
        <v>34</v>
      </c>
      <c r="E1328" s="12">
        <v>45</v>
      </c>
    </row>
    <row r="1329" spans="2:5" ht="13.5">
      <c r="B1329">
        <v>86</v>
      </c>
      <c r="C1329" s="12">
        <v>21</v>
      </c>
      <c r="D1329" s="12">
        <v>15</v>
      </c>
      <c r="E1329" s="12">
        <v>36</v>
      </c>
    </row>
    <row r="1330" spans="2:5" ht="13.5">
      <c r="B1330">
        <v>87</v>
      </c>
      <c r="C1330" s="12">
        <v>5</v>
      </c>
      <c r="D1330" s="12">
        <v>23</v>
      </c>
      <c r="E1330" s="12">
        <v>28</v>
      </c>
    </row>
    <row r="1331" spans="2:5" ht="13.5">
      <c r="B1331">
        <v>88</v>
      </c>
      <c r="C1331" s="12">
        <v>8</v>
      </c>
      <c r="D1331" s="12">
        <v>24</v>
      </c>
      <c r="E1331" s="12">
        <v>32</v>
      </c>
    </row>
    <row r="1332" spans="2:5" ht="13.5">
      <c r="B1332">
        <v>89</v>
      </c>
      <c r="C1332" s="12">
        <v>4</v>
      </c>
      <c r="D1332" s="12">
        <v>19</v>
      </c>
      <c r="E1332" s="12">
        <v>23</v>
      </c>
    </row>
    <row r="1333" spans="2:5" ht="13.5">
      <c r="B1333">
        <v>90</v>
      </c>
      <c r="C1333" s="12">
        <v>6</v>
      </c>
      <c r="D1333" s="12">
        <v>13</v>
      </c>
      <c r="E1333" s="12">
        <v>19</v>
      </c>
    </row>
    <row r="1334" spans="2:5" ht="13.5">
      <c r="B1334">
        <v>91</v>
      </c>
      <c r="C1334" s="12">
        <v>8</v>
      </c>
      <c r="D1334" s="12">
        <v>10</v>
      </c>
      <c r="E1334" s="12">
        <v>18</v>
      </c>
    </row>
    <row r="1335" spans="2:5" ht="13.5">
      <c r="B1335">
        <v>92</v>
      </c>
      <c r="C1335" s="12">
        <v>3</v>
      </c>
      <c r="D1335" s="12">
        <v>10</v>
      </c>
      <c r="E1335" s="12">
        <v>13</v>
      </c>
    </row>
    <row r="1336" spans="2:5" ht="13.5">
      <c r="B1336">
        <v>93</v>
      </c>
      <c r="C1336" s="12">
        <v>3</v>
      </c>
      <c r="D1336" s="12">
        <v>11</v>
      </c>
      <c r="E1336" s="12">
        <v>14</v>
      </c>
    </row>
    <row r="1337" spans="2:5" ht="13.5">
      <c r="B1337">
        <v>94</v>
      </c>
      <c r="C1337" s="12">
        <v>1</v>
      </c>
      <c r="D1337" s="12">
        <v>10</v>
      </c>
      <c r="E1337" s="12">
        <v>11</v>
      </c>
    </row>
    <row r="1338" spans="2:5" ht="13.5">
      <c r="B1338">
        <v>95</v>
      </c>
      <c r="C1338" s="12">
        <v>0</v>
      </c>
      <c r="D1338" s="12">
        <v>5</v>
      </c>
      <c r="E1338" s="12">
        <v>5</v>
      </c>
    </row>
    <row r="1339" spans="2:5" ht="13.5">
      <c r="B1339">
        <v>96</v>
      </c>
      <c r="C1339" s="12">
        <v>1</v>
      </c>
      <c r="D1339" s="12">
        <v>5</v>
      </c>
      <c r="E1339" s="12">
        <v>6</v>
      </c>
    </row>
    <row r="1340" spans="2:10" ht="13.5">
      <c r="B1340">
        <v>97</v>
      </c>
      <c r="C1340" s="12">
        <v>1</v>
      </c>
      <c r="D1340" s="12">
        <v>1</v>
      </c>
      <c r="E1340" s="12">
        <v>2</v>
      </c>
      <c r="G1340" s="22" t="s">
        <v>885</v>
      </c>
      <c r="H1340" s="23"/>
      <c r="I1340" s="23"/>
      <c r="J1340" s="24"/>
    </row>
    <row r="1341" spans="2:10" ht="13.5">
      <c r="B1341">
        <v>98</v>
      </c>
      <c r="C1341" s="12">
        <v>0</v>
      </c>
      <c r="D1341" s="12">
        <v>1</v>
      </c>
      <c r="E1341" s="12">
        <v>1</v>
      </c>
      <c r="G1341" s="25" t="s">
        <v>867</v>
      </c>
      <c r="H1341" s="26" t="s">
        <v>868</v>
      </c>
      <c r="I1341" s="26" t="s">
        <v>869</v>
      </c>
      <c r="J1341" s="27"/>
    </row>
    <row r="1342" spans="2:10" ht="13.5">
      <c r="B1342">
        <v>99</v>
      </c>
      <c r="C1342" s="12">
        <v>0</v>
      </c>
      <c r="D1342" s="12">
        <v>1</v>
      </c>
      <c r="E1342" s="12">
        <v>1</v>
      </c>
      <c r="G1342" s="28">
        <f>SUM(C1308:C1343)</f>
        <v>630</v>
      </c>
      <c r="H1342" s="29">
        <f>SUM(D1308:D1343)</f>
        <v>872</v>
      </c>
      <c r="I1342" s="29">
        <f>SUM(E1308:E1343)</f>
        <v>1502</v>
      </c>
      <c r="J1342" s="27" t="s">
        <v>882</v>
      </c>
    </row>
    <row r="1343" spans="2:10" ht="13.5">
      <c r="B1343" s="2" t="s">
        <v>755</v>
      </c>
      <c r="C1343" s="12">
        <v>1</v>
      </c>
      <c r="D1343" s="12">
        <v>0</v>
      </c>
      <c r="E1343" s="12">
        <v>1</v>
      </c>
      <c r="G1343" s="30">
        <f>G1342/C1344*100</f>
        <v>19.565217391304348</v>
      </c>
      <c r="H1343" s="31">
        <f>H1342/D1344*100</f>
        <v>25.02152080344333</v>
      </c>
      <c r="I1343" s="31">
        <f>I1342/E1344*100</f>
        <v>22.40119313944817</v>
      </c>
      <c r="J1343" s="32" t="s">
        <v>883</v>
      </c>
    </row>
    <row r="1344" spans="1:5" ht="13.5">
      <c r="A1344" s="6"/>
      <c r="B1344" s="6" t="s">
        <v>859</v>
      </c>
      <c r="C1344" s="34">
        <f>SUM(C1243:C1343)</f>
        <v>3220</v>
      </c>
      <c r="D1344" s="34">
        <f>SUM(D1243:D1343)</f>
        <v>3485</v>
      </c>
      <c r="E1344" s="34">
        <f>SUM(E1243:E1343)</f>
        <v>6705</v>
      </c>
    </row>
    <row r="1345" ht="14.25">
      <c r="A1345" s="4" t="s">
        <v>342</v>
      </c>
    </row>
    <row r="1346" spans="2:5" ht="13.5">
      <c r="B1346">
        <v>0</v>
      </c>
      <c r="C1346" s="12">
        <v>12</v>
      </c>
      <c r="D1346" s="12">
        <v>9</v>
      </c>
      <c r="E1346" s="12">
        <v>21</v>
      </c>
    </row>
    <row r="1347" spans="2:5" ht="13.5">
      <c r="B1347">
        <v>1</v>
      </c>
      <c r="C1347" s="12">
        <v>12</v>
      </c>
      <c r="D1347" s="12">
        <v>9</v>
      </c>
      <c r="E1347" s="12">
        <v>21</v>
      </c>
    </row>
    <row r="1348" spans="2:5" ht="13.5">
      <c r="B1348">
        <v>2</v>
      </c>
      <c r="C1348" s="12">
        <v>10</v>
      </c>
      <c r="D1348" s="12">
        <v>15</v>
      </c>
      <c r="E1348" s="12">
        <v>25</v>
      </c>
    </row>
    <row r="1349" spans="2:5" ht="13.5">
      <c r="B1349">
        <v>3</v>
      </c>
      <c r="C1349" s="12">
        <v>10</v>
      </c>
      <c r="D1349" s="12">
        <v>8</v>
      </c>
      <c r="E1349" s="12">
        <v>18</v>
      </c>
    </row>
    <row r="1350" spans="2:5" ht="13.5">
      <c r="B1350">
        <v>4</v>
      </c>
      <c r="C1350" s="12">
        <v>14</v>
      </c>
      <c r="D1350" s="12">
        <v>7</v>
      </c>
      <c r="E1350" s="12">
        <v>21</v>
      </c>
    </row>
    <row r="1351" spans="2:5" ht="13.5">
      <c r="B1351">
        <v>5</v>
      </c>
      <c r="C1351" s="12">
        <v>9</v>
      </c>
      <c r="D1351" s="12">
        <v>14</v>
      </c>
      <c r="E1351" s="12">
        <v>23</v>
      </c>
    </row>
    <row r="1352" spans="2:5" ht="13.5">
      <c r="B1352">
        <v>6</v>
      </c>
      <c r="C1352" s="12">
        <v>11</v>
      </c>
      <c r="D1352" s="12">
        <v>13</v>
      </c>
      <c r="E1352" s="12">
        <v>24</v>
      </c>
    </row>
    <row r="1353" spans="2:5" ht="13.5">
      <c r="B1353">
        <v>7</v>
      </c>
      <c r="C1353" s="12">
        <v>13</v>
      </c>
      <c r="D1353" s="12">
        <v>10</v>
      </c>
      <c r="E1353" s="12">
        <v>23</v>
      </c>
    </row>
    <row r="1354" spans="2:5" ht="13.5">
      <c r="B1354">
        <v>8</v>
      </c>
      <c r="C1354" s="12">
        <v>19</v>
      </c>
      <c r="D1354" s="12">
        <v>10</v>
      </c>
      <c r="E1354" s="12">
        <v>29</v>
      </c>
    </row>
    <row r="1355" spans="2:5" ht="13.5">
      <c r="B1355">
        <v>9</v>
      </c>
      <c r="C1355" s="12">
        <v>15</v>
      </c>
      <c r="D1355" s="12">
        <v>11</v>
      </c>
      <c r="E1355" s="12">
        <v>26</v>
      </c>
    </row>
    <row r="1356" spans="2:5" ht="13.5">
      <c r="B1356">
        <v>10</v>
      </c>
      <c r="C1356" s="12">
        <v>17</v>
      </c>
      <c r="D1356" s="12">
        <v>11</v>
      </c>
      <c r="E1356" s="12">
        <v>28</v>
      </c>
    </row>
    <row r="1357" spans="2:10" ht="13.5">
      <c r="B1357">
        <v>11</v>
      </c>
      <c r="C1357" s="12">
        <v>13</v>
      </c>
      <c r="D1357" s="12">
        <v>14</v>
      </c>
      <c r="E1357" s="12">
        <v>27</v>
      </c>
      <c r="G1357" s="22" t="s">
        <v>881</v>
      </c>
      <c r="H1357" s="23"/>
      <c r="I1357" s="23"/>
      <c r="J1357" s="24"/>
    </row>
    <row r="1358" spans="2:10" ht="13.5">
      <c r="B1358">
        <v>12</v>
      </c>
      <c r="C1358" s="12">
        <v>11</v>
      </c>
      <c r="D1358" s="12">
        <v>14</v>
      </c>
      <c r="E1358" s="12">
        <v>25</v>
      </c>
      <c r="G1358" s="25" t="s">
        <v>867</v>
      </c>
      <c r="H1358" s="26" t="s">
        <v>868</v>
      </c>
      <c r="I1358" s="26" t="s">
        <v>869</v>
      </c>
      <c r="J1358" s="27"/>
    </row>
    <row r="1359" spans="2:10" ht="13.5">
      <c r="B1359">
        <v>13</v>
      </c>
      <c r="C1359" s="12">
        <v>10</v>
      </c>
      <c r="D1359" s="12">
        <v>15</v>
      </c>
      <c r="E1359" s="12">
        <v>25</v>
      </c>
      <c r="G1359" s="28">
        <f>SUM(C1346:C1360)</f>
        <v>193</v>
      </c>
      <c r="H1359" s="29">
        <f>SUM(D1346:D1360)</f>
        <v>178</v>
      </c>
      <c r="I1359" s="29">
        <f>SUM(E1346:E1360)</f>
        <v>371</v>
      </c>
      <c r="J1359" s="27" t="s">
        <v>882</v>
      </c>
    </row>
    <row r="1360" spans="2:10" ht="13.5">
      <c r="B1360">
        <v>14</v>
      </c>
      <c r="C1360" s="12">
        <v>17</v>
      </c>
      <c r="D1360" s="12">
        <v>18</v>
      </c>
      <c r="E1360" s="12">
        <v>35</v>
      </c>
      <c r="G1360" s="30">
        <f>G1359/C1447*100</f>
        <v>9.994821336095287</v>
      </c>
      <c r="H1360" s="31">
        <f>H1359/D1447*100</f>
        <v>8.63239573229874</v>
      </c>
      <c r="I1360" s="31">
        <f>I1359/E1447*100</f>
        <v>9.291259704482844</v>
      </c>
      <c r="J1360" s="32" t="s">
        <v>883</v>
      </c>
    </row>
    <row r="1361" spans="2:5" ht="13.5">
      <c r="B1361">
        <v>15</v>
      </c>
      <c r="C1361" s="12">
        <v>13</v>
      </c>
      <c r="D1361" s="12">
        <v>25</v>
      </c>
      <c r="E1361" s="12">
        <v>38</v>
      </c>
    </row>
    <row r="1362" spans="2:5" ht="13.5">
      <c r="B1362">
        <v>16</v>
      </c>
      <c r="C1362" s="12">
        <v>21</v>
      </c>
      <c r="D1362" s="12">
        <v>18</v>
      </c>
      <c r="E1362" s="12">
        <v>39</v>
      </c>
    </row>
    <row r="1363" spans="2:5" ht="13.5">
      <c r="B1363">
        <v>17</v>
      </c>
      <c r="C1363" s="12">
        <v>20</v>
      </c>
      <c r="D1363" s="12">
        <v>18</v>
      </c>
      <c r="E1363" s="12">
        <v>38</v>
      </c>
    </row>
    <row r="1364" spans="2:5" ht="13.5">
      <c r="B1364">
        <v>18</v>
      </c>
      <c r="C1364" s="12">
        <v>22</v>
      </c>
      <c r="D1364" s="12">
        <v>25</v>
      </c>
      <c r="E1364" s="12">
        <v>47</v>
      </c>
    </row>
    <row r="1365" spans="2:5" ht="13.5">
      <c r="B1365">
        <v>19</v>
      </c>
      <c r="C1365" s="12">
        <v>15</v>
      </c>
      <c r="D1365" s="12">
        <v>14</v>
      </c>
      <c r="E1365" s="12">
        <v>29</v>
      </c>
    </row>
    <row r="1366" spans="2:5" ht="13.5">
      <c r="B1366">
        <v>20</v>
      </c>
      <c r="C1366" s="12">
        <v>27</v>
      </c>
      <c r="D1366" s="12">
        <v>27</v>
      </c>
      <c r="E1366" s="12">
        <v>54</v>
      </c>
    </row>
    <row r="1367" spans="2:5" ht="13.5">
      <c r="B1367">
        <v>21</v>
      </c>
      <c r="C1367" s="12">
        <v>29</v>
      </c>
      <c r="D1367" s="12">
        <v>23</v>
      </c>
      <c r="E1367" s="12">
        <v>52</v>
      </c>
    </row>
    <row r="1368" spans="2:5" ht="13.5">
      <c r="B1368">
        <v>22</v>
      </c>
      <c r="C1368" s="12">
        <v>23</v>
      </c>
      <c r="D1368" s="12">
        <v>16</v>
      </c>
      <c r="E1368" s="12">
        <v>39</v>
      </c>
    </row>
    <row r="1369" spans="2:5" ht="13.5">
      <c r="B1369">
        <v>23</v>
      </c>
      <c r="C1369" s="12">
        <v>29</v>
      </c>
      <c r="D1369" s="12">
        <v>24</v>
      </c>
      <c r="E1369" s="12">
        <v>53</v>
      </c>
    </row>
    <row r="1370" spans="2:5" ht="13.5">
      <c r="B1370">
        <v>24</v>
      </c>
      <c r="C1370" s="12">
        <v>18</v>
      </c>
      <c r="D1370" s="12">
        <v>27</v>
      </c>
      <c r="E1370" s="12">
        <v>45</v>
      </c>
    </row>
    <row r="1371" spans="2:5" ht="13.5">
      <c r="B1371">
        <v>25</v>
      </c>
      <c r="C1371" s="12">
        <v>28</v>
      </c>
      <c r="D1371" s="12">
        <v>17</v>
      </c>
      <c r="E1371" s="12">
        <v>45</v>
      </c>
    </row>
    <row r="1372" spans="2:5" ht="13.5">
      <c r="B1372">
        <v>26</v>
      </c>
      <c r="C1372" s="12">
        <v>22</v>
      </c>
      <c r="D1372" s="12">
        <v>22</v>
      </c>
      <c r="E1372" s="12">
        <v>44</v>
      </c>
    </row>
    <row r="1373" spans="2:5" ht="13.5">
      <c r="B1373">
        <v>27</v>
      </c>
      <c r="C1373" s="12">
        <v>26</v>
      </c>
      <c r="D1373" s="12">
        <v>16</v>
      </c>
      <c r="E1373" s="12">
        <v>42</v>
      </c>
    </row>
    <row r="1374" spans="2:5" ht="13.5">
      <c r="B1374">
        <v>28</v>
      </c>
      <c r="C1374" s="12">
        <v>26</v>
      </c>
      <c r="D1374" s="12">
        <v>16</v>
      </c>
      <c r="E1374" s="12">
        <v>42</v>
      </c>
    </row>
    <row r="1375" spans="2:5" ht="13.5">
      <c r="B1375">
        <v>29</v>
      </c>
      <c r="C1375" s="12">
        <v>21</v>
      </c>
      <c r="D1375" s="12">
        <v>18</v>
      </c>
      <c r="E1375" s="12">
        <v>39</v>
      </c>
    </row>
    <row r="1376" spans="2:5" ht="13.5">
      <c r="B1376">
        <v>30</v>
      </c>
      <c r="C1376" s="12">
        <v>18</v>
      </c>
      <c r="D1376" s="12">
        <v>15</v>
      </c>
      <c r="E1376" s="12">
        <v>33</v>
      </c>
    </row>
    <row r="1377" spans="2:5" ht="13.5">
      <c r="B1377">
        <v>31</v>
      </c>
      <c r="C1377" s="12">
        <v>22</v>
      </c>
      <c r="D1377" s="12">
        <v>16</v>
      </c>
      <c r="E1377" s="12">
        <v>38</v>
      </c>
    </row>
    <row r="1378" spans="2:5" ht="13.5">
      <c r="B1378">
        <v>32</v>
      </c>
      <c r="C1378" s="12">
        <v>22</v>
      </c>
      <c r="D1378" s="12">
        <v>9</v>
      </c>
      <c r="E1378" s="12">
        <v>31</v>
      </c>
    </row>
    <row r="1379" spans="2:5" ht="13.5">
      <c r="B1379">
        <v>33</v>
      </c>
      <c r="C1379" s="12">
        <v>20</v>
      </c>
      <c r="D1379" s="12">
        <v>24</v>
      </c>
      <c r="E1379" s="12">
        <v>44</v>
      </c>
    </row>
    <row r="1380" spans="2:5" ht="13.5">
      <c r="B1380">
        <v>34</v>
      </c>
      <c r="C1380" s="12">
        <v>18</v>
      </c>
      <c r="D1380" s="12">
        <v>16</v>
      </c>
      <c r="E1380" s="12">
        <v>34</v>
      </c>
    </row>
    <row r="1381" spans="2:5" ht="13.5">
      <c r="B1381">
        <v>35</v>
      </c>
      <c r="C1381" s="12">
        <v>19</v>
      </c>
      <c r="D1381" s="12">
        <v>17</v>
      </c>
      <c r="E1381" s="12">
        <v>36</v>
      </c>
    </row>
    <row r="1382" spans="2:5" ht="13.5">
      <c r="B1382">
        <v>36</v>
      </c>
      <c r="C1382" s="12">
        <v>22</v>
      </c>
      <c r="D1382" s="12">
        <v>10</v>
      </c>
      <c r="E1382" s="12">
        <v>32</v>
      </c>
    </row>
    <row r="1383" spans="2:5" ht="13.5">
      <c r="B1383">
        <v>37</v>
      </c>
      <c r="C1383" s="12">
        <v>11</v>
      </c>
      <c r="D1383" s="12">
        <v>18</v>
      </c>
      <c r="E1383" s="12">
        <v>29</v>
      </c>
    </row>
    <row r="1384" spans="2:5" ht="13.5">
      <c r="B1384">
        <v>38</v>
      </c>
      <c r="C1384" s="12">
        <v>16</v>
      </c>
      <c r="D1384" s="12">
        <v>22</v>
      </c>
      <c r="E1384" s="12">
        <v>38</v>
      </c>
    </row>
    <row r="1385" spans="2:5" ht="13.5">
      <c r="B1385">
        <v>39</v>
      </c>
      <c r="C1385" s="12">
        <v>22</v>
      </c>
      <c r="D1385" s="12">
        <v>21</v>
      </c>
      <c r="E1385" s="12">
        <v>43</v>
      </c>
    </row>
    <row r="1386" spans="2:5" ht="13.5">
      <c r="B1386">
        <v>40</v>
      </c>
      <c r="C1386" s="12">
        <v>12</v>
      </c>
      <c r="D1386" s="12">
        <v>17</v>
      </c>
      <c r="E1386" s="12">
        <v>29</v>
      </c>
    </row>
    <row r="1387" spans="2:5" ht="13.5">
      <c r="B1387">
        <v>41</v>
      </c>
      <c r="C1387" s="12">
        <v>11</v>
      </c>
      <c r="D1387" s="12">
        <v>12</v>
      </c>
      <c r="E1387" s="12">
        <v>23</v>
      </c>
    </row>
    <row r="1388" spans="2:5" ht="13.5">
      <c r="B1388">
        <v>42</v>
      </c>
      <c r="C1388" s="12">
        <v>15</v>
      </c>
      <c r="D1388" s="12">
        <v>13</v>
      </c>
      <c r="E1388" s="12">
        <v>28</v>
      </c>
    </row>
    <row r="1389" spans="2:5" ht="13.5">
      <c r="B1389">
        <v>43</v>
      </c>
      <c r="C1389" s="12">
        <v>12</v>
      </c>
      <c r="D1389" s="12">
        <v>15</v>
      </c>
      <c r="E1389" s="12">
        <v>27</v>
      </c>
    </row>
    <row r="1390" spans="2:5" ht="13.5">
      <c r="B1390">
        <v>44</v>
      </c>
      <c r="C1390" s="12">
        <v>21</v>
      </c>
      <c r="D1390" s="12">
        <v>23</v>
      </c>
      <c r="E1390" s="12">
        <v>44</v>
      </c>
    </row>
    <row r="1391" spans="2:5" ht="13.5">
      <c r="B1391">
        <v>45</v>
      </c>
      <c r="C1391" s="12">
        <v>13</v>
      </c>
      <c r="D1391" s="12">
        <v>22</v>
      </c>
      <c r="E1391" s="12">
        <v>35</v>
      </c>
    </row>
    <row r="1392" spans="2:5" ht="13.5">
      <c r="B1392">
        <v>46</v>
      </c>
      <c r="C1392" s="12">
        <v>19</v>
      </c>
      <c r="D1392" s="12">
        <v>23</v>
      </c>
      <c r="E1392" s="12">
        <v>42</v>
      </c>
    </row>
    <row r="1393" spans="2:5" ht="13.5">
      <c r="B1393">
        <v>47</v>
      </c>
      <c r="C1393" s="12">
        <v>24</v>
      </c>
      <c r="D1393" s="12">
        <v>32</v>
      </c>
      <c r="E1393" s="12">
        <v>56</v>
      </c>
    </row>
    <row r="1394" spans="2:5" ht="13.5">
      <c r="B1394">
        <v>48</v>
      </c>
      <c r="C1394" s="12">
        <v>20</v>
      </c>
      <c r="D1394" s="12">
        <v>22</v>
      </c>
      <c r="E1394" s="12">
        <v>42</v>
      </c>
    </row>
    <row r="1395" spans="2:5" ht="13.5">
      <c r="B1395">
        <v>49</v>
      </c>
      <c r="C1395" s="12">
        <v>30</v>
      </c>
      <c r="D1395" s="12">
        <v>27</v>
      </c>
      <c r="E1395" s="12">
        <v>57</v>
      </c>
    </row>
    <row r="1396" spans="2:5" ht="13.5">
      <c r="B1396">
        <v>50</v>
      </c>
      <c r="C1396" s="12">
        <v>21</v>
      </c>
      <c r="D1396" s="12">
        <v>28</v>
      </c>
      <c r="E1396" s="12">
        <v>49</v>
      </c>
    </row>
    <row r="1397" spans="2:5" ht="13.5">
      <c r="B1397">
        <v>51</v>
      </c>
      <c r="C1397" s="12">
        <v>40</v>
      </c>
      <c r="D1397" s="12">
        <v>25</v>
      </c>
      <c r="E1397" s="12">
        <v>65</v>
      </c>
    </row>
    <row r="1398" spans="2:5" ht="13.5">
      <c r="B1398">
        <v>52</v>
      </c>
      <c r="C1398" s="12">
        <v>31</v>
      </c>
      <c r="D1398" s="12">
        <v>29</v>
      </c>
      <c r="E1398" s="12">
        <v>60</v>
      </c>
    </row>
    <row r="1399" spans="2:5" ht="13.5">
      <c r="B1399">
        <v>53</v>
      </c>
      <c r="C1399" s="12">
        <v>22</v>
      </c>
      <c r="D1399" s="12">
        <v>25</v>
      </c>
      <c r="E1399" s="12">
        <v>47</v>
      </c>
    </row>
    <row r="1400" spans="2:5" ht="13.5">
      <c r="B1400">
        <v>54</v>
      </c>
      <c r="C1400" s="12">
        <v>29</v>
      </c>
      <c r="D1400" s="12">
        <v>32</v>
      </c>
      <c r="E1400" s="12">
        <v>61</v>
      </c>
    </row>
    <row r="1401" spans="2:5" ht="13.5">
      <c r="B1401">
        <v>55</v>
      </c>
      <c r="C1401" s="12">
        <v>26</v>
      </c>
      <c r="D1401" s="12">
        <v>24</v>
      </c>
      <c r="E1401" s="12">
        <v>50</v>
      </c>
    </row>
    <row r="1402" spans="2:5" ht="13.5">
      <c r="B1402">
        <v>56</v>
      </c>
      <c r="C1402" s="12">
        <v>32</v>
      </c>
      <c r="D1402" s="12">
        <v>31</v>
      </c>
      <c r="E1402" s="12">
        <v>63</v>
      </c>
    </row>
    <row r="1403" spans="2:5" ht="13.5">
      <c r="B1403">
        <v>57</v>
      </c>
      <c r="C1403" s="12">
        <v>28</v>
      </c>
      <c r="D1403" s="12">
        <v>32</v>
      </c>
      <c r="E1403" s="12">
        <v>60</v>
      </c>
    </row>
    <row r="1404" spans="2:5" ht="13.5">
      <c r="B1404">
        <v>58</v>
      </c>
      <c r="C1404" s="12">
        <v>59</v>
      </c>
      <c r="D1404" s="12">
        <v>41</v>
      </c>
      <c r="E1404" s="12">
        <v>100</v>
      </c>
    </row>
    <row r="1405" spans="2:5" ht="13.5">
      <c r="B1405">
        <v>59</v>
      </c>
      <c r="C1405" s="12">
        <v>43</v>
      </c>
      <c r="D1405" s="12">
        <v>33</v>
      </c>
      <c r="E1405" s="12">
        <v>76</v>
      </c>
    </row>
    <row r="1406" spans="2:5" ht="13.5">
      <c r="B1406">
        <v>60</v>
      </c>
      <c r="C1406" s="12">
        <v>41</v>
      </c>
      <c r="D1406" s="12">
        <v>35</v>
      </c>
      <c r="E1406" s="12">
        <v>76</v>
      </c>
    </row>
    <row r="1407" spans="2:10" ht="13.5">
      <c r="B1407">
        <v>61</v>
      </c>
      <c r="C1407" s="12">
        <v>35</v>
      </c>
      <c r="D1407" s="12">
        <v>41</v>
      </c>
      <c r="E1407" s="12">
        <v>76</v>
      </c>
      <c r="G1407" s="22" t="s">
        <v>884</v>
      </c>
      <c r="H1407" s="23"/>
      <c r="I1407" s="23"/>
      <c r="J1407" s="24"/>
    </row>
    <row r="1408" spans="2:10" ht="13.5">
      <c r="B1408">
        <v>62</v>
      </c>
      <c r="C1408" s="12">
        <v>18</v>
      </c>
      <c r="D1408" s="12">
        <v>16</v>
      </c>
      <c r="E1408" s="12">
        <v>34</v>
      </c>
      <c r="G1408" s="25" t="s">
        <v>867</v>
      </c>
      <c r="H1408" s="26" t="s">
        <v>868</v>
      </c>
      <c r="I1408" s="26" t="s">
        <v>869</v>
      </c>
      <c r="J1408" s="27"/>
    </row>
    <row r="1409" spans="2:10" ht="13.5">
      <c r="B1409">
        <v>63</v>
      </c>
      <c r="C1409" s="12">
        <v>24</v>
      </c>
      <c r="D1409" s="12">
        <v>21</v>
      </c>
      <c r="E1409" s="12">
        <v>45</v>
      </c>
      <c r="G1409" s="28">
        <f>SUM(C1361:C1410)</f>
        <v>1178</v>
      </c>
      <c r="H1409" s="29">
        <f>SUM(D1361:D1410)</f>
        <v>1117</v>
      </c>
      <c r="I1409" s="29">
        <f>SUM(E1361:E1410)</f>
        <v>2295</v>
      </c>
      <c r="J1409" s="27" t="s">
        <v>882</v>
      </c>
    </row>
    <row r="1410" spans="2:10" ht="13.5">
      <c r="B1410">
        <v>64</v>
      </c>
      <c r="C1410" s="12">
        <v>22</v>
      </c>
      <c r="D1410" s="12">
        <v>24</v>
      </c>
      <c r="E1410" s="12">
        <v>46</v>
      </c>
      <c r="G1410" s="30">
        <f>G1409/C1447*100</f>
        <v>61.00466079751424</v>
      </c>
      <c r="H1410" s="31">
        <f>H1409/D1447*100</f>
        <v>54.17070805043647</v>
      </c>
      <c r="I1410" s="31">
        <f>I1409/E1447*100</f>
        <v>57.475582268970705</v>
      </c>
      <c r="J1410" s="32" t="s">
        <v>883</v>
      </c>
    </row>
    <row r="1411" spans="2:5" ht="13.5">
      <c r="B1411">
        <v>65</v>
      </c>
      <c r="C1411" s="12">
        <v>23</v>
      </c>
      <c r="D1411" s="12">
        <v>17</v>
      </c>
      <c r="E1411" s="12">
        <v>40</v>
      </c>
    </row>
    <row r="1412" spans="2:5" ht="13.5">
      <c r="B1412">
        <v>66</v>
      </c>
      <c r="C1412" s="12">
        <v>34</v>
      </c>
      <c r="D1412" s="12">
        <v>20</v>
      </c>
      <c r="E1412" s="12">
        <v>54</v>
      </c>
    </row>
    <row r="1413" spans="2:5" ht="13.5">
      <c r="B1413">
        <v>67</v>
      </c>
      <c r="C1413" s="12">
        <v>28</v>
      </c>
      <c r="D1413" s="12">
        <v>24</v>
      </c>
      <c r="E1413" s="12">
        <v>52</v>
      </c>
    </row>
    <row r="1414" spans="2:5" ht="13.5">
      <c r="B1414">
        <v>68</v>
      </c>
      <c r="C1414" s="12">
        <v>33</v>
      </c>
      <c r="D1414" s="12">
        <v>29</v>
      </c>
      <c r="E1414" s="12">
        <v>62</v>
      </c>
    </row>
    <row r="1415" spans="2:5" ht="13.5">
      <c r="B1415">
        <v>69</v>
      </c>
      <c r="C1415" s="12">
        <v>15</v>
      </c>
      <c r="D1415" s="12">
        <v>32</v>
      </c>
      <c r="E1415" s="12">
        <v>47</v>
      </c>
    </row>
    <row r="1416" spans="2:5" ht="13.5">
      <c r="B1416">
        <v>70</v>
      </c>
      <c r="C1416" s="12">
        <v>21</v>
      </c>
      <c r="D1416" s="12">
        <v>33</v>
      </c>
      <c r="E1416" s="12">
        <v>54</v>
      </c>
    </row>
    <row r="1417" spans="2:5" ht="13.5">
      <c r="B1417">
        <v>71</v>
      </c>
      <c r="C1417" s="12">
        <v>20</v>
      </c>
      <c r="D1417" s="12">
        <v>46</v>
      </c>
      <c r="E1417" s="12">
        <v>66</v>
      </c>
    </row>
    <row r="1418" spans="2:5" ht="13.5">
      <c r="B1418">
        <v>72</v>
      </c>
      <c r="C1418" s="12">
        <v>19</v>
      </c>
      <c r="D1418" s="12">
        <v>23</v>
      </c>
      <c r="E1418" s="12">
        <v>42</v>
      </c>
    </row>
    <row r="1419" spans="2:5" ht="13.5">
      <c r="B1419">
        <v>73</v>
      </c>
      <c r="C1419" s="12">
        <v>23</v>
      </c>
      <c r="D1419" s="12">
        <v>29</v>
      </c>
      <c r="E1419" s="12">
        <v>52</v>
      </c>
    </row>
    <row r="1420" spans="2:5" ht="13.5">
      <c r="B1420">
        <v>74</v>
      </c>
      <c r="C1420" s="12">
        <v>30</v>
      </c>
      <c r="D1420" s="12">
        <v>30</v>
      </c>
      <c r="E1420" s="12">
        <v>60</v>
      </c>
    </row>
    <row r="1421" spans="2:5" ht="13.5">
      <c r="B1421">
        <v>75</v>
      </c>
      <c r="C1421" s="12">
        <v>31</v>
      </c>
      <c r="D1421" s="12">
        <v>31</v>
      </c>
      <c r="E1421" s="12">
        <v>62</v>
      </c>
    </row>
    <row r="1422" spans="2:5" ht="13.5">
      <c r="B1422">
        <v>76</v>
      </c>
      <c r="C1422" s="12">
        <v>26</v>
      </c>
      <c r="D1422" s="12">
        <v>50</v>
      </c>
      <c r="E1422" s="12">
        <v>76</v>
      </c>
    </row>
    <row r="1423" spans="2:5" ht="13.5">
      <c r="B1423">
        <v>77</v>
      </c>
      <c r="C1423" s="12">
        <v>26</v>
      </c>
      <c r="D1423" s="12">
        <v>25</v>
      </c>
      <c r="E1423" s="12">
        <v>51</v>
      </c>
    </row>
    <row r="1424" spans="2:5" ht="13.5">
      <c r="B1424">
        <v>78</v>
      </c>
      <c r="C1424" s="12">
        <v>33</v>
      </c>
      <c r="D1424" s="12">
        <v>30</v>
      </c>
      <c r="E1424" s="12">
        <v>63</v>
      </c>
    </row>
    <row r="1425" spans="2:5" ht="13.5">
      <c r="B1425">
        <v>79</v>
      </c>
      <c r="C1425" s="12">
        <v>17</v>
      </c>
      <c r="D1425" s="12">
        <v>30</v>
      </c>
      <c r="E1425" s="12">
        <v>47</v>
      </c>
    </row>
    <row r="1426" spans="2:5" ht="13.5">
      <c r="B1426">
        <v>80</v>
      </c>
      <c r="C1426" s="12">
        <v>28</v>
      </c>
      <c r="D1426" s="12">
        <v>33</v>
      </c>
      <c r="E1426" s="12">
        <v>61</v>
      </c>
    </row>
    <row r="1427" spans="2:5" ht="13.5">
      <c r="B1427">
        <v>81</v>
      </c>
      <c r="C1427" s="12">
        <v>24</v>
      </c>
      <c r="D1427" s="12">
        <v>33</v>
      </c>
      <c r="E1427" s="12">
        <v>57</v>
      </c>
    </row>
    <row r="1428" spans="2:5" ht="13.5">
      <c r="B1428">
        <v>82</v>
      </c>
      <c r="C1428" s="12">
        <v>29</v>
      </c>
      <c r="D1428" s="12">
        <v>35</v>
      </c>
      <c r="E1428" s="12">
        <v>64</v>
      </c>
    </row>
    <row r="1429" spans="2:5" ht="13.5">
      <c r="B1429">
        <v>83</v>
      </c>
      <c r="C1429" s="12">
        <v>21</v>
      </c>
      <c r="D1429" s="12">
        <v>32</v>
      </c>
      <c r="E1429" s="12">
        <v>53</v>
      </c>
    </row>
    <row r="1430" spans="2:5" ht="13.5">
      <c r="B1430">
        <v>84</v>
      </c>
      <c r="C1430" s="12">
        <v>18</v>
      </c>
      <c r="D1430" s="12">
        <v>27</v>
      </c>
      <c r="E1430" s="12">
        <v>45</v>
      </c>
    </row>
    <row r="1431" spans="2:5" ht="13.5">
      <c r="B1431">
        <v>85</v>
      </c>
      <c r="C1431" s="12">
        <v>14</v>
      </c>
      <c r="D1431" s="12">
        <v>26</v>
      </c>
      <c r="E1431" s="12">
        <v>40</v>
      </c>
    </row>
    <row r="1432" spans="2:5" ht="13.5">
      <c r="B1432">
        <v>86</v>
      </c>
      <c r="C1432" s="12">
        <v>5</v>
      </c>
      <c r="D1432" s="12">
        <v>20</v>
      </c>
      <c r="E1432" s="12">
        <v>25</v>
      </c>
    </row>
    <row r="1433" spans="2:5" ht="13.5">
      <c r="B1433">
        <v>87</v>
      </c>
      <c r="C1433" s="12">
        <v>15</v>
      </c>
      <c r="D1433" s="12">
        <v>16</v>
      </c>
      <c r="E1433" s="12">
        <v>31</v>
      </c>
    </row>
    <row r="1434" spans="2:5" ht="13.5">
      <c r="B1434">
        <v>88</v>
      </c>
      <c r="C1434" s="12">
        <v>4</v>
      </c>
      <c r="D1434" s="12">
        <v>25</v>
      </c>
      <c r="E1434" s="12">
        <v>29</v>
      </c>
    </row>
    <row r="1435" spans="2:5" ht="13.5">
      <c r="B1435">
        <v>89</v>
      </c>
      <c r="C1435" s="12">
        <v>9</v>
      </c>
      <c r="D1435" s="12">
        <v>12</v>
      </c>
      <c r="E1435" s="12">
        <v>21</v>
      </c>
    </row>
    <row r="1436" spans="2:5" ht="13.5">
      <c r="B1436">
        <v>90</v>
      </c>
      <c r="C1436" s="12">
        <v>3</v>
      </c>
      <c r="D1436" s="12">
        <v>16</v>
      </c>
      <c r="E1436" s="12">
        <v>19</v>
      </c>
    </row>
    <row r="1437" spans="2:5" ht="13.5">
      <c r="B1437">
        <v>91</v>
      </c>
      <c r="C1437" s="12">
        <v>3</v>
      </c>
      <c r="D1437" s="12">
        <v>2</v>
      </c>
      <c r="E1437" s="12">
        <v>5</v>
      </c>
    </row>
    <row r="1438" spans="2:5" ht="13.5">
      <c r="B1438">
        <v>92</v>
      </c>
      <c r="C1438" s="12">
        <v>2</v>
      </c>
      <c r="D1438" s="12">
        <v>12</v>
      </c>
      <c r="E1438" s="12">
        <v>14</v>
      </c>
    </row>
    <row r="1439" spans="2:5" ht="13.5">
      <c r="B1439">
        <v>93</v>
      </c>
      <c r="C1439" s="12">
        <v>2</v>
      </c>
      <c r="D1439" s="12">
        <v>9</v>
      </c>
      <c r="E1439" s="12">
        <v>11</v>
      </c>
    </row>
    <row r="1440" spans="2:5" ht="13.5">
      <c r="B1440">
        <v>94</v>
      </c>
      <c r="C1440" s="12">
        <v>0</v>
      </c>
      <c r="D1440" s="12">
        <v>1</v>
      </c>
      <c r="E1440" s="12">
        <v>1</v>
      </c>
    </row>
    <row r="1441" spans="2:5" ht="13.5">
      <c r="B1441">
        <v>95</v>
      </c>
      <c r="C1441" s="12">
        <v>2</v>
      </c>
      <c r="D1441" s="12">
        <v>8</v>
      </c>
      <c r="E1441" s="12">
        <v>10</v>
      </c>
    </row>
    <row r="1442" spans="2:5" ht="13.5">
      <c r="B1442">
        <v>96</v>
      </c>
      <c r="C1442" s="12">
        <v>1</v>
      </c>
      <c r="D1442" s="12">
        <v>6</v>
      </c>
      <c r="E1442" s="12">
        <v>7</v>
      </c>
    </row>
    <row r="1443" spans="2:10" ht="13.5">
      <c r="B1443">
        <v>97</v>
      </c>
      <c r="C1443" s="12">
        <v>1</v>
      </c>
      <c r="D1443" s="12">
        <v>2</v>
      </c>
      <c r="E1443" s="12">
        <v>3</v>
      </c>
      <c r="G1443" s="22" t="s">
        <v>885</v>
      </c>
      <c r="H1443" s="23"/>
      <c r="I1443" s="23"/>
      <c r="J1443" s="24"/>
    </row>
    <row r="1444" spans="2:10" ht="13.5">
      <c r="B1444">
        <v>98</v>
      </c>
      <c r="C1444" s="12">
        <v>0</v>
      </c>
      <c r="D1444" s="12">
        <v>1</v>
      </c>
      <c r="E1444" s="12">
        <v>1</v>
      </c>
      <c r="G1444" s="25" t="s">
        <v>867</v>
      </c>
      <c r="H1444" s="26" t="s">
        <v>868</v>
      </c>
      <c r="I1444" s="26" t="s">
        <v>869</v>
      </c>
      <c r="J1444" s="27"/>
    </row>
    <row r="1445" spans="2:10" ht="13.5">
      <c r="B1445">
        <v>99</v>
      </c>
      <c r="C1445" s="12">
        <v>0</v>
      </c>
      <c r="D1445" s="12">
        <v>1</v>
      </c>
      <c r="E1445" s="12">
        <v>1</v>
      </c>
      <c r="G1445" s="28">
        <f>SUM(C1411:C1446)</f>
        <v>560</v>
      </c>
      <c r="H1445" s="29">
        <f>SUM(D1411:D1446)</f>
        <v>767</v>
      </c>
      <c r="I1445" s="29">
        <f>SUM(E1411:E1446)</f>
        <v>1327</v>
      </c>
      <c r="J1445" s="27" t="s">
        <v>882</v>
      </c>
    </row>
    <row r="1446" spans="2:10" ht="13.5">
      <c r="B1446" s="2" t="s">
        <v>755</v>
      </c>
      <c r="C1446" s="12">
        <v>0</v>
      </c>
      <c r="D1446" s="12">
        <v>1</v>
      </c>
      <c r="E1446" s="12">
        <v>1</v>
      </c>
      <c r="G1446" s="30">
        <f>G1445/C1447*100</f>
        <v>29.000517866390474</v>
      </c>
      <c r="H1446" s="31">
        <f>H1445/D1447*100</f>
        <v>37.19689621726479</v>
      </c>
      <c r="I1446" s="31">
        <f>I1445/E1447*100</f>
        <v>33.233158026546455</v>
      </c>
      <c r="J1446" s="32" t="s">
        <v>883</v>
      </c>
    </row>
    <row r="1447" spans="1:5" ht="13.5">
      <c r="A1447" s="6"/>
      <c r="B1447" s="6" t="s">
        <v>859</v>
      </c>
      <c r="C1447" s="34">
        <f>SUM(C1346:C1446)</f>
        <v>1931</v>
      </c>
      <c r="D1447" s="34">
        <f>SUM(D1346:D1446)</f>
        <v>2062</v>
      </c>
      <c r="E1447" s="34">
        <f>SUM(E1346:E1446)</f>
        <v>3993</v>
      </c>
    </row>
    <row r="1448" ht="14.25">
      <c r="A1448" s="4" t="s">
        <v>346</v>
      </c>
    </row>
    <row r="1449" spans="2:5" ht="13.5">
      <c r="B1449">
        <v>0</v>
      </c>
      <c r="C1449" s="12">
        <v>4</v>
      </c>
      <c r="D1449" s="12">
        <v>7</v>
      </c>
      <c r="E1449" s="12">
        <v>11</v>
      </c>
    </row>
    <row r="1450" spans="2:5" ht="13.5">
      <c r="B1450">
        <v>1</v>
      </c>
      <c r="C1450" s="12">
        <v>4</v>
      </c>
      <c r="D1450" s="12">
        <v>2</v>
      </c>
      <c r="E1450" s="12">
        <v>6</v>
      </c>
    </row>
    <row r="1451" spans="2:5" ht="13.5">
      <c r="B1451">
        <v>2</v>
      </c>
      <c r="C1451" s="12">
        <v>4</v>
      </c>
      <c r="D1451" s="12">
        <v>6</v>
      </c>
      <c r="E1451" s="12">
        <v>10</v>
      </c>
    </row>
    <row r="1452" spans="2:5" ht="13.5">
      <c r="B1452">
        <v>3</v>
      </c>
      <c r="C1452" s="12">
        <v>5</v>
      </c>
      <c r="D1452" s="12">
        <v>11</v>
      </c>
      <c r="E1452" s="12">
        <v>16</v>
      </c>
    </row>
    <row r="1453" spans="2:5" ht="13.5">
      <c r="B1453">
        <v>4</v>
      </c>
      <c r="C1453" s="12">
        <v>2</v>
      </c>
      <c r="D1453" s="12">
        <v>3</v>
      </c>
      <c r="E1453" s="12">
        <v>5</v>
      </c>
    </row>
    <row r="1454" spans="2:5" ht="13.5">
      <c r="B1454">
        <v>5</v>
      </c>
      <c r="C1454" s="12">
        <v>6</v>
      </c>
      <c r="D1454" s="12">
        <v>2</v>
      </c>
      <c r="E1454" s="12">
        <v>8</v>
      </c>
    </row>
    <row r="1455" spans="2:5" ht="13.5">
      <c r="B1455">
        <v>6</v>
      </c>
      <c r="C1455" s="12">
        <v>7</v>
      </c>
      <c r="D1455" s="12">
        <v>4</v>
      </c>
      <c r="E1455" s="12">
        <v>11</v>
      </c>
    </row>
    <row r="1456" spans="2:5" ht="13.5">
      <c r="B1456">
        <v>7</v>
      </c>
      <c r="C1456" s="12">
        <v>9</v>
      </c>
      <c r="D1456" s="12">
        <v>6</v>
      </c>
      <c r="E1456" s="12">
        <v>15</v>
      </c>
    </row>
    <row r="1457" spans="2:5" ht="13.5">
      <c r="B1457">
        <v>8</v>
      </c>
      <c r="C1457" s="12">
        <v>8</v>
      </c>
      <c r="D1457" s="12">
        <v>7</v>
      </c>
      <c r="E1457" s="12">
        <v>15</v>
      </c>
    </row>
    <row r="1458" spans="2:5" ht="13.5">
      <c r="B1458">
        <v>9</v>
      </c>
      <c r="C1458" s="12">
        <v>5</v>
      </c>
      <c r="D1458" s="12">
        <v>7</v>
      </c>
      <c r="E1458" s="12">
        <v>12</v>
      </c>
    </row>
    <row r="1459" spans="2:5" ht="13.5">
      <c r="B1459">
        <v>10</v>
      </c>
      <c r="C1459" s="12">
        <v>7</v>
      </c>
      <c r="D1459" s="12">
        <v>8</v>
      </c>
      <c r="E1459" s="12">
        <v>15</v>
      </c>
    </row>
    <row r="1460" spans="2:10" ht="13.5">
      <c r="B1460">
        <v>11</v>
      </c>
      <c r="C1460" s="12">
        <v>6</v>
      </c>
      <c r="D1460" s="12">
        <v>7</v>
      </c>
      <c r="E1460" s="12">
        <v>13</v>
      </c>
      <c r="G1460" s="22" t="s">
        <v>881</v>
      </c>
      <c r="H1460" s="23"/>
      <c r="I1460" s="23"/>
      <c r="J1460" s="24"/>
    </row>
    <row r="1461" spans="2:10" ht="13.5">
      <c r="B1461">
        <v>12</v>
      </c>
      <c r="C1461" s="12">
        <v>12</v>
      </c>
      <c r="D1461" s="12">
        <v>8</v>
      </c>
      <c r="E1461" s="12">
        <v>20</v>
      </c>
      <c r="G1461" s="25" t="s">
        <v>867</v>
      </c>
      <c r="H1461" s="26" t="s">
        <v>868</v>
      </c>
      <c r="I1461" s="26" t="s">
        <v>869</v>
      </c>
      <c r="J1461" s="27"/>
    </row>
    <row r="1462" spans="2:10" ht="13.5">
      <c r="B1462">
        <v>13</v>
      </c>
      <c r="C1462" s="12">
        <v>10</v>
      </c>
      <c r="D1462" s="12">
        <v>10</v>
      </c>
      <c r="E1462" s="12">
        <v>20</v>
      </c>
      <c r="G1462" s="28">
        <f>SUM(C1449:C1463)</f>
        <v>101</v>
      </c>
      <c r="H1462" s="29">
        <f>SUM(D1449:D1463)</f>
        <v>93</v>
      </c>
      <c r="I1462" s="29">
        <f>SUM(E1449:E1463)</f>
        <v>194</v>
      </c>
      <c r="J1462" s="27" t="s">
        <v>882</v>
      </c>
    </row>
    <row r="1463" spans="2:10" ht="13.5">
      <c r="B1463">
        <v>14</v>
      </c>
      <c r="C1463" s="12">
        <v>12</v>
      </c>
      <c r="D1463" s="12">
        <v>5</v>
      </c>
      <c r="E1463" s="12">
        <v>17</v>
      </c>
      <c r="G1463" s="30">
        <f>G1462/C1550*100</f>
        <v>9.51035781544256</v>
      </c>
      <c r="H1463" s="31">
        <f>H1462/D1550*100</f>
        <v>8.355795148247978</v>
      </c>
      <c r="I1463" s="31">
        <f>I1462/E1550*100</f>
        <v>8.919540229885058</v>
      </c>
      <c r="J1463" s="32" t="s">
        <v>883</v>
      </c>
    </row>
    <row r="1464" spans="2:5" ht="13.5">
      <c r="B1464">
        <v>15</v>
      </c>
      <c r="C1464" s="12">
        <v>5</v>
      </c>
      <c r="D1464" s="12">
        <v>11</v>
      </c>
      <c r="E1464" s="12">
        <v>16</v>
      </c>
    </row>
    <row r="1465" spans="2:5" ht="13.5">
      <c r="B1465">
        <v>16</v>
      </c>
      <c r="C1465" s="12">
        <v>13</v>
      </c>
      <c r="D1465" s="12">
        <v>2</v>
      </c>
      <c r="E1465" s="12">
        <v>15</v>
      </c>
    </row>
    <row r="1466" spans="2:5" ht="13.5">
      <c r="B1466">
        <v>17</v>
      </c>
      <c r="C1466" s="12">
        <v>10</v>
      </c>
      <c r="D1466" s="12">
        <v>9</v>
      </c>
      <c r="E1466" s="12">
        <v>19</v>
      </c>
    </row>
    <row r="1467" spans="2:5" ht="13.5">
      <c r="B1467">
        <v>18</v>
      </c>
      <c r="C1467" s="12">
        <v>15</v>
      </c>
      <c r="D1467" s="12">
        <v>17</v>
      </c>
      <c r="E1467" s="12">
        <v>32</v>
      </c>
    </row>
    <row r="1468" spans="2:5" ht="13.5">
      <c r="B1468">
        <v>19</v>
      </c>
      <c r="C1468" s="12">
        <v>10</v>
      </c>
      <c r="D1468" s="12">
        <v>8</v>
      </c>
      <c r="E1468" s="12">
        <v>18</v>
      </c>
    </row>
    <row r="1469" spans="2:5" ht="13.5">
      <c r="B1469">
        <v>20</v>
      </c>
      <c r="C1469" s="12">
        <v>13</v>
      </c>
      <c r="D1469" s="12">
        <v>16</v>
      </c>
      <c r="E1469" s="12">
        <v>29</v>
      </c>
    </row>
    <row r="1470" spans="2:5" ht="13.5">
      <c r="B1470">
        <v>21</v>
      </c>
      <c r="C1470" s="12">
        <v>9</v>
      </c>
      <c r="D1470" s="12">
        <v>15</v>
      </c>
      <c r="E1470" s="12">
        <v>24</v>
      </c>
    </row>
    <row r="1471" spans="2:5" ht="13.5">
      <c r="B1471">
        <v>22</v>
      </c>
      <c r="C1471" s="12">
        <v>10</v>
      </c>
      <c r="D1471" s="12">
        <v>10</v>
      </c>
      <c r="E1471" s="12">
        <v>20</v>
      </c>
    </row>
    <row r="1472" spans="2:5" ht="13.5">
      <c r="B1472">
        <v>23</v>
      </c>
      <c r="C1472" s="12">
        <v>14</v>
      </c>
      <c r="D1472" s="12">
        <v>14</v>
      </c>
      <c r="E1472" s="12">
        <v>28</v>
      </c>
    </row>
    <row r="1473" spans="2:5" ht="13.5">
      <c r="B1473">
        <v>24</v>
      </c>
      <c r="C1473" s="12">
        <v>15</v>
      </c>
      <c r="D1473" s="12">
        <v>9</v>
      </c>
      <c r="E1473" s="12">
        <v>24</v>
      </c>
    </row>
    <row r="1474" spans="2:5" ht="13.5">
      <c r="B1474">
        <v>25</v>
      </c>
      <c r="C1474" s="12">
        <v>11</v>
      </c>
      <c r="D1474" s="12">
        <v>6</v>
      </c>
      <c r="E1474" s="12">
        <v>17</v>
      </c>
    </row>
    <row r="1475" spans="2:5" ht="13.5">
      <c r="B1475">
        <v>26</v>
      </c>
      <c r="C1475" s="12">
        <v>12</v>
      </c>
      <c r="D1475" s="12">
        <v>8</v>
      </c>
      <c r="E1475" s="12">
        <v>20</v>
      </c>
    </row>
    <row r="1476" spans="2:5" ht="13.5">
      <c r="B1476">
        <v>27</v>
      </c>
      <c r="C1476" s="12">
        <v>12</v>
      </c>
      <c r="D1476" s="12">
        <v>6</v>
      </c>
      <c r="E1476" s="12">
        <v>18</v>
      </c>
    </row>
    <row r="1477" spans="2:5" ht="13.5">
      <c r="B1477">
        <v>28</v>
      </c>
      <c r="C1477" s="12">
        <v>9</v>
      </c>
      <c r="D1477" s="12">
        <v>8</v>
      </c>
      <c r="E1477" s="12">
        <v>17</v>
      </c>
    </row>
    <row r="1478" spans="2:5" ht="13.5">
      <c r="B1478">
        <v>29</v>
      </c>
      <c r="C1478" s="12">
        <v>12</v>
      </c>
      <c r="D1478" s="12">
        <v>10</v>
      </c>
      <c r="E1478" s="12">
        <v>22</v>
      </c>
    </row>
    <row r="1479" spans="2:5" ht="13.5">
      <c r="B1479">
        <v>30</v>
      </c>
      <c r="C1479" s="12">
        <v>16</v>
      </c>
      <c r="D1479" s="12">
        <v>9</v>
      </c>
      <c r="E1479" s="12">
        <v>25</v>
      </c>
    </row>
    <row r="1480" spans="2:5" ht="13.5">
      <c r="B1480">
        <v>31</v>
      </c>
      <c r="C1480" s="12">
        <v>9</v>
      </c>
      <c r="D1480" s="12">
        <v>4</v>
      </c>
      <c r="E1480" s="12">
        <v>13</v>
      </c>
    </row>
    <row r="1481" spans="2:5" ht="13.5">
      <c r="B1481">
        <v>32</v>
      </c>
      <c r="C1481" s="12">
        <v>5</v>
      </c>
      <c r="D1481" s="12">
        <v>6</v>
      </c>
      <c r="E1481" s="12">
        <v>11</v>
      </c>
    </row>
    <row r="1482" spans="2:5" ht="13.5">
      <c r="B1482">
        <v>33</v>
      </c>
      <c r="C1482" s="12">
        <v>4</v>
      </c>
      <c r="D1482" s="12">
        <v>5</v>
      </c>
      <c r="E1482" s="12">
        <v>9</v>
      </c>
    </row>
    <row r="1483" spans="2:5" ht="13.5">
      <c r="B1483">
        <v>34</v>
      </c>
      <c r="C1483" s="12">
        <v>10</v>
      </c>
      <c r="D1483" s="12">
        <v>4</v>
      </c>
      <c r="E1483" s="12">
        <v>14</v>
      </c>
    </row>
    <row r="1484" spans="2:5" ht="13.5">
      <c r="B1484">
        <v>35</v>
      </c>
      <c r="C1484" s="12">
        <v>10</v>
      </c>
      <c r="D1484" s="12">
        <v>9</v>
      </c>
      <c r="E1484" s="12">
        <v>19</v>
      </c>
    </row>
    <row r="1485" spans="2:5" ht="13.5">
      <c r="B1485">
        <v>36</v>
      </c>
      <c r="C1485" s="12">
        <v>10</v>
      </c>
      <c r="D1485" s="12">
        <v>7</v>
      </c>
      <c r="E1485" s="12">
        <v>17</v>
      </c>
    </row>
    <row r="1486" spans="2:5" ht="13.5">
      <c r="B1486">
        <v>37</v>
      </c>
      <c r="C1486" s="12">
        <v>9</v>
      </c>
      <c r="D1486" s="12">
        <v>9</v>
      </c>
      <c r="E1486" s="12">
        <v>18</v>
      </c>
    </row>
    <row r="1487" spans="2:5" ht="13.5">
      <c r="B1487">
        <v>38</v>
      </c>
      <c r="C1487" s="12">
        <v>9</v>
      </c>
      <c r="D1487" s="12">
        <v>7</v>
      </c>
      <c r="E1487" s="12">
        <v>16</v>
      </c>
    </row>
    <row r="1488" spans="2:5" ht="13.5">
      <c r="B1488">
        <v>39</v>
      </c>
      <c r="C1488" s="12">
        <v>5</v>
      </c>
      <c r="D1488" s="12">
        <v>5</v>
      </c>
      <c r="E1488" s="12">
        <v>10</v>
      </c>
    </row>
    <row r="1489" spans="2:5" ht="13.5">
      <c r="B1489">
        <v>40</v>
      </c>
      <c r="C1489" s="12">
        <v>8</v>
      </c>
      <c r="D1489" s="12">
        <v>11</v>
      </c>
      <c r="E1489" s="12">
        <v>19</v>
      </c>
    </row>
    <row r="1490" spans="2:5" ht="13.5">
      <c r="B1490">
        <v>41</v>
      </c>
      <c r="C1490" s="12">
        <v>8</v>
      </c>
      <c r="D1490" s="12">
        <v>10</v>
      </c>
      <c r="E1490" s="12">
        <v>18</v>
      </c>
    </row>
    <row r="1491" spans="2:5" ht="13.5">
      <c r="B1491">
        <v>42</v>
      </c>
      <c r="C1491" s="12">
        <v>9</v>
      </c>
      <c r="D1491" s="12">
        <v>7</v>
      </c>
      <c r="E1491" s="12">
        <v>16</v>
      </c>
    </row>
    <row r="1492" spans="2:5" ht="13.5">
      <c r="B1492">
        <v>43</v>
      </c>
      <c r="C1492" s="12">
        <v>12</v>
      </c>
      <c r="D1492" s="12">
        <v>12</v>
      </c>
      <c r="E1492" s="12">
        <v>24</v>
      </c>
    </row>
    <row r="1493" spans="2:5" ht="13.5">
      <c r="B1493">
        <v>44</v>
      </c>
      <c r="C1493" s="12">
        <v>12</v>
      </c>
      <c r="D1493" s="12">
        <v>11</v>
      </c>
      <c r="E1493" s="12">
        <v>23</v>
      </c>
    </row>
    <row r="1494" spans="2:5" ht="13.5">
      <c r="B1494">
        <v>45</v>
      </c>
      <c r="C1494" s="12">
        <v>7</v>
      </c>
      <c r="D1494" s="12">
        <v>8</v>
      </c>
      <c r="E1494" s="12">
        <v>15</v>
      </c>
    </row>
    <row r="1495" spans="2:5" ht="13.5">
      <c r="B1495">
        <v>46</v>
      </c>
      <c r="C1495" s="12">
        <v>10</v>
      </c>
      <c r="D1495" s="12">
        <v>9</v>
      </c>
      <c r="E1495" s="12">
        <v>19</v>
      </c>
    </row>
    <row r="1496" spans="2:5" ht="13.5">
      <c r="B1496">
        <v>47</v>
      </c>
      <c r="C1496" s="12">
        <v>12</v>
      </c>
      <c r="D1496" s="12">
        <v>14</v>
      </c>
      <c r="E1496" s="12">
        <v>26</v>
      </c>
    </row>
    <row r="1497" spans="2:5" ht="13.5">
      <c r="B1497">
        <v>48</v>
      </c>
      <c r="C1497" s="12">
        <v>12</v>
      </c>
      <c r="D1497" s="12">
        <v>5</v>
      </c>
      <c r="E1497" s="12">
        <v>17</v>
      </c>
    </row>
    <row r="1498" spans="2:5" ht="13.5">
      <c r="B1498">
        <v>49</v>
      </c>
      <c r="C1498" s="12">
        <v>6</v>
      </c>
      <c r="D1498" s="12">
        <v>14</v>
      </c>
      <c r="E1498" s="12">
        <v>20</v>
      </c>
    </row>
    <row r="1499" spans="2:5" ht="13.5">
      <c r="B1499">
        <v>50</v>
      </c>
      <c r="C1499" s="12">
        <v>12</v>
      </c>
      <c r="D1499" s="12">
        <v>16</v>
      </c>
      <c r="E1499" s="12">
        <v>28</v>
      </c>
    </row>
    <row r="1500" spans="2:5" ht="13.5">
      <c r="B1500">
        <v>51</v>
      </c>
      <c r="C1500" s="12">
        <v>18</v>
      </c>
      <c r="D1500" s="12">
        <v>28</v>
      </c>
      <c r="E1500" s="12">
        <v>46</v>
      </c>
    </row>
    <row r="1501" spans="2:5" ht="13.5">
      <c r="B1501">
        <v>52</v>
      </c>
      <c r="C1501" s="12">
        <v>19</v>
      </c>
      <c r="D1501" s="12">
        <v>14</v>
      </c>
      <c r="E1501" s="12">
        <v>33</v>
      </c>
    </row>
    <row r="1502" spans="2:5" ht="13.5">
      <c r="B1502">
        <v>53</v>
      </c>
      <c r="C1502" s="12">
        <v>12</v>
      </c>
      <c r="D1502" s="12">
        <v>16</v>
      </c>
      <c r="E1502" s="12">
        <v>28</v>
      </c>
    </row>
    <row r="1503" spans="2:5" ht="13.5">
      <c r="B1503">
        <v>54</v>
      </c>
      <c r="C1503" s="12">
        <v>15</v>
      </c>
      <c r="D1503" s="12">
        <v>13</v>
      </c>
      <c r="E1503" s="12">
        <v>28</v>
      </c>
    </row>
    <row r="1504" spans="2:5" ht="13.5">
      <c r="B1504">
        <v>55</v>
      </c>
      <c r="C1504" s="12">
        <v>18</v>
      </c>
      <c r="D1504" s="12">
        <v>20</v>
      </c>
      <c r="E1504" s="12">
        <v>38</v>
      </c>
    </row>
    <row r="1505" spans="2:5" ht="13.5">
      <c r="B1505">
        <v>56</v>
      </c>
      <c r="C1505" s="12">
        <v>16</v>
      </c>
      <c r="D1505" s="12">
        <v>16</v>
      </c>
      <c r="E1505" s="12">
        <v>32</v>
      </c>
    </row>
    <row r="1506" spans="2:5" ht="13.5">
      <c r="B1506">
        <v>57</v>
      </c>
      <c r="C1506" s="12">
        <v>25</v>
      </c>
      <c r="D1506" s="12">
        <v>11</v>
      </c>
      <c r="E1506" s="12">
        <v>36</v>
      </c>
    </row>
    <row r="1507" spans="2:5" ht="13.5">
      <c r="B1507">
        <v>58</v>
      </c>
      <c r="C1507" s="12">
        <v>19</v>
      </c>
      <c r="D1507" s="12">
        <v>8</v>
      </c>
      <c r="E1507" s="12">
        <v>27</v>
      </c>
    </row>
    <row r="1508" spans="2:5" ht="13.5">
      <c r="B1508">
        <v>59</v>
      </c>
      <c r="C1508" s="12">
        <v>18</v>
      </c>
      <c r="D1508" s="12">
        <v>15</v>
      </c>
      <c r="E1508" s="12">
        <v>33</v>
      </c>
    </row>
    <row r="1509" spans="2:5" ht="13.5">
      <c r="B1509">
        <v>60</v>
      </c>
      <c r="C1509" s="12">
        <v>28</v>
      </c>
      <c r="D1509" s="12">
        <v>29</v>
      </c>
      <c r="E1509" s="12">
        <v>57</v>
      </c>
    </row>
    <row r="1510" spans="2:10" ht="13.5">
      <c r="B1510">
        <v>61</v>
      </c>
      <c r="C1510" s="12">
        <v>24</v>
      </c>
      <c r="D1510" s="12">
        <v>19</v>
      </c>
      <c r="E1510" s="12">
        <v>43</v>
      </c>
      <c r="G1510" s="22" t="s">
        <v>884</v>
      </c>
      <c r="H1510" s="23"/>
      <c r="I1510" s="23"/>
      <c r="J1510" s="24"/>
    </row>
    <row r="1511" spans="2:10" ht="13.5">
      <c r="B1511">
        <v>62</v>
      </c>
      <c r="C1511" s="12">
        <v>15</v>
      </c>
      <c r="D1511" s="12">
        <v>13</v>
      </c>
      <c r="E1511" s="12">
        <v>28</v>
      </c>
      <c r="G1511" s="25" t="s">
        <v>867</v>
      </c>
      <c r="H1511" s="26" t="s">
        <v>868</v>
      </c>
      <c r="I1511" s="26" t="s">
        <v>869</v>
      </c>
      <c r="J1511" s="27"/>
    </row>
    <row r="1512" spans="2:10" ht="13.5">
      <c r="B1512">
        <v>63</v>
      </c>
      <c r="C1512" s="12">
        <v>14</v>
      </c>
      <c r="D1512" s="12">
        <v>14</v>
      </c>
      <c r="E1512" s="12">
        <v>28</v>
      </c>
      <c r="G1512" s="28">
        <f>SUM(C1464:C1513)</f>
        <v>619</v>
      </c>
      <c r="H1512" s="29">
        <f>SUM(D1464:D1513)</f>
        <v>556</v>
      </c>
      <c r="I1512" s="29">
        <f>SUM(E1464:E1513)</f>
        <v>1175</v>
      </c>
      <c r="J1512" s="27" t="s">
        <v>882</v>
      </c>
    </row>
    <row r="1513" spans="2:10" ht="13.5">
      <c r="B1513">
        <v>64</v>
      </c>
      <c r="C1513" s="12">
        <v>13</v>
      </c>
      <c r="D1513" s="12">
        <v>9</v>
      </c>
      <c r="E1513" s="12">
        <v>22</v>
      </c>
      <c r="G1513" s="30">
        <f>G1512/C1550*100</f>
        <v>58.28625235404896</v>
      </c>
      <c r="H1513" s="31">
        <f>H1512/D1550*100</f>
        <v>49.95507637017071</v>
      </c>
      <c r="I1513" s="31">
        <f>I1512/E1550*100</f>
        <v>54.02298850574713</v>
      </c>
      <c r="J1513" s="32" t="s">
        <v>883</v>
      </c>
    </row>
    <row r="1514" spans="2:5" ht="13.5">
      <c r="B1514">
        <v>65</v>
      </c>
      <c r="C1514" s="12">
        <v>14</v>
      </c>
      <c r="D1514" s="12">
        <v>19</v>
      </c>
      <c r="E1514" s="12">
        <v>33</v>
      </c>
    </row>
    <row r="1515" spans="2:5" ht="13.5">
      <c r="B1515">
        <v>66</v>
      </c>
      <c r="C1515" s="12">
        <v>14</v>
      </c>
      <c r="D1515" s="12">
        <v>17</v>
      </c>
      <c r="E1515" s="12">
        <v>31</v>
      </c>
    </row>
    <row r="1516" spans="2:5" ht="13.5">
      <c r="B1516">
        <v>67</v>
      </c>
      <c r="C1516" s="12">
        <v>9</v>
      </c>
      <c r="D1516" s="12">
        <v>26</v>
      </c>
      <c r="E1516" s="12">
        <v>35</v>
      </c>
    </row>
    <row r="1517" spans="2:5" ht="13.5">
      <c r="B1517">
        <v>68</v>
      </c>
      <c r="C1517" s="12">
        <v>20</v>
      </c>
      <c r="D1517" s="12">
        <v>20</v>
      </c>
      <c r="E1517" s="12">
        <v>40</v>
      </c>
    </row>
    <row r="1518" spans="2:5" ht="13.5">
      <c r="B1518">
        <v>69</v>
      </c>
      <c r="C1518" s="12">
        <v>11</v>
      </c>
      <c r="D1518" s="12">
        <v>14</v>
      </c>
      <c r="E1518" s="12">
        <v>25</v>
      </c>
    </row>
    <row r="1519" spans="2:5" ht="13.5">
      <c r="B1519">
        <v>70</v>
      </c>
      <c r="C1519" s="12">
        <v>19</v>
      </c>
      <c r="D1519" s="12">
        <v>16</v>
      </c>
      <c r="E1519" s="12">
        <v>35</v>
      </c>
    </row>
    <row r="1520" spans="2:5" ht="13.5">
      <c r="B1520">
        <v>71</v>
      </c>
      <c r="C1520" s="12">
        <v>18</v>
      </c>
      <c r="D1520" s="12">
        <v>18</v>
      </c>
      <c r="E1520" s="12">
        <v>36</v>
      </c>
    </row>
    <row r="1521" spans="2:5" ht="13.5">
      <c r="B1521">
        <v>72</v>
      </c>
      <c r="C1521" s="12">
        <v>18</v>
      </c>
      <c r="D1521" s="12">
        <v>14</v>
      </c>
      <c r="E1521" s="12">
        <v>32</v>
      </c>
    </row>
    <row r="1522" spans="2:5" ht="13.5">
      <c r="B1522">
        <v>73</v>
      </c>
      <c r="C1522" s="12">
        <v>12</v>
      </c>
      <c r="D1522" s="12">
        <v>21</v>
      </c>
      <c r="E1522" s="12">
        <v>33</v>
      </c>
    </row>
    <row r="1523" spans="2:5" ht="13.5">
      <c r="B1523">
        <v>74</v>
      </c>
      <c r="C1523" s="12">
        <v>9</v>
      </c>
      <c r="D1523" s="12">
        <v>21</v>
      </c>
      <c r="E1523" s="12">
        <v>30</v>
      </c>
    </row>
    <row r="1524" spans="2:5" ht="13.5">
      <c r="B1524">
        <v>75</v>
      </c>
      <c r="C1524" s="12">
        <v>20</v>
      </c>
      <c r="D1524" s="12">
        <v>19</v>
      </c>
      <c r="E1524" s="12">
        <v>39</v>
      </c>
    </row>
    <row r="1525" spans="2:5" ht="13.5">
      <c r="B1525">
        <v>76</v>
      </c>
      <c r="C1525" s="12">
        <v>18</v>
      </c>
      <c r="D1525" s="12">
        <v>20</v>
      </c>
      <c r="E1525" s="12">
        <v>38</v>
      </c>
    </row>
    <row r="1526" spans="2:5" ht="13.5">
      <c r="B1526">
        <v>77</v>
      </c>
      <c r="C1526" s="12">
        <v>16</v>
      </c>
      <c r="D1526" s="12">
        <v>20</v>
      </c>
      <c r="E1526" s="12">
        <v>36</v>
      </c>
    </row>
    <row r="1527" spans="2:5" ht="13.5">
      <c r="B1527">
        <v>78</v>
      </c>
      <c r="C1527" s="12">
        <v>20</v>
      </c>
      <c r="D1527" s="12">
        <v>20</v>
      </c>
      <c r="E1527" s="12">
        <v>40</v>
      </c>
    </row>
    <row r="1528" spans="2:5" ht="13.5">
      <c r="B1528">
        <v>79</v>
      </c>
      <c r="C1528" s="12">
        <v>18</v>
      </c>
      <c r="D1528" s="12">
        <v>16</v>
      </c>
      <c r="E1528" s="12">
        <v>34</v>
      </c>
    </row>
    <row r="1529" spans="2:5" ht="13.5">
      <c r="B1529">
        <v>80</v>
      </c>
      <c r="C1529" s="12">
        <v>12</v>
      </c>
      <c r="D1529" s="12">
        <v>18</v>
      </c>
      <c r="E1529" s="12">
        <v>30</v>
      </c>
    </row>
    <row r="1530" spans="2:5" ht="13.5">
      <c r="B1530">
        <v>81</v>
      </c>
      <c r="C1530" s="12">
        <v>18</v>
      </c>
      <c r="D1530" s="12">
        <v>22</v>
      </c>
      <c r="E1530" s="12">
        <v>40</v>
      </c>
    </row>
    <row r="1531" spans="2:5" ht="13.5">
      <c r="B1531">
        <v>82</v>
      </c>
      <c r="C1531" s="12">
        <v>11</v>
      </c>
      <c r="D1531" s="12">
        <v>23</v>
      </c>
      <c r="E1531" s="12">
        <v>34</v>
      </c>
    </row>
    <row r="1532" spans="2:5" ht="13.5">
      <c r="B1532">
        <v>83</v>
      </c>
      <c r="C1532" s="12">
        <v>7</v>
      </c>
      <c r="D1532" s="12">
        <v>23</v>
      </c>
      <c r="E1532" s="12">
        <v>30</v>
      </c>
    </row>
    <row r="1533" spans="2:5" ht="13.5">
      <c r="B1533">
        <v>84</v>
      </c>
      <c r="C1533" s="12">
        <v>13</v>
      </c>
      <c r="D1533" s="12">
        <v>14</v>
      </c>
      <c r="E1533" s="12">
        <v>27</v>
      </c>
    </row>
    <row r="1534" spans="2:5" ht="13.5">
      <c r="B1534">
        <v>85</v>
      </c>
      <c r="C1534" s="12">
        <v>6</v>
      </c>
      <c r="D1534" s="12">
        <v>16</v>
      </c>
      <c r="E1534" s="12">
        <v>22</v>
      </c>
    </row>
    <row r="1535" spans="2:5" ht="13.5">
      <c r="B1535">
        <v>86</v>
      </c>
      <c r="C1535" s="12">
        <v>5</v>
      </c>
      <c r="D1535" s="12">
        <v>16</v>
      </c>
      <c r="E1535" s="12">
        <v>21</v>
      </c>
    </row>
    <row r="1536" spans="2:5" ht="13.5">
      <c r="B1536">
        <v>87</v>
      </c>
      <c r="C1536" s="12">
        <v>9</v>
      </c>
      <c r="D1536" s="12">
        <v>9</v>
      </c>
      <c r="E1536" s="12">
        <v>18</v>
      </c>
    </row>
    <row r="1537" spans="2:5" ht="13.5">
      <c r="B1537">
        <v>88</v>
      </c>
      <c r="C1537" s="12">
        <v>3</v>
      </c>
      <c r="D1537" s="12">
        <v>8</v>
      </c>
      <c r="E1537" s="12">
        <v>11</v>
      </c>
    </row>
    <row r="1538" spans="2:5" ht="13.5">
      <c r="B1538">
        <v>89</v>
      </c>
      <c r="C1538" s="12">
        <v>5</v>
      </c>
      <c r="D1538" s="12">
        <v>8</v>
      </c>
      <c r="E1538" s="12">
        <v>13</v>
      </c>
    </row>
    <row r="1539" spans="2:5" ht="13.5">
      <c r="B1539">
        <v>90</v>
      </c>
      <c r="C1539" s="12">
        <v>7</v>
      </c>
      <c r="D1539" s="12">
        <v>4</v>
      </c>
      <c r="E1539" s="12">
        <v>11</v>
      </c>
    </row>
    <row r="1540" spans="2:5" ht="13.5">
      <c r="B1540">
        <v>91</v>
      </c>
      <c r="C1540" s="12">
        <v>5</v>
      </c>
      <c r="D1540" s="12">
        <v>8</v>
      </c>
      <c r="E1540" s="12">
        <v>13</v>
      </c>
    </row>
    <row r="1541" spans="2:5" ht="13.5">
      <c r="B1541">
        <v>92</v>
      </c>
      <c r="C1541" s="12">
        <v>0</v>
      </c>
      <c r="D1541" s="12">
        <v>4</v>
      </c>
      <c r="E1541" s="12">
        <v>4</v>
      </c>
    </row>
    <row r="1542" spans="2:5" ht="13.5">
      <c r="B1542">
        <v>93</v>
      </c>
      <c r="C1542" s="12">
        <v>0</v>
      </c>
      <c r="D1542" s="12">
        <v>5</v>
      </c>
      <c r="E1542" s="12">
        <v>5</v>
      </c>
    </row>
    <row r="1543" spans="2:5" ht="13.5">
      <c r="B1543">
        <v>94</v>
      </c>
      <c r="C1543" s="12">
        <v>1</v>
      </c>
      <c r="D1543" s="12">
        <v>0</v>
      </c>
      <c r="E1543" s="12">
        <v>1</v>
      </c>
    </row>
    <row r="1544" spans="2:5" ht="13.5">
      <c r="B1544">
        <v>95</v>
      </c>
      <c r="C1544" s="12">
        <v>2</v>
      </c>
      <c r="D1544" s="12">
        <v>3</v>
      </c>
      <c r="E1544" s="12">
        <v>5</v>
      </c>
    </row>
    <row r="1545" spans="2:5" ht="13.5">
      <c r="B1545">
        <v>96</v>
      </c>
      <c r="C1545" s="12">
        <v>0</v>
      </c>
      <c r="D1545" s="12">
        <v>1</v>
      </c>
      <c r="E1545" s="12">
        <v>1</v>
      </c>
    </row>
    <row r="1546" spans="2:10" ht="13.5">
      <c r="B1546">
        <v>97</v>
      </c>
      <c r="C1546" s="12">
        <v>0</v>
      </c>
      <c r="D1546" s="12">
        <v>0</v>
      </c>
      <c r="E1546" s="12">
        <v>0</v>
      </c>
      <c r="G1546" s="22" t="s">
        <v>885</v>
      </c>
      <c r="H1546" s="23"/>
      <c r="I1546" s="23"/>
      <c r="J1546" s="24"/>
    </row>
    <row r="1547" spans="2:10" ht="13.5">
      <c r="B1547">
        <v>98</v>
      </c>
      <c r="C1547" s="12">
        <v>0</v>
      </c>
      <c r="D1547" s="12">
        <v>0</v>
      </c>
      <c r="E1547" s="12">
        <v>0</v>
      </c>
      <c r="G1547" s="25" t="s">
        <v>867</v>
      </c>
      <c r="H1547" s="26" t="s">
        <v>868</v>
      </c>
      <c r="I1547" s="26" t="s">
        <v>869</v>
      </c>
      <c r="J1547" s="27"/>
    </row>
    <row r="1548" spans="2:10" ht="13.5">
      <c r="B1548">
        <v>99</v>
      </c>
      <c r="C1548" s="12">
        <v>1</v>
      </c>
      <c r="D1548" s="12">
        <v>0</v>
      </c>
      <c r="E1548" s="12">
        <v>1</v>
      </c>
      <c r="G1548" s="28">
        <f>SUM(C1514:C1549)</f>
        <v>342</v>
      </c>
      <c r="H1548" s="29">
        <f>SUM(D1514:D1549)</f>
        <v>464</v>
      </c>
      <c r="I1548" s="29">
        <f>SUM(E1514:E1549)</f>
        <v>806</v>
      </c>
      <c r="J1548" s="27" t="s">
        <v>882</v>
      </c>
    </row>
    <row r="1549" spans="2:10" ht="13.5">
      <c r="B1549" s="2" t="s">
        <v>755</v>
      </c>
      <c r="C1549" s="12">
        <v>1</v>
      </c>
      <c r="D1549" s="12">
        <v>1</v>
      </c>
      <c r="E1549" s="12">
        <v>2</v>
      </c>
      <c r="G1549" s="30">
        <f>G1548/C1550*100</f>
        <v>32.20338983050847</v>
      </c>
      <c r="H1549" s="31">
        <f>H1548/D1550*100</f>
        <v>41.689128481581314</v>
      </c>
      <c r="I1549" s="31">
        <f>I1548/E1550*100</f>
        <v>37.05747126436781</v>
      </c>
      <c r="J1549" s="32" t="s">
        <v>883</v>
      </c>
    </row>
    <row r="1550" spans="1:5" ht="13.5">
      <c r="A1550" s="6"/>
      <c r="B1550" s="6" t="s">
        <v>859</v>
      </c>
      <c r="C1550" s="34">
        <f>SUM(C1449:C1549)</f>
        <v>1062</v>
      </c>
      <c r="D1550" s="34">
        <f>SUM(D1449:D1549)</f>
        <v>1113</v>
      </c>
      <c r="E1550" s="34">
        <f>SUM(E1449:E1549)</f>
        <v>2175</v>
      </c>
    </row>
    <row r="1552" spans="1:5" ht="13.5">
      <c r="A1552" s="7"/>
      <c r="B1552" s="7" t="s">
        <v>860</v>
      </c>
      <c r="C1552" s="35">
        <f>SUM(C108,C211,C314,C417,C520,C623,C726,C829,C932,C1138,C1241,C1344,C1447,C1550,C1035)</f>
        <v>46185</v>
      </c>
      <c r="D1552" s="35">
        <f>SUM(D108,D211,D314,D417,D520,D623,D726,D829,D932,D1138,D1241,D1344,D1447,D1550,D1035)</f>
        <v>48536</v>
      </c>
      <c r="E1552" s="35">
        <f>SUM(E108,E211,E314,E417,E520,E623,E726,E829,E932,E1138,E1241,E1344,E1447,E1550,E1035)</f>
        <v>94721</v>
      </c>
    </row>
  </sheetData>
  <sheetProtection/>
  <mergeCells count="1">
    <mergeCell ref="E1:G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7" r:id="rId1"/>
  <rowBreaks count="29" manualBreakCount="29">
    <brk id="57" max="255" man="1"/>
    <brk id="108" max="255" man="1"/>
    <brk id="160" max="255" man="1"/>
    <brk id="211" max="255" man="1"/>
    <brk id="263" max="255" man="1"/>
    <brk id="314" max="255" man="1"/>
    <brk id="366" max="255" man="1"/>
    <brk id="417" max="255" man="1"/>
    <brk id="469" max="255" man="1"/>
    <brk id="520" max="255" man="1"/>
    <brk id="572" max="255" man="1"/>
    <brk id="623" max="255" man="1"/>
    <brk id="675" max="255" man="1"/>
    <brk id="726" max="255" man="1"/>
    <brk id="778" max="255" man="1"/>
    <brk id="829" max="255" man="1"/>
    <brk id="881" max="255" man="1"/>
    <brk id="932" max="255" man="1"/>
    <brk id="984" max="255" man="1"/>
    <brk id="1035" max="255" man="1"/>
    <brk id="1087" max="255" man="1"/>
    <brk id="1138" max="255" man="1"/>
    <brk id="1190" max="255" man="1"/>
    <brk id="1241" max="255" man="1"/>
    <brk id="1293" max="255" man="1"/>
    <brk id="1344" max="255" man="1"/>
    <brk id="1396" max="255" man="1"/>
    <brk id="1447" max="255" man="1"/>
    <brk id="149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2" customWidth="1"/>
    <col min="10" max="10" width="3.625" style="0" customWidth="1"/>
  </cols>
  <sheetData>
    <row r="1" spans="1:9" ht="18.75" customHeight="1">
      <c r="A1" s="14" t="s">
        <v>941</v>
      </c>
      <c r="E1" s="69" t="s">
        <v>865</v>
      </c>
      <c r="F1" s="70"/>
      <c r="G1" s="71"/>
      <c r="I1" t="s">
        <v>891</v>
      </c>
    </row>
    <row r="2" ht="13.5" customHeight="1"/>
    <row r="3" spans="2:5" ht="13.5" customHeight="1">
      <c r="B3" s="3" t="s">
        <v>754</v>
      </c>
      <c r="C3" s="33" t="s">
        <v>0</v>
      </c>
      <c r="D3" s="33" t="s">
        <v>1</v>
      </c>
      <c r="E3" s="33" t="s">
        <v>2</v>
      </c>
    </row>
    <row r="4" ht="13.5" customHeight="1"/>
    <row r="5" spans="2:5" ht="13.5">
      <c r="B5" s="2" t="s">
        <v>756</v>
      </c>
      <c r="C5">
        <v>417</v>
      </c>
      <c r="D5">
        <v>414</v>
      </c>
      <c r="E5" s="12">
        <f>C5+D5</f>
        <v>831</v>
      </c>
    </row>
    <row r="6" spans="2:5" ht="13.5">
      <c r="B6" s="2" t="s">
        <v>757</v>
      </c>
      <c r="C6">
        <v>425</v>
      </c>
      <c r="D6">
        <v>412</v>
      </c>
      <c r="E6" s="12">
        <f aca="true" t="shared" si="0" ref="E6:E69">C6+D6</f>
        <v>837</v>
      </c>
    </row>
    <row r="7" spans="2:5" ht="13.5">
      <c r="B7" s="2" t="s">
        <v>758</v>
      </c>
      <c r="C7">
        <v>444</v>
      </c>
      <c r="D7">
        <v>406</v>
      </c>
      <c r="E7" s="12">
        <f t="shared" si="0"/>
        <v>850</v>
      </c>
    </row>
    <row r="8" spans="2:5" ht="13.5">
      <c r="B8" s="2" t="s">
        <v>759</v>
      </c>
      <c r="C8">
        <v>418</v>
      </c>
      <c r="D8">
        <v>416</v>
      </c>
      <c r="E8" s="12">
        <f t="shared" si="0"/>
        <v>834</v>
      </c>
    </row>
    <row r="9" spans="2:5" ht="13.5">
      <c r="B9" s="2" t="s">
        <v>760</v>
      </c>
      <c r="C9">
        <v>417</v>
      </c>
      <c r="D9">
        <v>417</v>
      </c>
      <c r="E9" s="12">
        <f t="shared" si="0"/>
        <v>834</v>
      </c>
    </row>
    <row r="10" spans="2:5" ht="13.5">
      <c r="B10" s="2" t="s">
        <v>761</v>
      </c>
      <c r="C10">
        <v>473</v>
      </c>
      <c r="D10">
        <v>443</v>
      </c>
      <c r="E10" s="12">
        <f t="shared" si="0"/>
        <v>916</v>
      </c>
    </row>
    <row r="11" spans="2:5" ht="13.5">
      <c r="B11" s="2" t="s">
        <v>762</v>
      </c>
      <c r="C11">
        <v>446</v>
      </c>
      <c r="D11">
        <v>450</v>
      </c>
      <c r="E11" s="12">
        <f t="shared" si="0"/>
        <v>896</v>
      </c>
    </row>
    <row r="12" spans="2:5" ht="13.5">
      <c r="B12" s="2" t="s">
        <v>763</v>
      </c>
      <c r="C12">
        <v>471</v>
      </c>
      <c r="D12">
        <v>476</v>
      </c>
      <c r="E12" s="12">
        <f t="shared" si="0"/>
        <v>947</v>
      </c>
    </row>
    <row r="13" spans="2:5" ht="13.5">
      <c r="B13" s="2" t="s">
        <v>764</v>
      </c>
      <c r="C13">
        <v>507</v>
      </c>
      <c r="D13">
        <v>453</v>
      </c>
      <c r="E13" s="12">
        <f t="shared" si="0"/>
        <v>960</v>
      </c>
    </row>
    <row r="14" spans="2:5" ht="13.5">
      <c r="B14" s="2" t="s">
        <v>765</v>
      </c>
      <c r="C14">
        <v>462</v>
      </c>
      <c r="D14">
        <v>394</v>
      </c>
      <c r="E14" s="12">
        <f t="shared" si="0"/>
        <v>856</v>
      </c>
    </row>
    <row r="15" spans="2:5" ht="13.5">
      <c r="B15" s="2" t="s">
        <v>766</v>
      </c>
      <c r="C15">
        <v>488</v>
      </c>
      <c r="D15">
        <v>473</v>
      </c>
      <c r="E15" s="12">
        <f t="shared" si="0"/>
        <v>961</v>
      </c>
    </row>
    <row r="16" spans="2:10" ht="13.5">
      <c r="B16" s="2" t="s">
        <v>767</v>
      </c>
      <c r="C16">
        <v>466</v>
      </c>
      <c r="D16">
        <v>438</v>
      </c>
      <c r="E16" s="12">
        <f t="shared" si="0"/>
        <v>904</v>
      </c>
      <c r="G16" s="22" t="s">
        <v>881</v>
      </c>
      <c r="H16" s="23"/>
      <c r="I16" s="23"/>
      <c r="J16" s="24"/>
    </row>
    <row r="17" spans="2:10" ht="13.5">
      <c r="B17" s="2" t="s">
        <v>768</v>
      </c>
      <c r="C17">
        <v>535</v>
      </c>
      <c r="D17">
        <v>446</v>
      </c>
      <c r="E17" s="12">
        <f t="shared" si="0"/>
        <v>981</v>
      </c>
      <c r="G17" s="25" t="s">
        <v>867</v>
      </c>
      <c r="H17" s="26" t="s">
        <v>868</v>
      </c>
      <c r="I17" s="26" t="s">
        <v>869</v>
      </c>
      <c r="J17" s="27"/>
    </row>
    <row r="18" spans="2:10" ht="13.5">
      <c r="B18" s="2" t="s">
        <v>769</v>
      </c>
      <c r="C18">
        <v>462</v>
      </c>
      <c r="D18">
        <v>449</v>
      </c>
      <c r="E18" s="12">
        <f t="shared" si="0"/>
        <v>911</v>
      </c>
      <c r="G18" s="28">
        <f>SUM(C5:C19)</f>
        <v>6934</v>
      </c>
      <c r="H18" s="29">
        <f>SUM(D5:D19)</f>
        <v>6525</v>
      </c>
      <c r="I18" s="29">
        <f>SUM(E5:E19)</f>
        <v>13459</v>
      </c>
      <c r="J18" s="27" t="s">
        <v>882</v>
      </c>
    </row>
    <row r="19" spans="2:10" ht="13.5">
      <c r="B19" s="2" t="s">
        <v>770</v>
      </c>
      <c r="C19">
        <v>503</v>
      </c>
      <c r="D19">
        <v>438</v>
      </c>
      <c r="E19" s="12">
        <f t="shared" si="0"/>
        <v>941</v>
      </c>
      <c r="G19" s="30">
        <f>G18/C106*100</f>
        <v>15.013532532207426</v>
      </c>
      <c r="H19" s="31">
        <f>H18/D106*100</f>
        <v>13.443629470908192</v>
      </c>
      <c r="I19" s="31">
        <f>I18/E106*100</f>
        <v>14.209098299215592</v>
      </c>
      <c r="J19" s="32" t="s">
        <v>883</v>
      </c>
    </row>
    <row r="20" spans="2:5" ht="13.5">
      <c r="B20" s="2" t="s">
        <v>771</v>
      </c>
      <c r="C20">
        <v>462</v>
      </c>
      <c r="D20">
        <v>442</v>
      </c>
      <c r="E20" s="12">
        <f t="shared" si="0"/>
        <v>904</v>
      </c>
    </row>
    <row r="21" spans="2:5" ht="13.5">
      <c r="B21" s="2" t="s">
        <v>772</v>
      </c>
      <c r="C21">
        <v>474</v>
      </c>
      <c r="D21">
        <v>483</v>
      </c>
      <c r="E21" s="12">
        <f t="shared" si="0"/>
        <v>957</v>
      </c>
    </row>
    <row r="22" spans="2:5" ht="13.5">
      <c r="B22" s="2" t="s">
        <v>773</v>
      </c>
      <c r="C22">
        <v>506</v>
      </c>
      <c r="D22">
        <v>466</v>
      </c>
      <c r="E22" s="12">
        <f t="shared" si="0"/>
        <v>972</v>
      </c>
    </row>
    <row r="23" spans="2:5" ht="13.5">
      <c r="B23" s="2" t="s">
        <v>774</v>
      </c>
      <c r="C23">
        <v>465</v>
      </c>
      <c r="D23">
        <v>502</v>
      </c>
      <c r="E23" s="12">
        <f t="shared" si="0"/>
        <v>967</v>
      </c>
    </row>
    <row r="24" spans="2:5" ht="13.5">
      <c r="B24" s="2" t="s">
        <v>775</v>
      </c>
      <c r="C24">
        <v>551</v>
      </c>
      <c r="D24">
        <v>545</v>
      </c>
      <c r="E24" s="12">
        <f t="shared" si="0"/>
        <v>1096</v>
      </c>
    </row>
    <row r="25" spans="2:5" ht="13.5">
      <c r="B25" s="2" t="s">
        <v>776</v>
      </c>
      <c r="C25">
        <v>586</v>
      </c>
      <c r="D25">
        <v>572</v>
      </c>
      <c r="E25" s="12">
        <f t="shared" si="0"/>
        <v>1158</v>
      </c>
    </row>
    <row r="26" spans="2:5" ht="13.5">
      <c r="B26" s="2" t="s">
        <v>777</v>
      </c>
      <c r="C26">
        <v>573</v>
      </c>
      <c r="D26">
        <v>655</v>
      </c>
      <c r="E26" s="12">
        <f t="shared" si="0"/>
        <v>1228</v>
      </c>
    </row>
    <row r="27" spans="2:5" ht="13.5">
      <c r="B27" s="2" t="s">
        <v>778</v>
      </c>
      <c r="C27">
        <v>567</v>
      </c>
      <c r="D27">
        <v>601</v>
      </c>
      <c r="E27" s="12">
        <f t="shared" si="0"/>
        <v>1168</v>
      </c>
    </row>
    <row r="28" spans="2:5" ht="13.5">
      <c r="B28" s="2" t="s">
        <v>779</v>
      </c>
      <c r="C28">
        <v>578</v>
      </c>
      <c r="D28">
        <v>561</v>
      </c>
      <c r="E28" s="12">
        <f t="shared" si="0"/>
        <v>1139</v>
      </c>
    </row>
    <row r="29" spans="2:5" ht="13.5">
      <c r="B29" s="2" t="s">
        <v>780</v>
      </c>
      <c r="C29">
        <v>551</v>
      </c>
      <c r="D29">
        <v>569</v>
      </c>
      <c r="E29" s="12">
        <f t="shared" si="0"/>
        <v>1120</v>
      </c>
    </row>
    <row r="30" spans="2:5" ht="13.5">
      <c r="B30" s="2" t="s">
        <v>781</v>
      </c>
      <c r="C30">
        <v>615</v>
      </c>
      <c r="D30">
        <v>560</v>
      </c>
      <c r="E30" s="12">
        <f t="shared" si="0"/>
        <v>1175</v>
      </c>
    </row>
    <row r="31" spans="2:5" ht="13.5">
      <c r="B31" s="2" t="s">
        <v>782</v>
      </c>
      <c r="C31">
        <v>609</v>
      </c>
      <c r="D31">
        <v>626</v>
      </c>
      <c r="E31" s="12">
        <f t="shared" si="0"/>
        <v>1235</v>
      </c>
    </row>
    <row r="32" spans="2:5" ht="13.5">
      <c r="B32" s="2" t="s">
        <v>783</v>
      </c>
      <c r="C32">
        <v>553</v>
      </c>
      <c r="D32">
        <v>540</v>
      </c>
      <c r="E32" s="12">
        <f t="shared" si="0"/>
        <v>1093</v>
      </c>
    </row>
    <row r="33" spans="2:5" ht="13.5">
      <c r="B33" s="2" t="s">
        <v>784</v>
      </c>
      <c r="C33">
        <v>596</v>
      </c>
      <c r="D33">
        <v>580</v>
      </c>
      <c r="E33" s="12">
        <f t="shared" si="0"/>
        <v>1176</v>
      </c>
    </row>
    <row r="34" spans="2:5" ht="13.5">
      <c r="B34" s="2" t="s">
        <v>785</v>
      </c>
      <c r="C34">
        <v>616</v>
      </c>
      <c r="D34">
        <v>608</v>
      </c>
      <c r="E34" s="12">
        <f t="shared" si="0"/>
        <v>1224</v>
      </c>
    </row>
    <row r="35" spans="2:5" ht="13.5">
      <c r="B35" s="2" t="s">
        <v>786</v>
      </c>
      <c r="C35">
        <v>636</v>
      </c>
      <c r="D35">
        <v>642</v>
      </c>
      <c r="E35" s="12">
        <f t="shared" si="0"/>
        <v>1278</v>
      </c>
    </row>
    <row r="36" spans="2:5" ht="13.5">
      <c r="B36" s="2" t="s">
        <v>787</v>
      </c>
      <c r="C36">
        <v>630</v>
      </c>
      <c r="D36">
        <v>593</v>
      </c>
      <c r="E36" s="12">
        <f t="shared" si="0"/>
        <v>1223</v>
      </c>
    </row>
    <row r="37" spans="2:5" ht="13.5">
      <c r="B37" s="2" t="s">
        <v>788</v>
      </c>
      <c r="C37">
        <v>669</v>
      </c>
      <c r="D37">
        <v>672</v>
      </c>
      <c r="E37" s="12">
        <f t="shared" si="0"/>
        <v>1341</v>
      </c>
    </row>
    <row r="38" spans="2:5" ht="13.5">
      <c r="B38" s="2" t="s">
        <v>789</v>
      </c>
      <c r="C38">
        <v>693</v>
      </c>
      <c r="D38">
        <v>626</v>
      </c>
      <c r="E38" s="12">
        <f t="shared" si="0"/>
        <v>1319</v>
      </c>
    </row>
    <row r="39" spans="2:5" ht="13.5">
      <c r="B39" s="2" t="s">
        <v>790</v>
      </c>
      <c r="C39">
        <v>707</v>
      </c>
      <c r="D39">
        <v>677</v>
      </c>
      <c r="E39" s="12">
        <f t="shared" si="0"/>
        <v>1384</v>
      </c>
    </row>
    <row r="40" spans="2:5" ht="13.5">
      <c r="B40" s="2" t="s">
        <v>791</v>
      </c>
      <c r="C40">
        <v>726</v>
      </c>
      <c r="D40">
        <v>682</v>
      </c>
      <c r="E40" s="12">
        <f t="shared" si="0"/>
        <v>1408</v>
      </c>
    </row>
    <row r="41" spans="2:5" ht="13.5">
      <c r="B41" s="2" t="s">
        <v>792</v>
      </c>
      <c r="C41">
        <v>749</v>
      </c>
      <c r="D41">
        <v>665</v>
      </c>
      <c r="E41" s="12">
        <f t="shared" si="0"/>
        <v>1414</v>
      </c>
    </row>
    <row r="42" spans="2:5" ht="13.5">
      <c r="B42" s="2" t="s">
        <v>793</v>
      </c>
      <c r="C42">
        <v>593</v>
      </c>
      <c r="D42">
        <v>632</v>
      </c>
      <c r="E42" s="12">
        <f t="shared" si="0"/>
        <v>1225</v>
      </c>
    </row>
    <row r="43" spans="2:5" ht="13.5">
      <c r="B43" s="2" t="s">
        <v>794</v>
      </c>
      <c r="C43">
        <v>637</v>
      </c>
      <c r="D43">
        <v>690</v>
      </c>
      <c r="E43" s="12">
        <f t="shared" si="0"/>
        <v>1327</v>
      </c>
    </row>
    <row r="44" spans="2:5" ht="13.5">
      <c r="B44" s="2" t="s">
        <v>795</v>
      </c>
      <c r="C44">
        <v>610</v>
      </c>
      <c r="D44">
        <v>572</v>
      </c>
      <c r="E44" s="12">
        <f t="shared" si="0"/>
        <v>1182</v>
      </c>
    </row>
    <row r="45" spans="2:5" ht="13.5">
      <c r="B45" s="2" t="s">
        <v>796</v>
      </c>
      <c r="C45">
        <v>582</v>
      </c>
      <c r="D45">
        <v>605</v>
      </c>
      <c r="E45" s="12">
        <f t="shared" si="0"/>
        <v>1187</v>
      </c>
    </row>
    <row r="46" spans="2:5" ht="13.5">
      <c r="B46" s="2" t="s">
        <v>797</v>
      </c>
      <c r="C46">
        <v>651</v>
      </c>
      <c r="D46">
        <v>609</v>
      </c>
      <c r="E46" s="12">
        <f t="shared" si="0"/>
        <v>1260</v>
      </c>
    </row>
    <row r="47" spans="2:5" ht="13.5">
      <c r="B47" s="2" t="s">
        <v>798</v>
      </c>
      <c r="C47">
        <v>409</v>
      </c>
      <c r="D47">
        <v>435</v>
      </c>
      <c r="E47" s="12">
        <f t="shared" si="0"/>
        <v>844</v>
      </c>
    </row>
    <row r="48" spans="2:5" ht="13.5">
      <c r="B48" s="2" t="s">
        <v>799</v>
      </c>
      <c r="C48">
        <v>585</v>
      </c>
      <c r="D48">
        <v>597</v>
      </c>
      <c r="E48" s="12">
        <f t="shared" si="0"/>
        <v>1182</v>
      </c>
    </row>
    <row r="49" spans="2:5" ht="13.5">
      <c r="B49" s="2" t="s">
        <v>800</v>
      </c>
      <c r="C49">
        <v>558</v>
      </c>
      <c r="D49">
        <v>564</v>
      </c>
      <c r="E49" s="12">
        <f t="shared" si="0"/>
        <v>1122</v>
      </c>
    </row>
    <row r="50" spans="2:5" ht="13.5">
      <c r="B50" s="2" t="s">
        <v>801</v>
      </c>
      <c r="C50">
        <v>531</v>
      </c>
      <c r="D50">
        <v>554</v>
      </c>
      <c r="E50" s="12">
        <f t="shared" si="0"/>
        <v>1085</v>
      </c>
    </row>
    <row r="51" spans="2:5" ht="13.5">
      <c r="B51" s="2" t="s">
        <v>802</v>
      </c>
      <c r="C51">
        <v>521</v>
      </c>
      <c r="D51">
        <v>618</v>
      </c>
      <c r="E51" s="12">
        <f t="shared" si="0"/>
        <v>1139</v>
      </c>
    </row>
    <row r="52" spans="2:5" ht="13.5">
      <c r="B52" s="2" t="s">
        <v>803</v>
      </c>
      <c r="C52">
        <v>535</v>
      </c>
      <c r="D52">
        <v>576</v>
      </c>
      <c r="E52" s="12">
        <f t="shared" si="0"/>
        <v>1111</v>
      </c>
    </row>
    <row r="53" spans="2:5" ht="13.5">
      <c r="B53" s="2" t="s">
        <v>804</v>
      </c>
      <c r="C53">
        <v>538</v>
      </c>
      <c r="D53">
        <v>548</v>
      </c>
      <c r="E53" s="12">
        <f t="shared" si="0"/>
        <v>1086</v>
      </c>
    </row>
    <row r="54" spans="2:5" ht="13.5">
      <c r="B54" s="2" t="s">
        <v>805</v>
      </c>
      <c r="C54">
        <v>546</v>
      </c>
      <c r="D54">
        <v>560</v>
      </c>
      <c r="E54" s="12">
        <f t="shared" si="0"/>
        <v>1106</v>
      </c>
    </row>
    <row r="55" spans="2:5" ht="13.5">
      <c r="B55" s="2" t="s">
        <v>806</v>
      </c>
      <c r="C55">
        <v>585</v>
      </c>
      <c r="D55">
        <v>587</v>
      </c>
      <c r="E55" s="12">
        <f t="shared" si="0"/>
        <v>1172</v>
      </c>
    </row>
    <row r="56" spans="2:5" ht="13.5">
      <c r="B56" s="2" t="s">
        <v>807</v>
      </c>
      <c r="C56">
        <v>558</v>
      </c>
      <c r="D56">
        <v>592</v>
      </c>
      <c r="E56" s="12">
        <f t="shared" si="0"/>
        <v>1150</v>
      </c>
    </row>
    <row r="57" spans="2:5" ht="13.5">
      <c r="B57" s="2" t="s">
        <v>808</v>
      </c>
      <c r="C57">
        <v>626</v>
      </c>
      <c r="D57">
        <v>673</v>
      </c>
      <c r="E57" s="12">
        <f t="shared" si="0"/>
        <v>1299</v>
      </c>
    </row>
    <row r="58" spans="2:5" ht="13.5">
      <c r="B58" s="2" t="s">
        <v>809</v>
      </c>
      <c r="C58">
        <v>576</v>
      </c>
      <c r="D58">
        <v>608</v>
      </c>
      <c r="E58" s="12">
        <f t="shared" si="0"/>
        <v>1184</v>
      </c>
    </row>
    <row r="59" spans="2:5" ht="13.5">
      <c r="B59" s="2" t="s">
        <v>810</v>
      </c>
      <c r="C59">
        <v>618</v>
      </c>
      <c r="D59">
        <v>688</v>
      </c>
      <c r="E59" s="12">
        <f t="shared" si="0"/>
        <v>1306</v>
      </c>
    </row>
    <row r="60" spans="2:5" ht="13.5">
      <c r="B60" s="2" t="s">
        <v>811</v>
      </c>
      <c r="C60">
        <v>678</v>
      </c>
      <c r="D60">
        <v>654</v>
      </c>
      <c r="E60" s="12">
        <f t="shared" si="0"/>
        <v>1332</v>
      </c>
    </row>
    <row r="61" spans="2:5" ht="13.5">
      <c r="B61" s="2" t="s">
        <v>812</v>
      </c>
      <c r="C61">
        <v>701</v>
      </c>
      <c r="D61">
        <v>671</v>
      </c>
      <c r="E61" s="12">
        <f t="shared" si="0"/>
        <v>1372</v>
      </c>
    </row>
    <row r="62" spans="2:5" ht="13.5">
      <c r="B62" s="2" t="s">
        <v>813</v>
      </c>
      <c r="C62">
        <v>630</v>
      </c>
      <c r="D62">
        <v>723</v>
      </c>
      <c r="E62" s="12">
        <f t="shared" si="0"/>
        <v>1353</v>
      </c>
    </row>
    <row r="63" spans="2:5" ht="13.5">
      <c r="B63" s="2" t="s">
        <v>814</v>
      </c>
      <c r="C63">
        <v>796</v>
      </c>
      <c r="D63">
        <v>805</v>
      </c>
      <c r="E63" s="12">
        <f t="shared" si="0"/>
        <v>1601</v>
      </c>
    </row>
    <row r="64" spans="2:5" ht="13.5">
      <c r="B64" s="2" t="s">
        <v>815</v>
      </c>
      <c r="C64">
        <v>887</v>
      </c>
      <c r="D64">
        <v>850</v>
      </c>
      <c r="E64" s="12">
        <f t="shared" si="0"/>
        <v>1737</v>
      </c>
    </row>
    <row r="65" spans="2:5" ht="13.5">
      <c r="B65" s="2" t="s">
        <v>816</v>
      </c>
      <c r="C65">
        <v>965</v>
      </c>
      <c r="D65">
        <v>873</v>
      </c>
      <c r="E65" s="12">
        <f t="shared" si="0"/>
        <v>1838</v>
      </c>
    </row>
    <row r="66" spans="2:10" ht="13.5">
      <c r="B66" s="2" t="s">
        <v>817</v>
      </c>
      <c r="C66">
        <v>832</v>
      </c>
      <c r="D66">
        <v>861</v>
      </c>
      <c r="E66" s="12">
        <f t="shared" si="0"/>
        <v>1693</v>
      </c>
      <c r="G66" s="22" t="s">
        <v>884</v>
      </c>
      <c r="H66" s="23"/>
      <c r="I66" s="23"/>
      <c r="J66" s="24"/>
    </row>
    <row r="67" spans="2:10" ht="13.5">
      <c r="B67" s="2" t="s">
        <v>818</v>
      </c>
      <c r="C67">
        <v>554</v>
      </c>
      <c r="D67">
        <v>531</v>
      </c>
      <c r="E67" s="12">
        <f t="shared" si="0"/>
        <v>1085</v>
      </c>
      <c r="G67" s="25" t="s">
        <v>867</v>
      </c>
      <c r="H67" s="26" t="s">
        <v>868</v>
      </c>
      <c r="I67" s="26" t="s">
        <v>869</v>
      </c>
      <c r="J67" s="27"/>
    </row>
    <row r="68" spans="2:10" ht="13.5">
      <c r="B68" s="2" t="s">
        <v>819</v>
      </c>
      <c r="C68">
        <v>501</v>
      </c>
      <c r="D68">
        <v>457</v>
      </c>
      <c r="E68" s="12">
        <f t="shared" si="0"/>
        <v>958</v>
      </c>
      <c r="G68" s="28">
        <f>SUM(C20:C69)</f>
        <v>30549</v>
      </c>
      <c r="H68" s="29">
        <f>SUM(D20:D69)</f>
        <v>30595</v>
      </c>
      <c r="I68" s="29">
        <f>SUM(E20:E69)</f>
        <v>61144</v>
      </c>
      <c r="J68" s="27" t="s">
        <v>882</v>
      </c>
    </row>
    <row r="69" spans="2:10" ht="13.5">
      <c r="B69" s="2" t="s">
        <v>820</v>
      </c>
      <c r="C69">
        <v>634</v>
      </c>
      <c r="D69">
        <v>595</v>
      </c>
      <c r="E69" s="12">
        <f t="shared" si="0"/>
        <v>1229</v>
      </c>
      <c r="G69" s="30">
        <f>G68/C106*100</f>
        <v>66.14485222474829</v>
      </c>
      <c r="H69" s="31">
        <f>H68/D106*100</f>
        <v>63.035684852480635</v>
      </c>
      <c r="I69" s="31">
        <f>I68/E106*100</f>
        <v>64.55168336482934</v>
      </c>
      <c r="J69" s="32" t="s">
        <v>883</v>
      </c>
    </row>
    <row r="70" spans="2:5" ht="13.5">
      <c r="B70" s="2" t="s">
        <v>821</v>
      </c>
      <c r="C70">
        <v>578</v>
      </c>
      <c r="D70">
        <v>587</v>
      </c>
      <c r="E70" s="12">
        <f aca="true" t="shared" si="1" ref="E70:E105">C70+D70</f>
        <v>1165</v>
      </c>
    </row>
    <row r="71" spans="2:5" ht="13.5">
      <c r="B71" s="2" t="s">
        <v>822</v>
      </c>
      <c r="C71">
        <v>568</v>
      </c>
      <c r="D71">
        <v>572</v>
      </c>
      <c r="E71" s="12">
        <f t="shared" si="1"/>
        <v>1140</v>
      </c>
    </row>
    <row r="72" spans="2:5" ht="13.5">
      <c r="B72" s="2" t="s">
        <v>823</v>
      </c>
      <c r="C72">
        <v>564</v>
      </c>
      <c r="D72">
        <v>590</v>
      </c>
      <c r="E72" s="12">
        <f t="shared" si="1"/>
        <v>1154</v>
      </c>
    </row>
    <row r="73" spans="2:5" ht="13.5">
      <c r="B73" s="2" t="s">
        <v>824</v>
      </c>
      <c r="C73">
        <v>539</v>
      </c>
      <c r="D73">
        <v>560</v>
      </c>
      <c r="E73" s="12">
        <f t="shared" si="1"/>
        <v>1099</v>
      </c>
    </row>
    <row r="74" spans="2:5" ht="13.5">
      <c r="B74" s="2" t="s">
        <v>825</v>
      </c>
      <c r="C74">
        <v>435</v>
      </c>
      <c r="D74">
        <v>491</v>
      </c>
      <c r="E74" s="12">
        <f t="shared" si="1"/>
        <v>926</v>
      </c>
    </row>
    <row r="75" spans="2:5" ht="13.5">
      <c r="B75" s="2" t="s">
        <v>826</v>
      </c>
      <c r="C75">
        <v>408</v>
      </c>
      <c r="D75">
        <v>457</v>
      </c>
      <c r="E75" s="12">
        <f t="shared" si="1"/>
        <v>865</v>
      </c>
    </row>
    <row r="76" spans="2:5" ht="13.5">
      <c r="B76" s="2" t="s">
        <v>827</v>
      </c>
      <c r="C76">
        <v>471</v>
      </c>
      <c r="D76">
        <v>527</v>
      </c>
      <c r="E76" s="12">
        <f t="shared" si="1"/>
        <v>998</v>
      </c>
    </row>
    <row r="77" spans="2:5" ht="13.5">
      <c r="B77" s="2" t="s">
        <v>828</v>
      </c>
      <c r="C77">
        <v>428</v>
      </c>
      <c r="D77">
        <v>508</v>
      </c>
      <c r="E77" s="12">
        <f t="shared" si="1"/>
        <v>936</v>
      </c>
    </row>
    <row r="78" spans="2:5" ht="13.5">
      <c r="B78" s="2" t="s">
        <v>829</v>
      </c>
      <c r="C78">
        <v>406</v>
      </c>
      <c r="D78">
        <v>497</v>
      </c>
      <c r="E78" s="12">
        <f t="shared" si="1"/>
        <v>903</v>
      </c>
    </row>
    <row r="79" spans="2:5" ht="13.5">
      <c r="B79" s="2" t="s">
        <v>830</v>
      </c>
      <c r="C79">
        <v>390</v>
      </c>
      <c r="D79">
        <v>506</v>
      </c>
      <c r="E79" s="12">
        <f t="shared" si="1"/>
        <v>896</v>
      </c>
    </row>
    <row r="80" spans="2:5" ht="13.5">
      <c r="B80" s="2" t="s">
        <v>831</v>
      </c>
      <c r="C80">
        <v>398</v>
      </c>
      <c r="D80">
        <v>459</v>
      </c>
      <c r="E80" s="12">
        <f t="shared" si="1"/>
        <v>857</v>
      </c>
    </row>
    <row r="81" spans="2:5" ht="13.5">
      <c r="B81" s="2" t="s">
        <v>832</v>
      </c>
      <c r="C81">
        <v>392</v>
      </c>
      <c r="D81">
        <v>477</v>
      </c>
      <c r="E81" s="12">
        <f t="shared" si="1"/>
        <v>869</v>
      </c>
    </row>
    <row r="82" spans="2:5" ht="13.5">
      <c r="B82" s="2" t="s">
        <v>833</v>
      </c>
      <c r="C82">
        <v>378</v>
      </c>
      <c r="D82">
        <v>417</v>
      </c>
      <c r="E82" s="12">
        <f t="shared" si="1"/>
        <v>795</v>
      </c>
    </row>
    <row r="83" spans="2:5" ht="13.5">
      <c r="B83" s="2" t="s">
        <v>834</v>
      </c>
      <c r="C83">
        <v>336</v>
      </c>
      <c r="D83">
        <v>505</v>
      </c>
      <c r="E83" s="12">
        <f t="shared" si="1"/>
        <v>841</v>
      </c>
    </row>
    <row r="84" spans="2:5" ht="13.5">
      <c r="B84" s="2" t="s">
        <v>835</v>
      </c>
      <c r="C84">
        <v>344</v>
      </c>
      <c r="D84">
        <v>428</v>
      </c>
      <c r="E84" s="12">
        <f t="shared" si="1"/>
        <v>772</v>
      </c>
    </row>
    <row r="85" spans="2:5" ht="13.5">
      <c r="B85" s="2" t="s">
        <v>836</v>
      </c>
      <c r="C85">
        <v>331</v>
      </c>
      <c r="D85">
        <v>448</v>
      </c>
      <c r="E85" s="12">
        <f t="shared" si="1"/>
        <v>779</v>
      </c>
    </row>
    <row r="86" spans="2:5" ht="13.5">
      <c r="B86" s="2" t="s">
        <v>837</v>
      </c>
      <c r="C86">
        <v>280</v>
      </c>
      <c r="D86">
        <v>427</v>
      </c>
      <c r="E86" s="12">
        <f t="shared" si="1"/>
        <v>707</v>
      </c>
    </row>
    <row r="87" spans="2:5" ht="13.5">
      <c r="B87" s="2" t="s">
        <v>838</v>
      </c>
      <c r="C87">
        <v>281</v>
      </c>
      <c r="D87">
        <v>388</v>
      </c>
      <c r="E87" s="12">
        <f t="shared" si="1"/>
        <v>669</v>
      </c>
    </row>
    <row r="88" spans="2:5" ht="13.5">
      <c r="B88" s="2" t="s">
        <v>839</v>
      </c>
      <c r="C88">
        <v>227</v>
      </c>
      <c r="D88">
        <v>351</v>
      </c>
      <c r="E88" s="12">
        <f t="shared" si="1"/>
        <v>578</v>
      </c>
    </row>
    <row r="89" spans="2:5" ht="13.5">
      <c r="B89" s="2" t="s">
        <v>840</v>
      </c>
      <c r="C89">
        <v>221</v>
      </c>
      <c r="D89">
        <v>382</v>
      </c>
      <c r="E89" s="12">
        <f t="shared" si="1"/>
        <v>603</v>
      </c>
    </row>
    <row r="90" spans="2:5" ht="13.5">
      <c r="B90" s="2" t="s">
        <v>841</v>
      </c>
      <c r="C90">
        <v>137</v>
      </c>
      <c r="D90">
        <v>281</v>
      </c>
      <c r="E90" s="12">
        <f t="shared" si="1"/>
        <v>418</v>
      </c>
    </row>
    <row r="91" spans="2:5" ht="13.5">
      <c r="B91" s="2" t="s">
        <v>842</v>
      </c>
      <c r="C91">
        <v>135</v>
      </c>
      <c r="D91">
        <v>262</v>
      </c>
      <c r="E91" s="12">
        <f t="shared" si="1"/>
        <v>397</v>
      </c>
    </row>
    <row r="92" spans="2:5" ht="13.5">
      <c r="B92" s="2" t="s">
        <v>843</v>
      </c>
      <c r="C92">
        <v>90</v>
      </c>
      <c r="D92">
        <v>221</v>
      </c>
      <c r="E92" s="12">
        <f t="shared" si="1"/>
        <v>311</v>
      </c>
    </row>
    <row r="93" spans="2:5" ht="13.5">
      <c r="B93" s="2" t="s">
        <v>844</v>
      </c>
      <c r="C93">
        <v>87</v>
      </c>
      <c r="D93">
        <v>210</v>
      </c>
      <c r="E93" s="12">
        <f t="shared" si="1"/>
        <v>297</v>
      </c>
    </row>
    <row r="94" spans="2:5" ht="13.5">
      <c r="B94" s="2" t="s">
        <v>845</v>
      </c>
      <c r="C94">
        <v>60</v>
      </c>
      <c r="D94">
        <v>197</v>
      </c>
      <c r="E94" s="12">
        <f t="shared" si="1"/>
        <v>257</v>
      </c>
    </row>
    <row r="95" spans="2:5" ht="13.5">
      <c r="B95" s="2" t="s">
        <v>846</v>
      </c>
      <c r="C95">
        <v>60</v>
      </c>
      <c r="D95">
        <v>141</v>
      </c>
      <c r="E95" s="12">
        <f t="shared" si="1"/>
        <v>201</v>
      </c>
    </row>
    <row r="96" spans="2:5" ht="13.5">
      <c r="B96" s="2" t="s">
        <v>847</v>
      </c>
      <c r="C96">
        <v>51</v>
      </c>
      <c r="D96">
        <v>118</v>
      </c>
      <c r="E96" s="12">
        <f t="shared" si="1"/>
        <v>169</v>
      </c>
    </row>
    <row r="97" spans="2:5" ht="13.5">
      <c r="B97" s="2" t="s">
        <v>848</v>
      </c>
      <c r="C97">
        <v>34</v>
      </c>
      <c r="D97">
        <v>114</v>
      </c>
      <c r="E97" s="12">
        <f t="shared" si="1"/>
        <v>148</v>
      </c>
    </row>
    <row r="98" spans="2:5" ht="13.5">
      <c r="B98" s="2" t="s">
        <v>849</v>
      </c>
      <c r="C98">
        <v>26</v>
      </c>
      <c r="D98">
        <v>84</v>
      </c>
      <c r="E98" s="12">
        <f t="shared" si="1"/>
        <v>110</v>
      </c>
    </row>
    <row r="99" spans="2:5" ht="13.5">
      <c r="B99" s="2" t="s">
        <v>850</v>
      </c>
      <c r="C99">
        <v>14</v>
      </c>
      <c r="D99">
        <v>63</v>
      </c>
      <c r="E99" s="12">
        <f t="shared" si="1"/>
        <v>77</v>
      </c>
    </row>
    <row r="100" spans="2:5" ht="13.5">
      <c r="B100" s="2" t="s">
        <v>851</v>
      </c>
      <c r="C100">
        <v>13</v>
      </c>
      <c r="D100">
        <v>56</v>
      </c>
      <c r="E100" s="12">
        <f t="shared" si="1"/>
        <v>69</v>
      </c>
    </row>
    <row r="101" spans="2:5" ht="13.5">
      <c r="B101" s="2" t="s">
        <v>852</v>
      </c>
      <c r="C101">
        <v>4</v>
      </c>
      <c r="D101">
        <v>45</v>
      </c>
      <c r="E101" s="12">
        <f t="shared" si="1"/>
        <v>49</v>
      </c>
    </row>
    <row r="102" spans="2:10" ht="13.5">
      <c r="B102" s="2" t="s">
        <v>853</v>
      </c>
      <c r="C102">
        <v>5</v>
      </c>
      <c r="D102">
        <v>13</v>
      </c>
      <c r="E102" s="12">
        <f t="shared" si="1"/>
        <v>18</v>
      </c>
      <c r="G102" s="22" t="s">
        <v>885</v>
      </c>
      <c r="H102" s="23"/>
      <c r="I102" s="23"/>
      <c r="J102" s="24"/>
    </row>
    <row r="103" spans="2:10" ht="13.5">
      <c r="B103" s="2" t="s">
        <v>854</v>
      </c>
      <c r="C103">
        <v>3</v>
      </c>
      <c r="D103">
        <v>14</v>
      </c>
      <c r="E103" s="12">
        <f t="shared" si="1"/>
        <v>17</v>
      </c>
      <c r="G103" s="25" t="s">
        <v>867</v>
      </c>
      <c r="H103" s="26" t="s">
        <v>868</v>
      </c>
      <c r="I103" s="26" t="s">
        <v>869</v>
      </c>
      <c r="J103" s="27"/>
    </row>
    <row r="104" spans="2:10" ht="13.5">
      <c r="B104" s="2" t="s">
        <v>855</v>
      </c>
      <c r="C104">
        <v>2</v>
      </c>
      <c r="D104">
        <v>5</v>
      </c>
      <c r="E104" s="12">
        <f t="shared" si="1"/>
        <v>7</v>
      </c>
      <c r="G104" s="28">
        <f>SUM(C70:C105)</f>
        <v>8702</v>
      </c>
      <c r="H104" s="29">
        <f>SUM(D70:D105)</f>
        <v>11416</v>
      </c>
      <c r="I104" s="29">
        <f>SUM(E70:E105)</f>
        <v>20118</v>
      </c>
      <c r="J104" s="27" t="s">
        <v>882</v>
      </c>
    </row>
    <row r="105" spans="2:10" ht="13.5">
      <c r="B105" s="2" t="s">
        <v>856</v>
      </c>
      <c r="C105">
        <v>6</v>
      </c>
      <c r="D105">
        <v>15</v>
      </c>
      <c r="E105" s="12">
        <f t="shared" si="1"/>
        <v>21</v>
      </c>
      <c r="G105" s="30">
        <f>G104/C106*100</f>
        <v>18.84161524304428</v>
      </c>
      <c r="H105" s="31">
        <f>H104/D106*100</f>
        <v>23.520685676611176</v>
      </c>
      <c r="I105" s="31">
        <f>I104/E106*100</f>
        <v>21.23921833595507</v>
      </c>
      <c r="J105" s="32" t="s">
        <v>883</v>
      </c>
    </row>
    <row r="106" spans="1:5" ht="13.5">
      <c r="A106" s="7"/>
      <c r="B106" s="9" t="s">
        <v>860</v>
      </c>
      <c r="C106" s="35">
        <f>SUM(C5:C105)</f>
        <v>46185</v>
      </c>
      <c r="D106" s="35">
        <f>SUM(D5:D105)</f>
        <v>48536</v>
      </c>
      <c r="E106" s="35">
        <f>SUM(E5:E105)</f>
        <v>94721</v>
      </c>
    </row>
  </sheetData>
  <sheetProtection/>
  <mergeCells count="1">
    <mergeCell ref="E1:G1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F1" sqref="F1:H1"/>
    </sheetView>
  </sheetViews>
  <sheetFormatPr defaultColWidth="9.00390625" defaultRowHeight="13.5"/>
  <cols>
    <col min="1" max="1" width="6.125" style="15" customWidth="1"/>
    <col min="2" max="2" width="4.00390625" style="15" customWidth="1"/>
    <col min="3" max="3" width="12.50390625" style="15" customWidth="1"/>
    <col min="4" max="12" width="10.625" style="15" customWidth="1"/>
    <col min="13" max="16384" width="9.00390625" style="15" customWidth="1"/>
  </cols>
  <sheetData>
    <row r="1" spans="1:10" ht="18.75" customHeight="1">
      <c r="A1" s="14" t="s">
        <v>941</v>
      </c>
      <c r="B1" s="1"/>
      <c r="F1" s="62" t="s">
        <v>878</v>
      </c>
      <c r="G1" s="63"/>
      <c r="H1" s="64"/>
      <c r="I1" s="17"/>
      <c r="J1" s="18"/>
    </row>
    <row r="2" spans="1:10" ht="18.75" customHeight="1">
      <c r="A2" s="14"/>
      <c r="B2" s="14"/>
      <c r="F2" s="19"/>
      <c r="G2" s="19"/>
      <c r="H2" s="19"/>
      <c r="I2" s="18"/>
      <c r="J2" s="18"/>
    </row>
    <row r="3" spans="4:12" ht="18.75" customHeight="1">
      <c r="D3" s="16"/>
      <c r="E3" s="16"/>
      <c r="F3" s="10" t="s">
        <v>914</v>
      </c>
      <c r="G3" s="16"/>
      <c r="H3" s="16"/>
      <c r="I3" s="16"/>
      <c r="J3" s="16"/>
      <c r="K3" s="16"/>
      <c r="L3" s="16"/>
    </row>
    <row r="4" spans="2:12" ht="19.5" customHeight="1">
      <c r="B4" s="75"/>
      <c r="C4" s="75"/>
      <c r="D4" s="20" t="s">
        <v>867</v>
      </c>
      <c r="E4" s="20" t="s">
        <v>868</v>
      </c>
      <c r="F4" s="20" t="s">
        <v>860</v>
      </c>
      <c r="G4" s="38"/>
      <c r="H4" s="38"/>
      <c r="I4" s="38"/>
      <c r="J4" s="38"/>
      <c r="K4" s="38"/>
      <c r="L4" s="38"/>
    </row>
    <row r="5" spans="2:12" ht="19.5" customHeight="1">
      <c r="B5" s="76" t="s">
        <v>879</v>
      </c>
      <c r="C5" s="40" t="s">
        <v>871</v>
      </c>
      <c r="D5" s="37">
        <v>37193</v>
      </c>
      <c r="E5" s="37">
        <v>38607</v>
      </c>
      <c r="F5" s="37">
        <f aca="true" t="shared" si="0" ref="F5:F10">SUM(D5:E5)</f>
        <v>75800</v>
      </c>
      <c r="G5" s="39"/>
      <c r="H5" s="39"/>
      <c r="I5" s="39"/>
      <c r="J5" s="39"/>
      <c r="K5" s="39"/>
      <c r="L5" s="39"/>
    </row>
    <row r="6" spans="2:12" ht="19.5" customHeight="1">
      <c r="B6" s="76"/>
      <c r="C6" s="40" t="s">
        <v>872</v>
      </c>
      <c r="D6" s="37">
        <v>1051</v>
      </c>
      <c r="E6" s="37">
        <v>1168</v>
      </c>
      <c r="F6" s="37">
        <f t="shared" si="0"/>
        <v>2219</v>
      </c>
      <c r="G6" s="39"/>
      <c r="H6" s="39"/>
      <c r="I6" s="39"/>
      <c r="J6" s="39"/>
      <c r="K6" s="39"/>
      <c r="L6" s="39"/>
    </row>
    <row r="7" spans="2:12" ht="19.5" customHeight="1">
      <c r="B7" s="76"/>
      <c r="C7" s="40" t="s">
        <v>873</v>
      </c>
      <c r="D7" s="37">
        <v>749</v>
      </c>
      <c r="E7" s="37">
        <v>812</v>
      </c>
      <c r="F7" s="37">
        <f t="shared" si="0"/>
        <v>1561</v>
      </c>
      <c r="G7" s="39"/>
      <c r="H7" s="39"/>
      <c r="I7" s="39"/>
      <c r="J7" s="39"/>
      <c r="K7" s="39"/>
      <c r="L7" s="39"/>
    </row>
    <row r="8" spans="2:12" ht="19.5" customHeight="1">
      <c r="B8" s="76"/>
      <c r="C8" s="40" t="s">
        <v>874</v>
      </c>
      <c r="D8" s="37">
        <v>3172</v>
      </c>
      <c r="E8" s="37">
        <v>3347</v>
      </c>
      <c r="F8" s="37">
        <f t="shared" si="0"/>
        <v>6519</v>
      </c>
      <c r="G8" s="39"/>
      <c r="H8" s="39"/>
      <c r="I8" s="39"/>
      <c r="J8" s="39"/>
      <c r="K8" s="39"/>
      <c r="L8" s="39"/>
    </row>
    <row r="9" spans="2:12" ht="19.5" customHeight="1">
      <c r="B9" s="76"/>
      <c r="C9" s="40" t="s">
        <v>875</v>
      </c>
      <c r="D9" s="37">
        <v>1892</v>
      </c>
      <c r="E9" s="37">
        <v>2046</v>
      </c>
      <c r="F9" s="37">
        <f t="shared" si="0"/>
        <v>3938</v>
      </c>
      <c r="G9" s="39"/>
      <c r="H9" s="39"/>
      <c r="I9" s="39"/>
      <c r="J9" s="39"/>
      <c r="K9" s="39"/>
      <c r="L9" s="39"/>
    </row>
    <row r="10" spans="2:12" ht="19.5" customHeight="1">
      <c r="B10" s="76"/>
      <c r="C10" s="40" t="s">
        <v>876</v>
      </c>
      <c r="D10" s="37">
        <v>1045</v>
      </c>
      <c r="E10" s="37">
        <v>1101</v>
      </c>
      <c r="F10" s="37">
        <f t="shared" si="0"/>
        <v>2146</v>
      </c>
      <c r="G10" s="39"/>
      <c r="H10" s="39"/>
      <c r="I10" s="39"/>
      <c r="J10" s="39"/>
      <c r="K10" s="39"/>
      <c r="L10" s="39"/>
    </row>
    <row r="11" spans="2:12" ht="19.5" customHeight="1">
      <c r="B11" s="76"/>
      <c r="C11" s="41" t="s">
        <v>893</v>
      </c>
      <c r="D11" s="37">
        <f>SUM(D5:D10)</f>
        <v>45102</v>
      </c>
      <c r="E11" s="37">
        <f>SUM(E5:E10)</f>
        <v>47081</v>
      </c>
      <c r="F11" s="37">
        <f>SUM(F5:F10)</f>
        <v>92183</v>
      </c>
      <c r="G11" s="39"/>
      <c r="H11" s="39"/>
      <c r="I11" s="39"/>
      <c r="J11" s="39"/>
      <c r="K11" s="39"/>
      <c r="L11" s="39"/>
    </row>
    <row r="12" spans="2:12" ht="19.5" customHeight="1">
      <c r="B12" s="72" t="s">
        <v>880</v>
      </c>
      <c r="C12" s="73"/>
      <c r="D12" s="37">
        <v>1083</v>
      </c>
      <c r="E12" s="37">
        <v>1455</v>
      </c>
      <c r="F12" s="37">
        <f>SUM(D12:E12)</f>
        <v>2538</v>
      </c>
      <c r="G12" s="39"/>
      <c r="H12" s="39"/>
      <c r="I12" s="39"/>
      <c r="J12" s="39"/>
      <c r="K12" s="39"/>
      <c r="L12" s="39"/>
    </row>
    <row r="13" spans="2:12" ht="19.5" customHeight="1">
      <c r="B13" s="74" t="s">
        <v>892</v>
      </c>
      <c r="C13" s="74"/>
      <c r="D13" s="21">
        <f>SUM(D11:D12)</f>
        <v>46185</v>
      </c>
      <c r="E13" s="21">
        <f>SUM(E11:E12)</f>
        <v>48536</v>
      </c>
      <c r="F13" s="21">
        <f>SUM(F11:F12)</f>
        <v>94721</v>
      </c>
      <c r="G13" s="39"/>
      <c r="H13" s="39"/>
      <c r="I13" s="39"/>
      <c r="J13" s="39"/>
      <c r="K13" s="39"/>
      <c r="L13" s="39"/>
    </row>
  </sheetData>
  <sheetProtection/>
  <mergeCells count="5">
    <mergeCell ref="B12:C12"/>
    <mergeCell ref="B13:C13"/>
    <mergeCell ref="B4:C4"/>
    <mergeCell ref="F1:H1"/>
    <mergeCell ref="B5:B11"/>
  </mergeCells>
  <printOptions/>
  <pageMargins left="0.787" right="0.787" top="0.984" bottom="0.984" header="0.512" footer="0.51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07:F211"/>
  <sheetViews>
    <sheetView zoomScalePageLayoutView="0" workbookViewId="0" topLeftCell="A1">
      <selection activeCell="A107" sqref="A107"/>
    </sheetView>
  </sheetViews>
  <sheetFormatPr defaultColWidth="9.00390625" defaultRowHeight="13.5"/>
  <cols>
    <col min="1" max="1" width="9.625" style="44" customWidth="1"/>
    <col min="2" max="2" width="10.625" style="44" customWidth="1"/>
    <col min="3" max="16384" width="9.00390625" style="44" customWidth="1"/>
  </cols>
  <sheetData>
    <row r="107" ht="18.75" customHeight="1">
      <c r="A107" s="1" t="s">
        <v>941</v>
      </c>
    </row>
    <row r="108" ht="13.5" customHeight="1"/>
    <row r="109" spans="2:6" ht="13.5" customHeight="1">
      <c r="B109" s="45" t="s">
        <v>754</v>
      </c>
      <c r="C109" s="45" t="s">
        <v>0</v>
      </c>
      <c r="D109" s="45" t="s">
        <v>1</v>
      </c>
      <c r="E109" s="45" t="s">
        <v>2</v>
      </c>
      <c r="F109" s="46" t="s">
        <v>867</v>
      </c>
    </row>
    <row r="110" spans="2:6" ht="13.5">
      <c r="B110" s="47">
        <v>0</v>
      </c>
      <c r="C110">
        <v>417</v>
      </c>
      <c r="D110">
        <v>414</v>
      </c>
      <c r="E110" s="44">
        <f aca="true" t="shared" si="0" ref="E110:E173">C110+D110</f>
        <v>831</v>
      </c>
      <c r="F110" s="44">
        <f aca="true" t="shared" si="1" ref="F110:F173">C110*-1</f>
        <v>-417</v>
      </c>
    </row>
    <row r="111" spans="2:6" ht="13.5">
      <c r="B111" s="47">
        <v>1</v>
      </c>
      <c r="C111">
        <v>425</v>
      </c>
      <c r="D111">
        <v>412</v>
      </c>
      <c r="E111" s="44">
        <f t="shared" si="0"/>
        <v>837</v>
      </c>
      <c r="F111" s="44">
        <f t="shared" si="1"/>
        <v>-425</v>
      </c>
    </row>
    <row r="112" spans="2:6" ht="13.5">
      <c r="B112" s="47">
        <v>2</v>
      </c>
      <c r="C112">
        <v>444</v>
      </c>
      <c r="D112">
        <v>406</v>
      </c>
      <c r="E112" s="44">
        <f t="shared" si="0"/>
        <v>850</v>
      </c>
      <c r="F112" s="44">
        <f t="shared" si="1"/>
        <v>-444</v>
      </c>
    </row>
    <row r="113" spans="2:6" ht="13.5">
      <c r="B113" s="47">
        <v>3</v>
      </c>
      <c r="C113">
        <v>418</v>
      </c>
      <c r="D113">
        <v>416</v>
      </c>
      <c r="E113" s="44">
        <f t="shared" si="0"/>
        <v>834</v>
      </c>
      <c r="F113" s="44">
        <f t="shared" si="1"/>
        <v>-418</v>
      </c>
    </row>
    <row r="114" spans="2:6" ht="13.5">
      <c r="B114" s="47">
        <v>4</v>
      </c>
      <c r="C114">
        <v>417</v>
      </c>
      <c r="D114">
        <v>417</v>
      </c>
      <c r="E114" s="44">
        <f t="shared" si="0"/>
        <v>834</v>
      </c>
      <c r="F114" s="44">
        <f t="shared" si="1"/>
        <v>-417</v>
      </c>
    </row>
    <row r="115" spans="2:6" ht="13.5">
      <c r="B115" s="47">
        <v>5</v>
      </c>
      <c r="C115">
        <v>473</v>
      </c>
      <c r="D115">
        <v>443</v>
      </c>
      <c r="E115" s="44">
        <f t="shared" si="0"/>
        <v>916</v>
      </c>
      <c r="F115" s="44">
        <f t="shared" si="1"/>
        <v>-473</v>
      </c>
    </row>
    <row r="116" spans="2:6" ht="13.5">
      <c r="B116" s="47">
        <v>6</v>
      </c>
      <c r="C116">
        <v>446</v>
      </c>
      <c r="D116">
        <v>450</v>
      </c>
      <c r="E116" s="44">
        <f t="shared" si="0"/>
        <v>896</v>
      </c>
      <c r="F116" s="44">
        <f t="shared" si="1"/>
        <v>-446</v>
      </c>
    </row>
    <row r="117" spans="2:6" ht="13.5">
      <c r="B117" s="47">
        <v>7</v>
      </c>
      <c r="C117">
        <v>471</v>
      </c>
      <c r="D117">
        <v>476</v>
      </c>
      <c r="E117" s="44">
        <f t="shared" si="0"/>
        <v>947</v>
      </c>
      <c r="F117" s="44">
        <f t="shared" si="1"/>
        <v>-471</v>
      </c>
    </row>
    <row r="118" spans="2:6" ht="13.5">
      <c r="B118" s="47">
        <v>8</v>
      </c>
      <c r="C118">
        <v>507</v>
      </c>
      <c r="D118">
        <v>453</v>
      </c>
      <c r="E118" s="44">
        <f t="shared" si="0"/>
        <v>960</v>
      </c>
      <c r="F118" s="44">
        <f t="shared" si="1"/>
        <v>-507</v>
      </c>
    </row>
    <row r="119" spans="2:6" ht="13.5">
      <c r="B119" s="47">
        <v>9</v>
      </c>
      <c r="C119">
        <v>462</v>
      </c>
      <c r="D119">
        <v>394</v>
      </c>
      <c r="E119" s="44">
        <f t="shared" si="0"/>
        <v>856</v>
      </c>
      <c r="F119" s="44">
        <f t="shared" si="1"/>
        <v>-462</v>
      </c>
    </row>
    <row r="120" spans="2:6" ht="13.5">
      <c r="B120" s="47">
        <v>10</v>
      </c>
      <c r="C120">
        <v>488</v>
      </c>
      <c r="D120">
        <v>473</v>
      </c>
      <c r="E120" s="44">
        <f t="shared" si="0"/>
        <v>961</v>
      </c>
      <c r="F120" s="44">
        <f t="shared" si="1"/>
        <v>-488</v>
      </c>
    </row>
    <row r="121" spans="2:6" ht="13.5">
      <c r="B121" s="47">
        <v>11</v>
      </c>
      <c r="C121">
        <v>466</v>
      </c>
      <c r="D121">
        <v>438</v>
      </c>
      <c r="E121" s="44">
        <f t="shared" si="0"/>
        <v>904</v>
      </c>
      <c r="F121" s="44">
        <f t="shared" si="1"/>
        <v>-466</v>
      </c>
    </row>
    <row r="122" spans="2:6" ht="13.5">
      <c r="B122" s="47">
        <v>12</v>
      </c>
      <c r="C122">
        <v>535</v>
      </c>
      <c r="D122">
        <v>446</v>
      </c>
      <c r="E122" s="44">
        <f t="shared" si="0"/>
        <v>981</v>
      </c>
      <c r="F122" s="44">
        <f t="shared" si="1"/>
        <v>-535</v>
      </c>
    </row>
    <row r="123" spans="2:6" ht="13.5">
      <c r="B123" s="47">
        <v>13</v>
      </c>
      <c r="C123">
        <v>462</v>
      </c>
      <c r="D123">
        <v>449</v>
      </c>
      <c r="E123" s="44">
        <f t="shared" si="0"/>
        <v>911</v>
      </c>
      <c r="F123" s="44">
        <f t="shared" si="1"/>
        <v>-462</v>
      </c>
    </row>
    <row r="124" spans="2:6" ht="13.5">
      <c r="B124" s="47">
        <v>14</v>
      </c>
      <c r="C124">
        <v>503</v>
      </c>
      <c r="D124">
        <v>438</v>
      </c>
      <c r="E124" s="44">
        <f t="shared" si="0"/>
        <v>941</v>
      </c>
      <c r="F124" s="44">
        <f t="shared" si="1"/>
        <v>-503</v>
      </c>
    </row>
    <row r="125" spans="2:6" ht="13.5">
      <c r="B125" s="47">
        <v>15</v>
      </c>
      <c r="C125">
        <v>462</v>
      </c>
      <c r="D125">
        <v>442</v>
      </c>
      <c r="E125" s="44">
        <f t="shared" si="0"/>
        <v>904</v>
      </c>
      <c r="F125" s="44">
        <f t="shared" si="1"/>
        <v>-462</v>
      </c>
    </row>
    <row r="126" spans="2:6" ht="13.5">
      <c r="B126" s="47">
        <v>16</v>
      </c>
      <c r="C126">
        <v>474</v>
      </c>
      <c r="D126">
        <v>483</v>
      </c>
      <c r="E126" s="44">
        <f t="shared" si="0"/>
        <v>957</v>
      </c>
      <c r="F126" s="44">
        <f t="shared" si="1"/>
        <v>-474</v>
      </c>
    </row>
    <row r="127" spans="2:6" ht="13.5">
      <c r="B127" s="47">
        <v>17</v>
      </c>
      <c r="C127">
        <v>506</v>
      </c>
      <c r="D127">
        <v>466</v>
      </c>
      <c r="E127" s="44">
        <f t="shared" si="0"/>
        <v>972</v>
      </c>
      <c r="F127" s="44">
        <f t="shared" si="1"/>
        <v>-506</v>
      </c>
    </row>
    <row r="128" spans="2:6" ht="13.5">
      <c r="B128" s="47">
        <v>18</v>
      </c>
      <c r="C128">
        <v>465</v>
      </c>
      <c r="D128">
        <v>502</v>
      </c>
      <c r="E128" s="44">
        <f t="shared" si="0"/>
        <v>967</v>
      </c>
      <c r="F128" s="44">
        <f t="shared" si="1"/>
        <v>-465</v>
      </c>
    </row>
    <row r="129" spans="2:6" ht="13.5">
      <c r="B129" s="47">
        <v>19</v>
      </c>
      <c r="C129">
        <v>551</v>
      </c>
      <c r="D129">
        <v>545</v>
      </c>
      <c r="E129" s="44">
        <f t="shared" si="0"/>
        <v>1096</v>
      </c>
      <c r="F129" s="44">
        <f t="shared" si="1"/>
        <v>-551</v>
      </c>
    </row>
    <row r="130" spans="2:6" ht="13.5">
      <c r="B130" s="47">
        <v>20</v>
      </c>
      <c r="C130">
        <v>586</v>
      </c>
      <c r="D130">
        <v>572</v>
      </c>
      <c r="E130" s="44">
        <f t="shared" si="0"/>
        <v>1158</v>
      </c>
      <c r="F130" s="44">
        <f t="shared" si="1"/>
        <v>-586</v>
      </c>
    </row>
    <row r="131" spans="2:6" ht="13.5">
      <c r="B131" s="47">
        <v>21</v>
      </c>
      <c r="C131">
        <v>573</v>
      </c>
      <c r="D131">
        <v>655</v>
      </c>
      <c r="E131" s="44">
        <f t="shared" si="0"/>
        <v>1228</v>
      </c>
      <c r="F131" s="44">
        <f t="shared" si="1"/>
        <v>-573</v>
      </c>
    </row>
    <row r="132" spans="2:6" ht="13.5">
      <c r="B132" s="47">
        <v>22</v>
      </c>
      <c r="C132">
        <v>567</v>
      </c>
      <c r="D132">
        <v>601</v>
      </c>
      <c r="E132" s="44">
        <f t="shared" si="0"/>
        <v>1168</v>
      </c>
      <c r="F132" s="44">
        <f t="shared" si="1"/>
        <v>-567</v>
      </c>
    </row>
    <row r="133" spans="2:6" ht="13.5">
      <c r="B133" s="47">
        <v>23</v>
      </c>
      <c r="C133">
        <v>578</v>
      </c>
      <c r="D133">
        <v>561</v>
      </c>
      <c r="E133" s="44">
        <f t="shared" si="0"/>
        <v>1139</v>
      </c>
      <c r="F133" s="44">
        <f t="shared" si="1"/>
        <v>-578</v>
      </c>
    </row>
    <row r="134" spans="2:6" ht="13.5">
      <c r="B134" s="47">
        <v>24</v>
      </c>
      <c r="C134">
        <v>551</v>
      </c>
      <c r="D134">
        <v>569</v>
      </c>
      <c r="E134" s="44">
        <f t="shared" si="0"/>
        <v>1120</v>
      </c>
      <c r="F134" s="44">
        <f t="shared" si="1"/>
        <v>-551</v>
      </c>
    </row>
    <row r="135" spans="2:6" ht="13.5">
      <c r="B135" s="47">
        <v>25</v>
      </c>
      <c r="C135">
        <v>615</v>
      </c>
      <c r="D135">
        <v>560</v>
      </c>
      <c r="E135" s="44">
        <f t="shared" si="0"/>
        <v>1175</v>
      </c>
      <c r="F135" s="44">
        <f t="shared" si="1"/>
        <v>-615</v>
      </c>
    </row>
    <row r="136" spans="2:6" ht="13.5">
      <c r="B136" s="47">
        <v>26</v>
      </c>
      <c r="C136">
        <v>609</v>
      </c>
      <c r="D136">
        <v>626</v>
      </c>
      <c r="E136" s="44">
        <f t="shared" si="0"/>
        <v>1235</v>
      </c>
      <c r="F136" s="44">
        <f t="shared" si="1"/>
        <v>-609</v>
      </c>
    </row>
    <row r="137" spans="2:6" ht="13.5">
      <c r="B137" s="47">
        <v>27</v>
      </c>
      <c r="C137">
        <v>553</v>
      </c>
      <c r="D137">
        <v>540</v>
      </c>
      <c r="E137" s="44">
        <f t="shared" si="0"/>
        <v>1093</v>
      </c>
      <c r="F137" s="44">
        <f t="shared" si="1"/>
        <v>-553</v>
      </c>
    </row>
    <row r="138" spans="2:6" ht="13.5">
      <c r="B138" s="47">
        <v>28</v>
      </c>
      <c r="C138">
        <v>596</v>
      </c>
      <c r="D138">
        <v>580</v>
      </c>
      <c r="E138" s="44">
        <f t="shared" si="0"/>
        <v>1176</v>
      </c>
      <c r="F138" s="44">
        <f t="shared" si="1"/>
        <v>-596</v>
      </c>
    </row>
    <row r="139" spans="2:6" ht="13.5">
      <c r="B139" s="47">
        <v>29</v>
      </c>
      <c r="C139">
        <v>616</v>
      </c>
      <c r="D139">
        <v>608</v>
      </c>
      <c r="E139" s="44">
        <f t="shared" si="0"/>
        <v>1224</v>
      </c>
      <c r="F139" s="44">
        <f t="shared" si="1"/>
        <v>-616</v>
      </c>
    </row>
    <row r="140" spans="2:6" ht="13.5">
      <c r="B140" s="47">
        <v>30</v>
      </c>
      <c r="C140">
        <v>636</v>
      </c>
      <c r="D140">
        <v>642</v>
      </c>
      <c r="E140" s="44">
        <f t="shared" si="0"/>
        <v>1278</v>
      </c>
      <c r="F140" s="44">
        <f t="shared" si="1"/>
        <v>-636</v>
      </c>
    </row>
    <row r="141" spans="2:6" ht="13.5">
      <c r="B141" s="47">
        <v>31</v>
      </c>
      <c r="C141">
        <v>630</v>
      </c>
      <c r="D141">
        <v>593</v>
      </c>
      <c r="E141" s="44">
        <f t="shared" si="0"/>
        <v>1223</v>
      </c>
      <c r="F141" s="44">
        <f t="shared" si="1"/>
        <v>-630</v>
      </c>
    </row>
    <row r="142" spans="2:6" ht="13.5">
      <c r="B142" s="47">
        <v>32</v>
      </c>
      <c r="C142">
        <v>669</v>
      </c>
      <c r="D142">
        <v>672</v>
      </c>
      <c r="E142" s="44">
        <f t="shared" si="0"/>
        <v>1341</v>
      </c>
      <c r="F142" s="44">
        <f t="shared" si="1"/>
        <v>-669</v>
      </c>
    </row>
    <row r="143" spans="2:6" ht="13.5">
      <c r="B143" s="47">
        <v>33</v>
      </c>
      <c r="C143">
        <v>693</v>
      </c>
      <c r="D143">
        <v>626</v>
      </c>
      <c r="E143" s="44">
        <f t="shared" si="0"/>
        <v>1319</v>
      </c>
      <c r="F143" s="44">
        <f t="shared" si="1"/>
        <v>-693</v>
      </c>
    </row>
    <row r="144" spans="2:6" ht="13.5">
      <c r="B144" s="47">
        <v>34</v>
      </c>
      <c r="C144">
        <v>707</v>
      </c>
      <c r="D144">
        <v>677</v>
      </c>
      <c r="E144" s="44">
        <f t="shared" si="0"/>
        <v>1384</v>
      </c>
      <c r="F144" s="44">
        <f t="shared" si="1"/>
        <v>-707</v>
      </c>
    </row>
    <row r="145" spans="2:6" ht="13.5">
      <c r="B145" s="47">
        <v>35</v>
      </c>
      <c r="C145">
        <v>726</v>
      </c>
      <c r="D145">
        <v>682</v>
      </c>
      <c r="E145" s="44">
        <f t="shared" si="0"/>
        <v>1408</v>
      </c>
      <c r="F145" s="44">
        <f t="shared" si="1"/>
        <v>-726</v>
      </c>
    </row>
    <row r="146" spans="2:6" ht="13.5">
      <c r="B146" s="47">
        <v>36</v>
      </c>
      <c r="C146">
        <v>749</v>
      </c>
      <c r="D146">
        <v>665</v>
      </c>
      <c r="E146" s="44">
        <f t="shared" si="0"/>
        <v>1414</v>
      </c>
      <c r="F146" s="44">
        <f t="shared" si="1"/>
        <v>-749</v>
      </c>
    </row>
    <row r="147" spans="2:6" ht="13.5">
      <c r="B147" s="47">
        <v>37</v>
      </c>
      <c r="C147">
        <v>593</v>
      </c>
      <c r="D147">
        <v>632</v>
      </c>
      <c r="E147" s="44">
        <f t="shared" si="0"/>
        <v>1225</v>
      </c>
      <c r="F147" s="44">
        <f t="shared" si="1"/>
        <v>-593</v>
      </c>
    </row>
    <row r="148" spans="2:6" ht="13.5">
      <c r="B148" s="47">
        <v>38</v>
      </c>
      <c r="C148">
        <v>637</v>
      </c>
      <c r="D148">
        <v>690</v>
      </c>
      <c r="E148" s="44">
        <f t="shared" si="0"/>
        <v>1327</v>
      </c>
      <c r="F148" s="44">
        <f t="shared" si="1"/>
        <v>-637</v>
      </c>
    </row>
    <row r="149" spans="2:6" ht="13.5">
      <c r="B149" s="47">
        <v>39</v>
      </c>
      <c r="C149">
        <v>610</v>
      </c>
      <c r="D149">
        <v>572</v>
      </c>
      <c r="E149" s="44">
        <f t="shared" si="0"/>
        <v>1182</v>
      </c>
      <c r="F149" s="44">
        <f t="shared" si="1"/>
        <v>-610</v>
      </c>
    </row>
    <row r="150" spans="2:6" ht="13.5">
      <c r="B150" s="47">
        <v>40</v>
      </c>
      <c r="C150">
        <v>582</v>
      </c>
      <c r="D150">
        <v>605</v>
      </c>
      <c r="E150" s="44">
        <f t="shared" si="0"/>
        <v>1187</v>
      </c>
      <c r="F150" s="44">
        <f t="shared" si="1"/>
        <v>-582</v>
      </c>
    </row>
    <row r="151" spans="2:6" ht="13.5">
      <c r="B151" s="47">
        <v>41</v>
      </c>
      <c r="C151">
        <v>651</v>
      </c>
      <c r="D151">
        <v>609</v>
      </c>
      <c r="E151" s="44">
        <f t="shared" si="0"/>
        <v>1260</v>
      </c>
      <c r="F151" s="44">
        <f t="shared" si="1"/>
        <v>-651</v>
      </c>
    </row>
    <row r="152" spans="2:6" ht="13.5">
      <c r="B152" s="47">
        <v>42</v>
      </c>
      <c r="C152">
        <v>409</v>
      </c>
      <c r="D152">
        <v>435</v>
      </c>
      <c r="E152" s="44">
        <f t="shared" si="0"/>
        <v>844</v>
      </c>
      <c r="F152" s="44">
        <f t="shared" si="1"/>
        <v>-409</v>
      </c>
    </row>
    <row r="153" spans="2:6" ht="13.5">
      <c r="B153" s="47">
        <v>43</v>
      </c>
      <c r="C153">
        <v>585</v>
      </c>
      <c r="D153">
        <v>597</v>
      </c>
      <c r="E153" s="44">
        <f t="shared" si="0"/>
        <v>1182</v>
      </c>
      <c r="F153" s="44">
        <f t="shared" si="1"/>
        <v>-585</v>
      </c>
    </row>
    <row r="154" spans="2:6" ht="13.5">
      <c r="B154" s="47">
        <v>44</v>
      </c>
      <c r="C154">
        <v>558</v>
      </c>
      <c r="D154">
        <v>564</v>
      </c>
      <c r="E154" s="44">
        <f t="shared" si="0"/>
        <v>1122</v>
      </c>
      <c r="F154" s="44">
        <f t="shared" si="1"/>
        <v>-558</v>
      </c>
    </row>
    <row r="155" spans="2:6" ht="13.5">
      <c r="B155" s="47">
        <v>45</v>
      </c>
      <c r="C155">
        <v>531</v>
      </c>
      <c r="D155">
        <v>554</v>
      </c>
      <c r="E155" s="44">
        <f t="shared" si="0"/>
        <v>1085</v>
      </c>
      <c r="F155" s="44">
        <f t="shared" si="1"/>
        <v>-531</v>
      </c>
    </row>
    <row r="156" spans="2:6" ht="13.5">
      <c r="B156" s="47">
        <v>46</v>
      </c>
      <c r="C156">
        <v>521</v>
      </c>
      <c r="D156">
        <v>618</v>
      </c>
      <c r="E156" s="44">
        <f t="shared" si="0"/>
        <v>1139</v>
      </c>
      <c r="F156" s="44">
        <f t="shared" si="1"/>
        <v>-521</v>
      </c>
    </row>
    <row r="157" spans="2:6" ht="13.5">
      <c r="B157" s="47">
        <v>47</v>
      </c>
      <c r="C157">
        <v>535</v>
      </c>
      <c r="D157">
        <v>576</v>
      </c>
      <c r="E157" s="44">
        <f t="shared" si="0"/>
        <v>1111</v>
      </c>
      <c r="F157" s="44">
        <f t="shared" si="1"/>
        <v>-535</v>
      </c>
    </row>
    <row r="158" spans="2:6" ht="13.5">
      <c r="B158" s="47">
        <v>48</v>
      </c>
      <c r="C158">
        <v>538</v>
      </c>
      <c r="D158">
        <v>548</v>
      </c>
      <c r="E158" s="44">
        <f t="shared" si="0"/>
        <v>1086</v>
      </c>
      <c r="F158" s="44">
        <f t="shared" si="1"/>
        <v>-538</v>
      </c>
    </row>
    <row r="159" spans="2:6" ht="13.5">
      <c r="B159" s="47">
        <v>49</v>
      </c>
      <c r="C159">
        <v>546</v>
      </c>
      <c r="D159">
        <v>560</v>
      </c>
      <c r="E159" s="44">
        <f t="shared" si="0"/>
        <v>1106</v>
      </c>
      <c r="F159" s="44">
        <f t="shared" si="1"/>
        <v>-546</v>
      </c>
    </row>
    <row r="160" spans="2:6" ht="13.5">
      <c r="B160" s="47">
        <v>50</v>
      </c>
      <c r="C160">
        <v>585</v>
      </c>
      <c r="D160">
        <v>587</v>
      </c>
      <c r="E160" s="44">
        <f t="shared" si="0"/>
        <v>1172</v>
      </c>
      <c r="F160" s="44">
        <f t="shared" si="1"/>
        <v>-585</v>
      </c>
    </row>
    <row r="161" spans="2:6" ht="13.5">
      <c r="B161" s="47">
        <v>51</v>
      </c>
      <c r="C161">
        <v>558</v>
      </c>
      <c r="D161">
        <v>592</v>
      </c>
      <c r="E161" s="44">
        <f t="shared" si="0"/>
        <v>1150</v>
      </c>
      <c r="F161" s="44">
        <f t="shared" si="1"/>
        <v>-558</v>
      </c>
    </row>
    <row r="162" spans="2:6" ht="13.5">
      <c r="B162" s="47">
        <v>52</v>
      </c>
      <c r="C162">
        <v>626</v>
      </c>
      <c r="D162">
        <v>673</v>
      </c>
      <c r="E162" s="44">
        <f t="shared" si="0"/>
        <v>1299</v>
      </c>
      <c r="F162" s="44">
        <f t="shared" si="1"/>
        <v>-626</v>
      </c>
    </row>
    <row r="163" spans="2:6" ht="13.5">
      <c r="B163" s="47">
        <v>53</v>
      </c>
      <c r="C163">
        <v>576</v>
      </c>
      <c r="D163">
        <v>608</v>
      </c>
      <c r="E163" s="44">
        <f t="shared" si="0"/>
        <v>1184</v>
      </c>
      <c r="F163" s="44">
        <f t="shared" si="1"/>
        <v>-576</v>
      </c>
    </row>
    <row r="164" spans="2:6" ht="13.5">
      <c r="B164" s="47">
        <v>54</v>
      </c>
      <c r="C164">
        <v>618</v>
      </c>
      <c r="D164">
        <v>688</v>
      </c>
      <c r="E164" s="44">
        <f t="shared" si="0"/>
        <v>1306</v>
      </c>
      <c r="F164" s="44">
        <f t="shared" si="1"/>
        <v>-618</v>
      </c>
    </row>
    <row r="165" spans="2:6" ht="13.5">
      <c r="B165" s="47">
        <v>55</v>
      </c>
      <c r="C165">
        <v>678</v>
      </c>
      <c r="D165">
        <v>654</v>
      </c>
      <c r="E165" s="44">
        <f t="shared" si="0"/>
        <v>1332</v>
      </c>
      <c r="F165" s="44">
        <f t="shared" si="1"/>
        <v>-678</v>
      </c>
    </row>
    <row r="166" spans="2:6" ht="13.5">
      <c r="B166" s="47">
        <v>56</v>
      </c>
      <c r="C166">
        <v>701</v>
      </c>
      <c r="D166">
        <v>671</v>
      </c>
      <c r="E166" s="44">
        <f t="shared" si="0"/>
        <v>1372</v>
      </c>
      <c r="F166" s="44">
        <f t="shared" si="1"/>
        <v>-701</v>
      </c>
    </row>
    <row r="167" spans="2:6" ht="13.5">
      <c r="B167" s="47">
        <v>57</v>
      </c>
      <c r="C167">
        <v>630</v>
      </c>
      <c r="D167">
        <v>723</v>
      </c>
      <c r="E167" s="44">
        <f t="shared" si="0"/>
        <v>1353</v>
      </c>
      <c r="F167" s="44">
        <f t="shared" si="1"/>
        <v>-630</v>
      </c>
    </row>
    <row r="168" spans="2:6" ht="13.5">
      <c r="B168" s="47">
        <v>58</v>
      </c>
      <c r="C168">
        <v>796</v>
      </c>
      <c r="D168">
        <v>805</v>
      </c>
      <c r="E168" s="44">
        <f t="shared" si="0"/>
        <v>1601</v>
      </c>
      <c r="F168" s="44">
        <f t="shared" si="1"/>
        <v>-796</v>
      </c>
    </row>
    <row r="169" spans="2:6" ht="13.5">
      <c r="B169" s="47">
        <v>59</v>
      </c>
      <c r="C169">
        <v>887</v>
      </c>
      <c r="D169">
        <v>850</v>
      </c>
      <c r="E169" s="44">
        <f t="shared" si="0"/>
        <v>1737</v>
      </c>
      <c r="F169" s="44">
        <f t="shared" si="1"/>
        <v>-887</v>
      </c>
    </row>
    <row r="170" spans="2:6" ht="13.5">
      <c r="B170" s="47">
        <v>60</v>
      </c>
      <c r="C170">
        <v>965</v>
      </c>
      <c r="D170">
        <v>873</v>
      </c>
      <c r="E170" s="44">
        <f t="shared" si="0"/>
        <v>1838</v>
      </c>
      <c r="F170" s="44">
        <f t="shared" si="1"/>
        <v>-965</v>
      </c>
    </row>
    <row r="171" spans="2:6" ht="13.5">
      <c r="B171" s="47">
        <v>61</v>
      </c>
      <c r="C171">
        <v>832</v>
      </c>
      <c r="D171">
        <v>861</v>
      </c>
      <c r="E171" s="44">
        <f t="shared" si="0"/>
        <v>1693</v>
      </c>
      <c r="F171" s="44">
        <f t="shared" si="1"/>
        <v>-832</v>
      </c>
    </row>
    <row r="172" spans="2:6" ht="13.5">
      <c r="B172" s="47">
        <v>62</v>
      </c>
      <c r="C172">
        <v>554</v>
      </c>
      <c r="D172">
        <v>531</v>
      </c>
      <c r="E172" s="44">
        <f t="shared" si="0"/>
        <v>1085</v>
      </c>
      <c r="F172" s="44">
        <f t="shared" si="1"/>
        <v>-554</v>
      </c>
    </row>
    <row r="173" spans="2:6" ht="13.5">
      <c r="B173" s="47">
        <v>63</v>
      </c>
      <c r="C173">
        <v>501</v>
      </c>
      <c r="D173">
        <v>457</v>
      </c>
      <c r="E173" s="44">
        <f t="shared" si="0"/>
        <v>958</v>
      </c>
      <c r="F173" s="44">
        <f t="shared" si="1"/>
        <v>-501</v>
      </c>
    </row>
    <row r="174" spans="2:6" ht="13.5">
      <c r="B174" s="47">
        <v>64</v>
      </c>
      <c r="C174">
        <v>634</v>
      </c>
      <c r="D174">
        <v>595</v>
      </c>
      <c r="E174" s="44">
        <f aca="true" t="shared" si="2" ref="E174:E205">C174+D174</f>
        <v>1229</v>
      </c>
      <c r="F174" s="44">
        <f aca="true" t="shared" si="3" ref="F174:F210">C174*-1</f>
        <v>-634</v>
      </c>
    </row>
    <row r="175" spans="2:6" ht="13.5">
      <c r="B175" s="47">
        <v>65</v>
      </c>
      <c r="C175">
        <v>578</v>
      </c>
      <c r="D175">
        <v>587</v>
      </c>
      <c r="E175" s="44">
        <f t="shared" si="2"/>
        <v>1165</v>
      </c>
      <c r="F175" s="44">
        <f t="shared" si="3"/>
        <v>-578</v>
      </c>
    </row>
    <row r="176" spans="2:6" ht="13.5">
      <c r="B176" s="47">
        <v>66</v>
      </c>
      <c r="C176">
        <v>568</v>
      </c>
      <c r="D176">
        <v>572</v>
      </c>
      <c r="E176" s="44">
        <f t="shared" si="2"/>
        <v>1140</v>
      </c>
      <c r="F176" s="44">
        <f t="shared" si="3"/>
        <v>-568</v>
      </c>
    </row>
    <row r="177" spans="2:6" ht="13.5">
      <c r="B177" s="47">
        <v>67</v>
      </c>
      <c r="C177">
        <v>564</v>
      </c>
      <c r="D177">
        <v>590</v>
      </c>
      <c r="E177" s="44">
        <f t="shared" si="2"/>
        <v>1154</v>
      </c>
      <c r="F177" s="44">
        <f t="shared" si="3"/>
        <v>-564</v>
      </c>
    </row>
    <row r="178" spans="2:6" ht="13.5">
      <c r="B178" s="47">
        <v>68</v>
      </c>
      <c r="C178">
        <v>539</v>
      </c>
      <c r="D178">
        <v>560</v>
      </c>
      <c r="E178" s="44">
        <f t="shared" si="2"/>
        <v>1099</v>
      </c>
      <c r="F178" s="44">
        <f t="shared" si="3"/>
        <v>-539</v>
      </c>
    </row>
    <row r="179" spans="2:6" ht="13.5">
      <c r="B179" s="47">
        <v>69</v>
      </c>
      <c r="C179">
        <v>435</v>
      </c>
      <c r="D179">
        <v>491</v>
      </c>
      <c r="E179" s="44">
        <f t="shared" si="2"/>
        <v>926</v>
      </c>
      <c r="F179" s="44">
        <f t="shared" si="3"/>
        <v>-435</v>
      </c>
    </row>
    <row r="180" spans="2:6" ht="13.5">
      <c r="B180" s="47">
        <v>70</v>
      </c>
      <c r="C180">
        <v>408</v>
      </c>
      <c r="D180">
        <v>457</v>
      </c>
      <c r="E180" s="44">
        <f t="shared" si="2"/>
        <v>865</v>
      </c>
      <c r="F180" s="44">
        <f t="shared" si="3"/>
        <v>-408</v>
      </c>
    </row>
    <row r="181" spans="2:6" ht="13.5">
      <c r="B181" s="47">
        <v>71</v>
      </c>
      <c r="C181">
        <v>471</v>
      </c>
      <c r="D181">
        <v>527</v>
      </c>
      <c r="E181" s="44">
        <f t="shared" si="2"/>
        <v>998</v>
      </c>
      <c r="F181" s="44">
        <f t="shared" si="3"/>
        <v>-471</v>
      </c>
    </row>
    <row r="182" spans="2:6" ht="13.5">
      <c r="B182" s="47">
        <v>72</v>
      </c>
      <c r="C182">
        <v>428</v>
      </c>
      <c r="D182">
        <v>508</v>
      </c>
      <c r="E182" s="44">
        <f t="shared" si="2"/>
        <v>936</v>
      </c>
      <c r="F182" s="44">
        <f t="shared" si="3"/>
        <v>-428</v>
      </c>
    </row>
    <row r="183" spans="2:6" ht="13.5">
      <c r="B183" s="47">
        <v>73</v>
      </c>
      <c r="C183">
        <v>406</v>
      </c>
      <c r="D183">
        <v>497</v>
      </c>
      <c r="E183" s="44">
        <f t="shared" si="2"/>
        <v>903</v>
      </c>
      <c r="F183" s="44">
        <f t="shared" si="3"/>
        <v>-406</v>
      </c>
    </row>
    <row r="184" spans="2:6" ht="13.5">
      <c r="B184" s="47">
        <v>74</v>
      </c>
      <c r="C184">
        <v>390</v>
      </c>
      <c r="D184">
        <v>506</v>
      </c>
      <c r="E184" s="44">
        <f t="shared" si="2"/>
        <v>896</v>
      </c>
      <c r="F184" s="44">
        <f t="shared" si="3"/>
        <v>-390</v>
      </c>
    </row>
    <row r="185" spans="2:6" ht="13.5">
      <c r="B185" s="47">
        <v>75</v>
      </c>
      <c r="C185">
        <v>398</v>
      </c>
      <c r="D185">
        <v>459</v>
      </c>
      <c r="E185" s="44">
        <f t="shared" si="2"/>
        <v>857</v>
      </c>
      <c r="F185" s="44">
        <f t="shared" si="3"/>
        <v>-398</v>
      </c>
    </row>
    <row r="186" spans="2:6" ht="13.5">
      <c r="B186" s="47">
        <v>76</v>
      </c>
      <c r="C186">
        <v>392</v>
      </c>
      <c r="D186">
        <v>477</v>
      </c>
      <c r="E186" s="44">
        <f t="shared" si="2"/>
        <v>869</v>
      </c>
      <c r="F186" s="44">
        <f t="shared" si="3"/>
        <v>-392</v>
      </c>
    </row>
    <row r="187" spans="2:6" ht="13.5">
      <c r="B187" s="47">
        <v>77</v>
      </c>
      <c r="C187">
        <v>378</v>
      </c>
      <c r="D187">
        <v>417</v>
      </c>
      <c r="E187" s="44">
        <f t="shared" si="2"/>
        <v>795</v>
      </c>
      <c r="F187" s="44">
        <f t="shared" si="3"/>
        <v>-378</v>
      </c>
    </row>
    <row r="188" spans="2:6" ht="13.5">
      <c r="B188" s="47">
        <v>78</v>
      </c>
      <c r="C188">
        <v>336</v>
      </c>
      <c r="D188">
        <v>505</v>
      </c>
      <c r="E188" s="44">
        <f t="shared" si="2"/>
        <v>841</v>
      </c>
      <c r="F188" s="44">
        <f t="shared" si="3"/>
        <v>-336</v>
      </c>
    </row>
    <row r="189" spans="2:6" ht="13.5">
      <c r="B189" s="47">
        <v>79</v>
      </c>
      <c r="C189">
        <v>344</v>
      </c>
      <c r="D189">
        <v>428</v>
      </c>
      <c r="E189" s="44">
        <f t="shared" si="2"/>
        <v>772</v>
      </c>
      <c r="F189" s="44">
        <f t="shared" si="3"/>
        <v>-344</v>
      </c>
    </row>
    <row r="190" spans="2:6" ht="13.5">
      <c r="B190" s="47">
        <v>80</v>
      </c>
      <c r="C190">
        <v>331</v>
      </c>
      <c r="D190">
        <v>448</v>
      </c>
      <c r="E190" s="44">
        <f t="shared" si="2"/>
        <v>779</v>
      </c>
      <c r="F190" s="44">
        <f t="shared" si="3"/>
        <v>-331</v>
      </c>
    </row>
    <row r="191" spans="2:6" ht="13.5">
      <c r="B191" s="47">
        <v>81</v>
      </c>
      <c r="C191">
        <v>280</v>
      </c>
      <c r="D191">
        <v>427</v>
      </c>
      <c r="E191" s="44">
        <f t="shared" si="2"/>
        <v>707</v>
      </c>
      <c r="F191" s="44">
        <f t="shared" si="3"/>
        <v>-280</v>
      </c>
    </row>
    <row r="192" spans="2:6" ht="13.5">
      <c r="B192" s="47">
        <v>82</v>
      </c>
      <c r="C192">
        <v>281</v>
      </c>
      <c r="D192">
        <v>388</v>
      </c>
      <c r="E192" s="44">
        <f t="shared" si="2"/>
        <v>669</v>
      </c>
      <c r="F192" s="44">
        <f t="shared" si="3"/>
        <v>-281</v>
      </c>
    </row>
    <row r="193" spans="2:6" ht="13.5">
      <c r="B193" s="47">
        <v>83</v>
      </c>
      <c r="C193">
        <v>227</v>
      </c>
      <c r="D193">
        <v>351</v>
      </c>
      <c r="E193" s="44">
        <f t="shared" si="2"/>
        <v>578</v>
      </c>
      <c r="F193" s="44">
        <f t="shared" si="3"/>
        <v>-227</v>
      </c>
    </row>
    <row r="194" spans="2:6" ht="13.5">
      <c r="B194" s="47">
        <v>84</v>
      </c>
      <c r="C194">
        <v>221</v>
      </c>
      <c r="D194">
        <v>382</v>
      </c>
      <c r="E194" s="44">
        <f t="shared" si="2"/>
        <v>603</v>
      </c>
      <c r="F194" s="44">
        <f t="shared" si="3"/>
        <v>-221</v>
      </c>
    </row>
    <row r="195" spans="2:6" ht="13.5">
      <c r="B195" s="47">
        <v>85</v>
      </c>
      <c r="C195">
        <v>137</v>
      </c>
      <c r="D195">
        <v>281</v>
      </c>
      <c r="E195" s="44">
        <f t="shared" si="2"/>
        <v>418</v>
      </c>
      <c r="F195" s="44">
        <f t="shared" si="3"/>
        <v>-137</v>
      </c>
    </row>
    <row r="196" spans="2:6" ht="13.5">
      <c r="B196" s="47">
        <v>86</v>
      </c>
      <c r="C196">
        <v>135</v>
      </c>
      <c r="D196">
        <v>262</v>
      </c>
      <c r="E196" s="44">
        <f t="shared" si="2"/>
        <v>397</v>
      </c>
      <c r="F196" s="44">
        <f t="shared" si="3"/>
        <v>-135</v>
      </c>
    </row>
    <row r="197" spans="2:6" ht="13.5">
      <c r="B197" s="47">
        <v>87</v>
      </c>
      <c r="C197">
        <v>90</v>
      </c>
      <c r="D197">
        <v>221</v>
      </c>
      <c r="E197" s="44">
        <f t="shared" si="2"/>
        <v>311</v>
      </c>
      <c r="F197" s="44">
        <f t="shared" si="3"/>
        <v>-90</v>
      </c>
    </row>
    <row r="198" spans="2:6" ht="13.5">
      <c r="B198" s="47">
        <v>88</v>
      </c>
      <c r="C198">
        <v>87</v>
      </c>
      <c r="D198">
        <v>210</v>
      </c>
      <c r="E198" s="44">
        <f t="shared" si="2"/>
        <v>297</v>
      </c>
      <c r="F198" s="44">
        <f t="shared" si="3"/>
        <v>-87</v>
      </c>
    </row>
    <row r="199" spans="2:6" ht="13.5">
      <c r="B199" s="47">
        <v>89</v>
      </c>
      <c r="C199">
        <v>60</v>
      </c>
      <c r="D199">
        <v>197</v>
      </c>
      <c r="E199" s="44">
        <f t="shared" si="2"/>
        <v>257</v>
      </c>
      <c r="F199" s="44">
        <f t="shared" si="3"/>
        <v>-60</v>
      </c>
    </row>
    <row r="200" spans="2:6" ht="13.5">
      <c r="B200" s="47">
        <v>90</v>
      </c>
      <c r="C200">
        <v>60</v>
      </c>
      <c r="D200">
        <v>141</v>
      </c>
      <c r="E200" s="44">
        <f t="shared" si="2"/>
        <v>201</v>
      </c>
      <c r="F200" s="44">
        <f t="shared" si="3"/>
        <v>-60</v>
      </c>
    </row>
    <row r="201" spans="2:6" ht="13.5">
      <c r="B201" s="47">
        <v>91</v>
      </c>
      <c r="C201">
        <v>51</v>
      </c>
      <c r="D201">
        <v>118</v>
      </c>
      <c r="E201" s="44">
        <f t="shared" si="2"/>
        <v>169</v>
      </c>
      <c r="F201" s="44">
        <f t="shared" si="3"/>
        <v>-51</v>
      </c>
    </row>
    <row r="202" spans="2:6" ht="13.5">
      <c r="B202" s="47">
        <v>92</v>
      </c>
      <c r="C202">
        <v>34</v>
      </c>
      <c r="D202">
        <v>114</v>
      </c>
      <c r="E202" s="44">
        <f t="shared" si="2"/>
        <v>148</v>
      </c>
      <c r="F202" s="44">
        <f t="shared" si="3"/>
        <v>-34</v>
      </c>
    </row>
    <row r="203" spans="2:6" ht="13.5">
      <c r="B203" s="47">
        <v>93</v>
      </c>
      <c r="C203">
        <v>26</v>
      </c>
      <c r="D203">
        <v>84</v>
      </c>
      <c r="E203" s="44">
        <f t="shared" si="2"/>
        <v>110</v>
      </c>
      <c r="F203" s="44">
        <f t="shared" si="3"/>
        <v>-26</v>
      </c>
    </row>
    <row r="204" spans="2:6" ht="13.5">
      <c r="B204" s="47">
        <v>94</v>
      </c>
      <c r="C204">
        <v>14</v>
      </c>
      <c r="D204">
        <v>63</v>
      </c>
      <c r="E204" s="44">
        <f t="shared" si="2"/>
        <v>77</v>
      </c>
      <c r="F204" s="44">
        <f t="shared" si="3"/>
        <v>-14</v>
      </c>
    </row>
    <row r="205" spans="2:6" ht="13.5">
      <c r="B205" s="47">
        <v>95</v>
      </c>
      <c r="C205">
        <v>13</v>
      </c>
      <c r="D205">
        <v>56</v>
      </c>
      <c r="E205" s="44">
        <f t="shared" si="2"/>
        <v>69</v>
      </c>
      <c r="F205" s="44">
        <f t="shared" si="3"/>
        <v>-13</v>
      </c>
    </row>
    <row r="206" spans="2:6" ht="13.5">
      <c r="B206" s="47">
        <v>96</v>
      </c>
      <c r="C206">
        <v>4</v>
      </c>
      <c r="D206">
        <v>45</v>
      </c>
      <c r="E206" s="44">
        <f>C206+D206</f>
        <v>49</v>
      </c>
      <c r="F206" s="44">
        <f t="shared" si="3"/>
        <v>-4</v>
      </c>
    </row>
    <row r="207" spans="2:6" ht="13.5">
      <c r="B207" s="47">
        <v>97</v>
      </c>
      <c r="C207">
        <v>5</v>
      </c>
      <c r="D207">
        <v>13</v>
      </c>
      <c r="E207" s="44">
        <f>C207+D207</f>
        <v>18</v>
      </c>
      <c r="F207" s="44">
        <f t="shared" si="3"/>
        <v>-5</v>
      </c>
    </row>
    <row r="208" spans="2:6" ht="13.5">
      <c r="B208" s="47">
        <v>98</v>
      </c>
      <c r="C208">
        <v>3</v>
      </c>
      <c r="D208">
        <v>14</v>
      </c>
      <c r="E208" s="44">
        <f>C208+D208</f>
        <v>17</v>
      </c>
      <c r="F208" s="44">
        <f t="shared" si="3"/>
        <v>-3</v>
      </c>
    </row>
    <row r="209" spans="2:6" ht="13.5">
      <c r="B209" s="47">
        <v>99</v>
      </c>
      <c r="C209">
        <v>2</v>
      </c>
      <c r="D209">
        <v>5</v>
      </c>
      <c r="E209" s="44">
        <f>C209+D209</f>
        <v>7</v>
      </c>
      <c r="F209" s="44">
        <f t="shared" si="3"/>
        <v>-2</v>
      </c>
    </row>
    <row r="210" spans="2:6" ht="13.5">
      <c r="B210" s="48" t="s">
        <v>919</v>
      </c>
      <c r="C210">
        <v>6</v>
      </c>
      <c r="D210">
        <v>15</v>
      </c>
      <c r="E210" s="44">
        <f>C210+D210</f>
        <v>21</v>
      </c>
      <c r="F210" s="44">
        <f t="shared" si="3"/>
        <v>-6</v>
      </c>
    </row>
    <row r="211" spans="2:4" ht="13.5">
      <c r="B211" s="49" t="s">
        <v>860</v>
      </c>
      <c r="C211" s="44">
        <f>SUM(C110:C210)</f>
        <v>46185</v>
      </c>
      <c r="D211" s="44">
        <f>SUM(D110:D210)</f>
        <v>48536</v>
      </c>
    </row>
  </sheetData>
  <sheetProtection/>
  <printOptions/>
  <pageMargins left="0.787" right="0.787" top="0.984" bottom="0.984" header="0.512" footer="0.512"/>
  <pageSetup horizontalDpi="300" verticalDpi="300" orientation="portrait" paperSize="9" scale="9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34:D83"/>
  <sheetViews>
    <sheetView zoomScalePageLayoutView="0" workbookViewId="0" topLeftCell="A1">
      <selection activeCell="A84" sqref="A84"/>
    </sheetView>
  </sheetViews>
  <sheetFormatPr defaultColWidth="9.00390625" defaultRowHeight="13.5"/>
  <cols>
    <col min="1" max="1" width="9.00390625" style="16" customWidth="1"/>
    <col min="2" max="16384" width="9.00390625" style="15" customWidth="1"/>
  </cols>
  <sheetData>
    <row r="34" spans="1:4" ht="13.5">
      <c r="A34" s="50" t="s">
        <v>920</v>
      </c>
      <c r="B34" s="51" t="s">
        <v>942</v>
      </c>
      <c r="C34" s="51" t="s">
        <v>921</v>
      </c>
      <c r="D34" s="50" t="s">
        <v>922</v>
      </c>
    </row>
    <row r="35" spans="1:4" ht="27">
      <c r="A35" s="52" t="s">
        <v>923</v>
      </c>
      <c r="B35" s="53">
        <v>94911</v>
      </c>
      <c r="C35" s="53"/>
      <c r="D35" s="53"/>
    </row>
    <row r="36" spans="1:4" ht="13.5">
      <c r="A36" s="54" t="s">
        <v>925</v>
      </c>
      <c r="B36" s="53">
        <v>94866</v>
      </c>
      <c r="C36" s="55">
        <f aca="true" t="shared" si="0" ref="C36:C81">B36/B35*100-100</f>
        <v>-0.04741283939691243</v>
      </c>
      <c r="D36" s="53">
        <f>B36-B35</f>
        <v>-45</v>
      </c>
    </row>
    <row r="37" spans="1:4" ht="13.5">
      <c r="A37" s="54" t="s">
        <v>926</v>
      </c>
      <c r="B37" s="53">
        <v>94642</v>
      </c>
      <c r="C37" s="55">
        <f t="shared" si="0"/>
        <v>-0.23612253072755607</v>
      </c>
      <c r="D37" s="53">
        <f aca="true" t="shared" si="1" ref="D37:D81">B37-B36</f>
        <v>-224</v>
      </c>
    </row>
    <row r="38" spans="1:4" ht="13.5">
      <c r="A38" s="54" t="s">
        <v>927</v>
      </c>
      <c r="B38" s="53">
        <v>94962</v>
      </c>
      <c r="C38" s="55">
        <f t="shared" si="0"/>
        <v>0.3381162697322537</v>
      </c>
      <c r="D38" s="53">
        <f t="shared" si="1"/>
        <v>320</v>
      </c>
    </row>
    <row r="39" spans="1:4" ht="13.5">
      <c r="A39" s="54" t="s">
        <v>928</v>
      </c>
      <c r="B39" s="53">
        <v>94933</v>
      </c>
      <c r="C39" s="55">
        <f t="shared" si="0"/>
        <v>-0.030538531201955266</v>
      </c>
      <c r="D39" s="53">
        <f t="shared" si="1"/>
        <v>-29</v>
      </c>
    </row>
    <row r="40" spans="1:4" ht="13.5">
      <c r="A40" s="54" t="s">
        <v>929</v>
      </c>
      <c r="B40" s="53">
        <v>94950</v>
      </c>
      <c r="C40" s="55">
        <f t="shared" si="0"/>
        <v>0.01790736624778333</v>
      </c>
      <c r="D40" s="53">
        <f t="shared" si="1"/>
        <v>17</v>
      </c>
    </row>
    <row r="41" spans="1:4" ht="13.5">
      <c r="A41" s="54" t="s">
        <v>930</v>
      </c>
      <c r="B41" s="53">
        <v>94910</v>
      </c>
      <c r="C41" s="55">
        <f t="shared" si="0"/>
        <v>-0.04212743549236109</v>
      </c>
      <c r="D41" s="53">
        <f t="shared" si="1"/>
        <v>-40</v>
      </c>
    </row>
    <row r="42" spans="1:4" ht="13.5">
      <c r="A42" s="54" t="s">
        <v>931</v>
      </c>
      <c r="B42" s="53">
        <v>94895</v>
      </c>
      <c r="C42" s="55">
        <f t="shared" si="0"/>
        <v>-0.01580444631757416</v>
      </c>
      <c r="D42" s="53">
        <f t="shared" si="1"/>
        <v>-15</v>
      </c>
    </row>
    <row r="43" spans="1:4" ht="13.5">
      <c r="A43" s="54" t="s">
        <v>932</v>
      </c>
      <c r="B43" s="53">
        <v>94823</v>
      </c>
      <c r="C43" s="55">
        <f t="shared" si="0"/>
        <v>-0.07587333368459781</v>
      </c>
      <c r="D43" s="53">
        <f t="shared" si="1"/>
        <v>-72</v>
      </c>
    </row>
    <row r="44" spans="1:4" ht="13.5">
      <c r="A44" s="54" t="s">
        <v>933</v>
      </c>
      <c r="B44" s="53">
        <v>94905</v>
      </c>
      <c r="C44" s="55">
        <f t="shared" si="0"/>
        <v>0.08647690961053911</v>
      </c>
      <c r="D44" s="53">
        <f t="shared" si="1"/>
        <v>82</v>
      </c>
    </row>
    <row r="45" spans="1:4" ht="13.5">
      <c r="A45" s="54" t="s">
        <v>934</v>
      </c>
      <c r="B45" s="53">
        <v>94923</v>
      </c>
      <c r="C45" s="55">
        <f t="shared" si="0"/>
        <v>0.01896633475580245</v>
      </c>
      <c r="D45" s="53">
        <f t="shared" si="1"/>
        <v>18</v>
      </c>
    </row>
    <row r="46" spans="1:4" ht="27">
      <c r="A46" s="52" t="s">
        <v>935</v>
      </c>
      <c r="B46" s="53">
        <v>94888</v>
      </c>
      <c r="C46" s="55">
        <f t="shared" si="0"/>
        <v>-0.03687199098216354</v>
      </c>
      <c r="D46" s="53">
        <f t="shared" si="1"/>
        <v>-35</v>
      </c>
    </row>
    <row r="47" spans="1:4" ht="13.5">
      <c r="A47" s="54" t="s">
        <v>936</v>
      </c>
      <c r="B47" s="53">
        <v>94798</v>
      </c>
      <c r="C47" s="55">
        <f t="shared" si="0"/>
        <v>-0.0948486636877135</v>
      </c>
      <c r="D47" s="53">
        <f t="shared" si="1"/>
        <v>-90</v>
      </c>
    </row>
    <row r="48" spans="1:4" ht="13.5">
      <c r="A48" s="54" t="s">
        <v>937</v>
      </c>
      <c r="B48" s="53">
        <v>94739</v>
      </c>
      <c r="C48" s="55">
        <f t="shared" si="0"/>
        <v>-0.06223759994936984</v>
      </c>
      <c r="D48" s="53">
        <f t="shared" si="1"/>
        <v>-59</v>
      </c>
    </row>
    <row r="49" spans="1:4" ht="13.5">
      <c r="A49" s="54" t="s">
        <v>926</v>
      </c>
      <c r="B49" s="53">
        <v>94552</v>
      </c>
      <c r="C49" s="55">
        <f t="shared" si="0"/>
        <v>-0.19738439291104726</v>
      </c>
      <c r="D49" s="53">
        <f t="shared" si="1"/>
        <v>-187</v>
      </c>
    </row>
    <row r="50" spans="1:4" ht="13.5">
      <c r="A50" s="54" t="s">
        <v>927</v>
      </c>
      <c r="B50" s="53">
        <v>94818</v>
      </c>
      <c r="C50" s="55">
        <f t="shared" si="0"/>
        <v>0.2813266773838734</v>
      </c>
      <c r="D50" s="53">
        <f t="shared" si="1"/>
        <v>266</v>
      </c>
    </row>
    <row r="51" spans="1:4" ht="13.5">
      <c r="A51" s="54" t="s">
        <v>928</v>
      </c>
      <c r="B51" s="53">
        <v>94878</v>
      </c>
      <c r="C51" s="55">
        <f t="shared" si="0"/>
        <v>0.06327912421693327</v>
      </c>
      <c r="D51" s="53">
        <f t="shared" si="1"/>
        <v>60</v>
      </c>
    </row>
    <row r="52" spans="1:4" ht="13.5">
      <c r="A52" s="54" t="s">
        <v>929</v>
      </c>
      <c r="B52" s="53">
        <v>94877</v>
      </c>
      <c r="C52" s="55">
        <f t="shared" si="0"/>
        <v>-0.0010539851177213677</v>
      </c>
      <c r="D52" s="53">
        <f t="shared" si="1"/>
        <v>-1</v>
      </c>
    </row>
    <row r="53" spans="1:4" ht="13.5">
      <c r="A53" s="54" t="s">
        <v>930</v>
      </c>
      <c r="B53" s="53">
        <v>94992</v>
      </c>
      <c r="C53" s="55">
        <f t="shared" si="0"/>
        <v>0.12120956606975142</v>
      </c>
      <c r="D53" s="53">
        <f t="shared" si="1"/>
        <v>115</v>
      </c>
    </row>
    <row r="54" spans="1:4" ht="13.5">
      <c r="A54" s="54" t="s">
        <v>931</v>
      </c>
      <c r="B54" s="53">
        <v>95038</v>
      </c>
      <c r="C54" s="55">
        <f t="shared" si="0"/>
        <v>0.04842513053731068</v>
      </c>
      <c r="D54" s="53">
        <f t="shared" si="1"/>
        <v>46</v>
      </c>
    </row>
    <row r="55" spans="1:4" ht="13.5">
      <c r="A55" s="54" t="s">
        <v>932</v>
      </c>
      <c r="B55" s="53">
        <v>94991</v>
      </c>
      <c r="C55" s="55">
        <f t="shared" si="0"/>
        <v>-0.0494539026494607</v>
      </c>
      <c r="D55" s="53">
        <f t="shared" si="1"/>
        <v>-47</v>
      </c>
    </row>
    <row r="56" spans="1:4" ht="13.5">
      <c r="A56" s="54" t="s">
        <v>933</v>
      </c>
      <c r="B56" s="53">
        <v>95068</v>
      </c>
      <c r="C56" s="55">
        <f t="shared" si="0"/>
        <v>0.08106031097683797</v>
      </c>
      <c r="D56" s="53">
        <f t="shared" si="1"/>
        <v>77</v>
      </c>
    </row>
    <row r="57" spans="1:4" ht="13.5">
      <c r="A57" s="54" t="s">
        <v>934</v>
      </c>
      <c r="B57" s="53">
        <v>95055</v>
      </c>
      <c r="C57" s="55">
        <f t="shared" si="0"/>
        <v>-0.013674422518619167</v>
      </c>
      <c r="D57" s="53">
        <f t="shared" si="1"/>
        <v>-13</v>
      </c>
    </row>
    <row r="58" spans="1:4" ht="27">
      <c r="A58" s="52" t="s">
        <v>938</v>
      </c>
      <c r="B58" s="53">
        <v>95129</v>
      </c>
      <c r="C58" s="55">
        <f t="shared" si="0"/>
        <v>0.07784966598285337</v>
      </c>
      <c r="D58" s="53">
        <f t="shared" si="1"/>
        <v>74</v>
      </c>
    </row>
    <row r="59" spans="1:4" ht="13.5">
      <c r="A59" s="56">
        <v>2</v>
      </c>
      <c r="B59" s="53">
        <v>95115</v>
      </c>
      <c r="C59" s="55">
        <f t="shared" si="0"/>
        <v>-0.014716858161023083</v>
      </c>
      <c r="D59" s="53">
        <f t="shared" si="1"/>
        <v>-14</v>
      </c>
    </row>
    <row r="60" spans="1:4" ht="13.5">
      <c r="A60" s="56">
        <v>3</v>
      </c>
      <c r="B60" s="53">
        <v>95032</v>
      </c>
      <c r="C60" s="55">
        <f t="shared" si="0"/>
        <v>-0.08726278715239744</v>
      </c>
      <c r="D60" s="53">
        <f t="shared" si="1"/>
        <v>-83</v>
      </c>
    </row>
    <row r="61" spans="1:4" ht="13.5">
      <c r="A61" s="56">
        <v>4</v>
      </c>
      <c r="B61" s="53">
        <v>94753</v>
      </c>
      <c r="C61" s="55">
        <f t="shared" si="0"/>
        <v>-0.29358531862952475</v>
      </c>
      <c r="D61" s="53">
        <f t="shared" si="1"/>
        <v>-279</v>
      </c>
    </row>
    <row r="62" spans="1:4" ht="13.5">
      <c r="A62" s="56">
        <v>5</v>
      </c>
      <c r="B62" s="53">
        <v>95099</v>
      </c>
      <c r="C62" s="55">
        <f t="shared" si="0"/>
        <v>0.3651599421654197</v>
      </c>
      <c r="D62" s="53">
        <f t="shared" si="1"/>
        <v>346</v>
      </c>
    </row>
    <row r="63" spans="1:4" ht="13.5">
      <c r="A63" s="56">
        <v>6</v>
      </c>
      <c r="B63" s="53">
        <v>95201</v>
      </c>
      <c r="C63" s="55">
        <f t="shared" si="0"/>
        <v>0.10725664833488224</v>
      </c>
      <c r="D63" s="53">
        <f t="shared" si="1"/>
        <v>102</v>
      </c>
    </row>
    <row r="64" spans="1:4" ht="13.5">
      <c r="A64" s="56">
        <v>7</v>
      </c>
      <c r="B64" s="53">
        <v>95191</v>
      </c>
      <c r="C64" s="55">
        <f t="shared" si="0"/>
        <v>-0.010504091343577215</v>
      </c>
      <c r="D64" s="53">
        <f t="shared" si="1"/>
        <v>-10</v>
      </c>
    </row>
    <row r="65" spans="1:4" ht="13.5">
      <c r="A65" s="56">
        <v>8</v>
      </c>
      <c r="B65" s="53">
        <v>95202</v>
      </c>
      <c r="C65" s="55">
        <f t="shared" si="0"/>
        <v>0.011555714300712339</v>
      </c>
      <c r="D65" s="53">
        <f t="shared" si="1"/>
        <v>11</v>
      </c>
    </row>
    <row r="66" spans="1:4" ht="13.5">
      <c r="A66" s="56">
        <v>9</v>
      </c>
      <c r="B66" s="53">
        <v>95043</v>
      </c>
      <c r="C66" s="55">
        <f t="shared" si="0"/>
        <v>-0.16701329803994724</v>
      </c>
      <c r="D66" s="53">
        <f t="shared" si="1"/>
        <v>-159</v>
      </c>
    </row>
    <row r="67" spans="1:4" ht="13.5">
      <c r="A67" s="56">
        <v>10</v>
      </c>
      <c r="B67" s="53">
        <v>95034</v>
      </c>
      <c r="C67" s="55">
        <f t="shared" si="0"/>
        <v>-0.00946939806193825</v>
      </c>
      <c r="D67" s="53">
        <f t="shared" si="1"/>
        <v>-9</v>
      </c>
    </row>
    <row r="68" spans="1:4" ht="13.5">
      <c r="A68" s="56">
        <v>11</v>
      </c>
      <c r="B68" s="53">
        <v>95047</v>
      </c>
      <c r="C68" s="55">
        <f t="shared" si="0"/>
        <v>0.013679314771565032</v>
      </c>
      <c r="D68" s="53">
        <f t="shared" si="1"/>
        <v>13</v>
      </c>
    </row>
    <row r="69" spans="1:4" ht="13.5">
      <c r="A69" s="56">
        <v>12</v>
      </c>
      <c r="B69" s="53">
        <v>95131</v>
      </c>
      <c r="C69" s="55">
        <f t="shared" si="0"/>
        <v>0.0883773291108696</v>
      </c>
      <c r="D69" s="53">
        <f t="shared" si="1"/>
        <v>84</v>
      </c>
    </row>
    <row r="70" spans="1:4" ht="27">
      <c r="A70" s="52" t="s">
        <v>939</v>
      </c>
      <c r="B70" s="53">
        <v>95151</v>
      </c>
      <c r="C70" s="55">
        <f t="shared" si="0"/>
        <v>0.021023641084411793</v>
      </c>
      <c r="D70" s="53">
        <f t="shared" si="1"/>
        <v>20</v>
      </c>
    </row>
    <row r="71" spans="1:4" ht="13.5">
      <c r="A71" s="57">
        <v>2</v>
      </c>
      <c r="B71" s="53">
        <v>95085</v>
      </c>
      <c r="C71" s="55">
        <f t="shared" si="0"/>
        <v>-0.06936343285934754</v>
      </c>
      <c r="D71" s="53">
        <f t="shared" si="1"/>
        <v>-66</v>
      </c>
    </row>
    <row r="72" spans="1:4" ht="13.5">
      <c r="A72" s="57">
        <v>3</v>
      </c>
      <c r="B72" s="53">
        <v>94984</v>
      </c>
      <c r="C72" s="55">
        <f t="shared" si="0"/>
        <v>-0.10622074985539598</v>
      </c>
      <c r="D72" s="53">
        <f t="shared" si="1"/>
        <v>-101</v>
      </c>
    </row>
    <row r="73" spans="1:4" ht="13.5">
      <c r="A73" s="57">
        <v>4</v>
      </c>
      <c r="B73" s="53">
        <v>94625</v>
      </c>
      <c r="C73" s="55">
        <f t="shared" si="0"/>
        <v>-0.377958392992511</v>
      </c>
      <c r="D73" s="53">
        <f t="shared" si="1"/>
        <v>-359</v>
      </c>
    </row>
    <row r="74" spans="1:4" ht="13.5">
      <c r="A74" s="57">
        <v>5</v>
      </c>
      <c r="B74" s="53">
        <v>94868</v>
      </c>
      <c r="C74" s="55">
        <f t="shared" si="0"/>
        <v>0.25680317040949774</v>
      </c>
      <c r="D74" s="53">
        <f t="shared" si="1"/>
        <v>243</v>
      </c>
    </row>
    <row r="75" spans="1:4" ht="13.5">
      <c r="A75" s="57">
        <v>6</v>
      </c>
      <c r="B75" s="53">
        <v>94848</v>
      </c>
      <c r="C75" s="55">
        <f t="shared" si="0"/>
        <v>-0.021081924358057336</v>
      </c>
      <c r="D75" s="53">
        <f t="shared" si="1"/>
        <v>-20</v>
      </c>
    </row>
    <row r="76" spans="1:4" ht="13.5">
      <c r="A76" s="57">
        <v>7</v>
      </c>
      <c r="B76" s="53">
        <v>94826</v>
      </c>
      <c r="C76" s="55">
        <f t="shared" si="0"/>
        <v>-0.023195006747627644</v>
      </c>
      <c r="D76" s="53">
        <f t="shared" si="1"/>
        <v>-22</v>
      </c>
    </row>
    <row r="77" spans="1:4" ht="13.5">
      <c r="A77" s="57">
        <v>8</v>
      </c>
      <c r="B77" s="53">
        <v>94798</v>
      </c>
      <c r="C77" s="55">
        <f t="shared" si="0"/>
        <v>-0.029527766646282316</v>
      </c>
      <c r="D77" s="53">
        <f t="shared" si="1"/>
        <v>-28</v>
      </c>
    </row>
    <row r="78" spans="1:4" ht="13.5">
      <c r="A78" s="57">
        <v>9</v>
      </c>
      <c r="B78" s="53">
        <v>94772</v>
      </c>
      <c r="C78" s="55">
        <f t="shared" si="0"/>
        <v>-0.027426738960727448</v>
      </c>
      <c r="D78" s="53">
        <f t="shared" si="1"/>
        <v>-26</v>
      </c>
    </row>
    <row r="79" spans="1:4" ht="13.5">
      <c r="A79" s="57">
        <v>10</v>
      </c>
      <c r="B79" s="53">
        <v>94710</v>
      </c>
      <c r="C79" s="55">
        <f t="shared" si="0"/>
        <v>-0.0654201662938334</v>
      </c>
      <c r="D79" s="53">
        <f t="shared" si="1"/>
        <v>-62</v>
      </c>
    </row>
    <row r="80" spans="1:4" ht="13.5">
      <c r="A80" s="57">
        <v>11</v>
      </c>
      <c r="B80" s="53">
        <v>94749</v>
      </c>
      <c r="C80" s="55">
        <f t="shared" si="0"/>
        <v>0.04117833386125369</v>
      </c>
      <c r="D80" s="53">
        <f t="shared" si="1"/>
        <v>39</v>
      </c>
    </row>
    <row r="81" spans="1:4" ht="13.5">
      <c r="A81" s="57">
        <v>12</v>
      </c>
      <c r="B81" s="53">
        <v>94802</v>
      </c>
      <c r="C81" s="55">
        <f t="shared" si="0"/>
        <v>0.05593726582866054</v>
      </c>
      <c r="D81" s="53">
        <f t="shared" si="1"/>
        <v>53</v>
      </c>
    </row>
    <row r="82" spans="1:4" ht="27">
      <c r="A82" s="52" t="s">
        <v>940</v>
      </c>
      <c r="B82" s="53">
        <v>94807</v>
      </c>
      <c r="C82" s="55">
        <f>B82/B81*100-100</f>
        <v>0.005274150334372507</v>
      </c>
      <c r="D82" s="53">
        <f>B82-B81</f>
        <v>5</v>
      </c>
    </row>
    <row r="83" spans="1:4" ht="13.5">
      <c r="A83" s="52">
        <v>2</v>
      </c>
      <c r="B83" s="53">
        <v>94721</v>
      </c>
      <c r="C83" s="55">
        <f>B83/B82*100-100</f>
        <v>-0.09071060153786448</v>
      </c>
      <c r="D83" s="53">
        <f>B83-B82</f>
        <v>-86</v>
      </c>
    </row>
  </sheetData>
  <sheetProtection/>
  <printOptions/>
  <pageMargins left="0.787" right="0.787" top="0.984" bottom="0.984" header="0.512" footer="0.512"/>
  <pageSetup horizontalDpi="300" verticalDpi="300" orientation="portrait" paperSize="9" scale="69" r:id="rId2"/>
  <rowBreaks count="1" manualBreakCount="1">
    <brk id="33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34:D83"/>
  <sheetViews>
    <sheetView zoomScalePageLayoutView="0" workbookViewId="0" topLeftCell="A1">
      <selection activeCell="A84" sqref="A84"/>
    </sheetView>
  </sheetViews>
  <sheetFormatPr defaultColWidth="9.00390625" defaultRowHeight="13.5"/>
  <cols>
    <col min="1" max="1" width="9.00390625" style="16" customWidth="1"/>
    <col min="2" max="2" width="9.25390625" style="15" bestFit="1" customWidth="1"/>
    <col min="3" max="16384" width="9.00390625" style="15" customWidth="1"/>
  </cols>
  <sheetData>
    <row r="34" spans="1:4" ht="13.5">
      <c r="A34" s="50" t="s">
        <v>920</v>
      </c>
      <c r="B34" s="50" t="s">
        <v>870</v>
      </c>
      <c r="C34" s="51" t="s">
        <v>921</v>
      </c>
      <c r="D34" s="50" t="s">
        <v>922</v>
      </c>
    </row>
    <row r="35" spans="1:4" ht="27">
      <c r="A35" s="52" t="s">
        <v>924</v>
      </c>
      <c r="B35" s="53">
        <v>31627</v>
      </c>
      <c r="C35" s="53"/>
      <c r="D35" s="53"/>
    </row>
    <row r="36" spans="1:4" ht="13.5">
      <c r="A36" s="54" t="s">
        <v>925</v>
      </c>
      <c r="B36" s="53">
        <v>31638</v>
      </c>
      <c r="C36" s="55">
        <f aca="true" t="shared" si="0" ref="C36:C81">B36/B35*100-100</f>
        <v>0.03478040914409064</v>
      </c>
      <c r="D36" s="53">
        <f>B36-B35</f>
        <v>11</v>
      </c>
    </row>
    <row r="37" spans="1:4" ht="13.5">
      <c r="A37" s="54" t="s">
        <v>926</v>
      </c>
      <c r="B37" s="53">
        <v>31597</v>
      </c>
      <c r="C37" s="55">
        <f t="shared" si="0"/>
        <v>-0.129590998166762</v>
      </c>
      <c r="D37" s="53">
        <f aca="true" t="shared" si="1" ref="D37:D81">B37-B36</f>
        <v>-41</v>
      </c>
    </row>
    <row r="38" spans="1:4" ht="13.5">
      <c r="A38" s="54" t="s">
        <v>927</v>
      </c>
      <c r="B38" s="53">
        <v>31920</v>
      </c>
      <c r="C38" s="55">
        <f t="shared" si="0"/>
        <v>1.0222489476849006</v>
      </c>
      <c r="D38" s="53">
        <f t="shared" si="1"/>
        <v>323</v>
      </c>
    </row>
    <row r="39" spans="1:4" ht="13.5">
      <c r="A39" s="54" t="s">
        <v>928</v>
      </c>
      <c r="B39" s="53">
        <v>31952</v>
      </c>
      <c r="C39" s="55">
        <f t="shared" si="0"/>
        <v>0.10025062656642092</v>
      </c>
      <c r="D39" s="53">
        <f t="shared" si="1"/>
        <v>32</v>
      </c>
    </row>
    <row r="40" spans="1:4" ht="13.5">
      <c r="A40" s="54" t="s">
        <v>929</v>
      </c>
      <c r="B40" s="53">
        <v>31995</v>
      </c>
      <c r="C40" s="55">
        <f t="shared" si="0"/>
        <v>0.13457686529794444</v>
      </c>
      <c r="D40" s="53">
        <f t="shared" si="1"/>
        <v>43</v>
      </c>
    </row>
    <row r="41" spans="1:4" ht="13.5">
      <c r="A41" s="54" t="s">
        <v>930</v>
      </c>
      <c r="B41" s="53">
        <v>32034</v>
      </c>
      <c r="C41" s="55">
        <f t="shared" si="0"/>
        <v>0.12189404594467135</v>
      </c>
      <c r="D41" s="53">
        <f t="shared" si="1"/>
        <v>39</v>
      </c>
    </row>
    <row r="42" spans="1:4" ht="13.5">
      <c r="A42" s="54" t="s">
        <v>931</v>
      </c>
      <c r="B42" s="53">
        <v>32031</v>
      </c>
      <c r="C42" s="55">
        <f t="shared" si="0"/>
        <v>-0.009365049634766365</v>
      </c>
      <c r="D42" s="53">
        <f t="shared" si="1"/>
        <v>-3</v>
      </c>
    </row>
    <row r="43" spans="1:4" ht="13.5">
      <c r="A43" s="54" t="s">
        <v>932</v>
      </c>
      <c r="B43" s="53">
        <v>32010</v>
      </c>
      <c r="C43" s="55">
        <f t="shared" si="0"/>
        <v>-0.06556148730916789</v>
      </c>
      <c r="D43" s="53">
        <f t="shared" si="1"/>
        <v>-21</v>
      </c>
    </row>
    <row r="44" spans="1:4" ht="13.5">
      <c r="A44" s="54" t="s">
        <v>933</v>
      </c>
      <c r="B44" s="53">
        <v>32134</v>
      </c>
      <c r="C44" s="55">
        <f t="shared" si="0"/>
        <v>0.38737894407998397</v>
      </c>
      <c r="D44" s="53">
        <f t="shared" si="1"/>
        <v>124</v>
      </c>
    </row>
    <row r="45" spans="1:4" ht="13.5">
      <c r="A45" s="54" t="s">
        <v>934</v>
      </c>
      <c r="B45" s="53">
        <v>32182</v>
      </c>
      <c r="C45" s="55">
        <f t="shared" si="0"/>
        <v>0.14937449430509275</v>
      </c>
      <c r="D45" s="53">
        <f t="shared" si="1"/>
        <v>48</v>
      </c>
    </row>
    <row r="46" spans="1:4" ht="27">
      <c r="A46" s="52" t="s">
        <v>935</v>
      </c>
      <c r="B46" s="53">
        <v>32170</v>
      </c>
      <c r="C46" s="55">
        <f t="shared" si="0"/>
        <v>-0.03728792492697153</v>
      </c>
      <c r="D46" s="53">
        <f t="shared" si="1"/>
        <v>-12</v>
      </c>
    </row>
    <row r="47" spans="1:4" ht="13.5">
      <c r="A47" s="54" t="s">
        <v>936</v>
      </c>
      <c r="B47" s="53">
        <v>32114</v>
      </c>
      <c r="C47" s="55">
        <f t="shared" si="0"/>
        <v>-0.1740752253652431</v>
      </c>
      <c r="D47" s="53">
        <f t="shared" si="1"/>
        <v>-56</v>
      </c>
    </row>
    <row r="48" spans="1:4" ht="13.5">
      <c r="A48" s="54" t="s">
        <v>937</v>
      </c>
      <c r="B48" s="53">
        <v>32099</v>
      </c>
      <c r="C48" s="55">
        <f t="shared" si="0"/>
        <v>-0.04670860061033011</v>
      </c>
      <c r="D48" s="53">
        <f t="shared" si="1"/>
        <v>-15</v>
      </c>
    </row>
    <row r="49" spans="1:4" ht="13.5">
      <c r="A49" s="54" t="s">
        <v>926</v>
      </c>
      <c r="B49" s="53">
        <v>32088</v>
      </c>
      <c r="C49" s="55">
        <f t="shared" si="0"/>
        <v>-0.034268980342062605</v>
      </c>
      <c r="D49" s="53">
        <f t="shared" si="1"/>
        <v>-11</v>
      </c>
    </row>
    <row r="50" spans="1:4" ht="13.5">
      <c r="A50" s="54" t="s">
        <v>927</v>
      </c>
      <c r="B50" s="53">
        <v>32380</v>
      </c>
      <c r="C50" s="55">
        <f t="shared" si="0"/>
        <v>0.9099975068561434</v>
      </c>
      <c r="D50" s="53">
        <f t="shared" si="1"/>
        <v>292</v>
      </c>
    </row>
    <row r="51" spans="1:4" ht="13.5">
      <c r="A51" s="54" t="s">
        <v>928</v>
      </c>
      <c r="B51" s="53">
        <v>32480</v>
      </c>
      <c r="C51" s="55">
        <f t="shared" si="0"/>
        <v>0.3088326127239043</v>
      </c>
      <c r="D51" s="53">
        <f t="shared" si="1"/>
        <v>100</v>
      </c>
    </row>
    <row r="52" spans="1:4" ht="13.5">
      <c r="A52" s="54" t="s">
        <v>929</v>
      </c>
      <c r="B52" s="53">
        <v>32527</v>
      </c>
      <c r="C52" s="55">
        <f t="shared" si="0"/>
        <v>0.14470443349753737</v>
      </c>
      <c r="D52" s="53">
        <f t="shared" si="1"/>
        <v>47</v>
      </c>
    </row>
    <row r="53" spans="1:4" ht="13.5">
      <c r="A53" s="54" t="s">
        <v>930</v>
      </c>
      <c r="B53" s="53">
        <v>32616</v>
      </c>
      <c r="C53" s="55">
        <f t="shared" si="0"/>
        <v>0.27361883973313184</v>
      </c>
      <c r="D53" s="53">
        <f t="shared" si="1"/>
        <v>89</v>
      </c>
    </row>
    <row r="54" spans="1:4" ht="13.5">
      <c r="A54" s="54" t="s">
        <v>931</v>
      </c>
      <c r="B54" s="53">
        <v>32633</v>
      </c>
      <c r="C54" s="55">
        <f t="shared" si="0"/>
        <v>0.05212165808192992</v>
      </c>
      <c r="D54" s="53">
        <f t="shared" si="1"/>
        <v>17</v>
      </c>
    </row>
    <row r="55" spans="1:4" ht="13.5">
      <c r="A55" s="54" t="s">
        <v>932</v>
      </c>
      <c r="B55" s="53">
        <v>32609</v>
      </c>
      <c r="C55" s="55">
        <f t="shared" si="0"/>
        <v>-0.0735451843226258</v>
      </c>
      <c r="D55" s="53">
        <f t="shared" si="1"/>
        <v>-24</v>
      </c>
    </row>
    <row r="56" spans="1:4" ht="13.5">
      <c r="A56" s="54" t="s">
        <v>933</v>
      </c>
      <c r="B56" s="53">
        <v>32719</v>
      </c>
      <c r="C56" s="55">
        <f t="shared" si="0"/>
        <v>0.3373301849182866</v>
      </c>
      <c r="D56" s="53">
        <f t="shared" si="1"/>
        <v>110</v>
      </c>
    </row>
    <row r="57" spans="1:4" ht="13.5">
      <c r="A57" s="54" t="s">
        <v>934</v>
      </c>
      <c r="B57" s="53">
        <v>32758</v>
      </c>
      <c r="C57" s="55">
        <f t="shared" si="0"/>
        <v>0.1191967969681258</v>
      </c>
      <c r="D57" s="53">
        <f t="shared" si="1"/>
        <v>39</v>
      </c>
    </row>
    <row r="58" spans="1:4" ht="27">
      <c r="A58" s="52" t="s">
        <v>938</v>
      </c>
      <c r="B58" s="53">
        <v>32814</v>
      </c>
      <c r="C58" s="55">
        <f t="shared" si="0"/>
        <v>0.17095060748519586</v>
      </c>
      <c r="D58" s="53">
        <f t="shared" si="1"/>
        <v>56</v>
      </c>
    </row>
    <row r="59" spans="1:4" ht="13.5">
      <c r="A59" s="56">
        <v>2</v>
      </c>
      <c r="B59" s="53">
        <v>32836</v>
      </c>
      <c r="C59" s="55">
        <f t="shared" si="0"/>
        <v>0.06704455415371058</v>
      </c>
      <c r="D59" s="53">
        <f t="shared" si="1"/>
        <v>22</v>
      </c>
    </row>
    <row r="60" spans="1:4" ht="13.5">
      <c r="A60" s="56">
        <v>3</v>
      </c>
      <c r="B60" s="53">
        <v>32820</v>
      </c>
      <c r="C60" s="55">
        <f t="shared" si="0"/>
        <v>-0.048727006943593665</v>
      </c>
      <c r="D60" s="53">
        <f t="shared" si="1"/>
        <v>-16</v>
      </c>
    </row>
    <row r="61" spans="1:4" ht="13.5">
      <c r="A61" s="56">
        <v>4</v>
      </c>
      <c r="B61" s="53">
        <v>32709</v>
      </c>
      <c r="C61" s="55">
        <f t="shared" si="0"/>
        <v>-0.3382084095064073</v>
      </c>
      <c r="D61" s="53">
        <f t="shared" si="1"/>
        <v>-111</v>
      </c>
    </row>
    <row r="62" spans="1:4" ht="13.5">
      <c r="A62" s="56">
        <v>5</v>
      </c>
      <c r="B62" s="53">
        <v>33083</v>
      </c>
      <c r="C62" s="55">
        <f t="shared" si="0"/>
        <v>1.1434161851478137</v>
      </c>
      <c r="D62" s="53">
        <f t="shared" si="1"/>
        <v>374</v>
      </c>
    </row>
    <row r="63" spans="1:4" ht="13.5">
      <c r="A63" s="56">
        <v>6</v>
      </c>
      <c r="B63" s="53">
        <v>33202</v>
      </c>
      <c r="C63" s="55">
        <f t="shared" si="0"/>
        <v>0.3597013571925203</v>
      </c>
      <c r="D63" s="53">
        <f t="shared" si="1"/>
        <v>119</v>
      </c>
    </row>
    <row r="64" spans="1:4" ht="13.5">
      <c r="A64" s="56">
        <v>7</v>
      </c>
      <c r="B64" s="53">
        <v>33196</v>
      </c>
      <c r="C64" s="55">
        <f t="shared" si="0"/>
        <v>-0.018071200530087594</v>
      </c>
      <c r="D64" s="53">
        <f t="shared" si="1"/>
        <v>-6</v>
      </c>
    </row>
    <row r="65" spans="1:4" ht="13.5">
      <c r="A65" s="56">
        <v>8</v>
      </c>
      <c r="B65" s="53">
        <v>33200</v>
      </c>
      <c r="C65" s="55">
        <f t="shared" si="0"/>
        <v>0.012049644535494508</v>
      </c>
      <c r="D65" s="53">
        <f t="shared" si="1"/>
        <v>4</v>
      </c>
    </row>
    <row r="66" spans="1:4" ht="13.5">
      <c r="A66" s="56">
        <v>9</v>
      </c>
      <c r="B66" s="53">
        <v>33118</v>
      </c>
      <c r="C66" s="55">
        <f t="shared" si="0"/>
        <v>-0.24698795180722755</v>
      </c>
      <c r="D66" s="53">
        <f t="shared" si="1"/>
        <v>-82</v>
      </c>
    </row>
    <row r="67" spans="1:4" ht="13.5">
      <c r="A67" s="56">
        <v>10</v>
      </c>
      <c r="B67" s="53">
        <v>33125</v>
      </c>
      <c r="C67" s="55">
        <f t="shared" si="0"/>
        <v>0.02113654206172555</v>
      </c>
      <c r="D67" s="53">
        <f t="shared" si="1"/>
        <v>7</v>
      </c>
    </row>
    <row r="68" spans="1:4" ht="13.5">
      <c r="A68" s="56">
        <v>11</v>
      </c>
      <c r="B68" s="53">
        <v>33190</v>
      </c>
      <c r="C68" s="55">
        <f t="shared" si="0"/>
        <v>0.1962264150943298</v>
      </c>
      <c r="D68" s="53">
        <f t="shared" si="1"/>
        <v>65</v>
      </c>
    </row>
    <row r="69" spans="1:4" ht="13.5">
      <c r="A69" s="56">
        <v>12</v>
      </c>
      <c r="B69" s="53">
        <v>33304</v>
      </c>
      <c r="C69" s="55">
        <f t="shared" si="0"/>
        <v>0.343476950888828</v>
      </c>
      <c r="D69" s="53">
        <f t="shared" si="1"/>
        <v>114</v>
      </c>
    </row>
    <row r="70" spans="1:4" ht="27">
      <c r="A70" s="52" t="s">
        <v>939</v>
      </c>
      <c r="B70" s="53">
        <v>33363</v>
      </c>
      <c r="C70" s="55">
        <f t="shared" si="0"/>
        <v>0.17715589718952174</v>
      </c>
      <c r="D70" s="53">
        <f t="shared" si="1"/>
        <v>59</v>
      </c>
    </row>
    <row r="71" spans="1:4" ht="13.5">
      <c r="A71" s="57">
        <v>2</v>
      </c>
      <c r="B71" s="53">
        <v>33332</v>
      </c>
      <c r="C71" s="55">
        <f t="shared" si="0"/>
        <v>-0.09291730359979056</v>
      </c>
      <c r="D71" s="53">
        <f t="shared" si="1"/>
        <v>-31</v>
      </c>
    </row>
    <row r="72" spans="1:4" ht="13.5">
      <c r="A72" s="57">
        <v>3</v>
      </c>
      <c r="B72" s="53">
        <v>33288</v>
      </c>
      <c r="C72" s="55">
        <f t="shared" si="0"/>
        <v>-0.13200528021121727</v>
      </c>
      <c r="D72" s="53">
        <f t="shared" si="1"/>
        <v>-44</v>
      </c>
    </row>
    <row r="73" spans="1:4" ht="13.5">
      <c r="A73" s="57">
        <v>4</v>
      </c>
      <c r="B73" s="53">
        <v>33214</v>
      </c>
      <c r="C73" s="55">
        <f t="shared" si="0"/>
        <v>-0.22230233117038267</v>
      </c>
      <c r="D73" s="53">
        <f t="shared" si="1"/>
        <v>-74</v>
      </c>
    </row>
    <row r="74" spans="1:4" ht="13.5">
      <c r="A74" s="57">
        <v>5</v>
      </c>
      <c r="B74" s="53">
        <v>33485</v>
      </c>
      <c r="C74" s="55">
        <f t="shared" si="0"/>
        <v>0.8159209971698687</v>
      </c>
      <c r="D74" s="53">
        <f t="shared" si="1"/>
        <v>271</v>
      </c>
    </row>
    <row r="75" spans="1:4" ht="13.5">
      <c r="A75" s="57">
        <v>6</v>
      </c>
      <c r="B75" s="53">
        <v>33506</v>
      </c>
      <c r="C75" s="55">
        <f t="shared" si="0"/>
        <v>0.06271464835000984</v>
      </c>
      <c r="D75" s="53">
        <f t="shared" si="1"/>
        <v>21</v>
      </c>
    </row>
    <row r="76" spans="1:4" ht="13.5">
      <c r="A76" s="57">
        <v>7</v>
      </c>
      <c r="B76" s="53">
        <v>33507</v>
      </c>
      <c r="C76" s="55">
        <f t="shared" si="0"/>
        <v>0.0029845400823660384</v>
      </c>
      <c r="D76" s="53">
        <f t="shared" si="1"/>
        <v>1</v>
      </c>
    </row>
    <row r="77" spans="1:4" ht="13.5">
      <c r="A77" s="57">
        <v>8</v>
      </c>
      <c r="B77" s="53">
        <v>33499</v>
      </c>
      <c r="C77" s="55">
        <f t="shared" si="0"/>
        <v>-0.023875608081894484</v>
      </c>
      <c r="D77" s="53">
        <f t="shared" si="1"/>
        <v>-8</v>
      </c>
    </row>
    <row r="78" spans="1:4" ht="13.5">
      <c r="A78" s="57">
        <v>9</v>
      </c>
      <c r="B78" s="53">
        <v>33486</v>
      </c>
      <c r="C78" s="55">
        <f t="shared" si="0"/>
        <v>-0.03880712857100832</v>
      </c>
      <c r="D78" s="53">
        <f t="shared" si="1"/>
        <v>-13</v>
      </c>
    </row>
    <row r="79" spans="1:4" ht="13.5">
      <c r="A79" s="57">
        <v>10</v>
      </c>
      <c r="B79" s="53">
        <v>33436</v>
      </c>
      <c r="C79" s="55">
        <f t="shared" si="0"/>
        <v>-0.1493161321149188</v>
      </c>
      <c r="D79" s="53">
        <f t="shared" si="1"/>
        <v>-50</v>
      </c>
    </row>
    <row r="80" spans="1:4" ht="13.5">
      <c r="A80" s="57">
        <v>11</v>
      </c>
      <c r="B80" s="53">
        <v>33514</v>
      </c>
      <c r="C80" s="55">
        <f t="shared" si="0"/>
        <v>0.23328149300154166</v>
      </c>
      <c r="D80" s="53">
        <f t="shared" si="1"/>
        <v>78</v>
      </c>
    </row>
    <row r="81" spans="1:4" ht="13.5">
      <c r="A81" s="57">
        <v>12</v>
      </c>
      <c r="B81" s="53">
        <v>33561</v>
      </c>
      <c r="C81" s="55">
        <f t="shared" si="0"/>
        <v>0.14023989974339202</v>
      </c>
      <c r="D81" s="53">
        <f t="shared" si="1"/>
        <v>47</v>
      </c>
    </row>
    <row r="82" spans="1:4" ht="27">
      <c r="A82" s="52" t="s">
        <v>940</v>
      </c>
      <c r="B82" s="53">
        <v>33614</v>
      </c>
      <c r="C82" s="55">
        <f>B82/B81*100-100</f>
        <v>0.15792139685943596</v>
      </c>
      <c r="D82" s="53">
        <f>B82-B81</f>
        <v>53</v>
      </c>
    </row>
    <row r="83" spans="1:4" ht="13.5">
      <c r="A83" s="52">
        <v>2</v>
      </c>
      <c r="B83" s="53">
        <v>33557</v>
      </c>
      <c r="C83" s="55">
        <f>B83/B82*100-100</f>
        <v>-0.16957220205866008</v>
      </c>
      <c r="D83" s="53">
        <f>B83-B82</f>
        <v>-57</v>
      </c>
    </row>
  </sheetData>
  <sheetProtection/>
  <printOptions/>
  <pageMargins left="0.787" right="0.787" top="0.984" bottom="0.984" header="0.512" footer="0.512"/>
  <pageSetup horizontalDpi="300" verticalDpi="300" orientation="portrait" paperSize="9" scale="69" r:id="rId2"/>
  <rowBreaks count="1" manualBreakCount="1">
    <brk id="3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</dc:creator>
  <cp:keywords/>
  <dc:description/>
  <cp:lastModifiedBy>119805</cp:lastModifiedBy>
  <cp:lastPrinted>2009-02-02T06:17:47Z</cp:lastPrinted>
  <dcterms:created xsi:type="dcterms:W3CDTF">2004-05-06T05:30:45Z</dcterms:created>
  <dcterms:modified xsi:type="dcterms:W3CDTF">2009-05-08T04:33:03Z</dcterms:modified>
  <cp:category/>
  <cp:version/>
  <cp:contentType/>
  <cp:contentStatus/>
</cp:coreProperties>
</file>