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Z:\し職員個人フォルダ\亀山将紀\自作ツール\特記事項調書作成\"/>
    </mc:Choice>
  </mc:AlternateContent>
  <bookViews>
    <workbookView xWindow="0" yWindow="75" windowWidth="15225" windowHeight="8550"/>
  </bookViews>
  <sheets>
    <sheet name="入力" sheetId="16" r:id="rId1"/>
    <sheet name="特記" sheetId="15" r:id="rId2"/>
    <sheet name="特記 (Backup)" sheetId="17" state="hidden" r:id="rId3"/>
  </sheets>
  <definedNames>
    <definedName name="Label_No">"Text Box 60"</definedName>
    <definedName name="_xlnm.Print_Area" localSheetId="1">特記!$A$1:$AT$50</definedName>
    <definedName name="_xlnm.Print_Area" localSheetId="2">'特記 (Backup)'!$A$1:$AT$50</definedName>
  </definedNames>
  <calcPr calcId="152511"/>
</workbook>
</file>

<file path=xl/calcChain.xml><?xml version="1.0" encoding="utf-8"?>
<calcChain xmlns="http://schemas.openxmlformats.org/spreadsheetml/2006/main">
  <c r="O5" i="15" l="1"/>
  <c r="M5" i="15"/>
  <c r="K5" i="15"/>
  <c r="I5" i="15"/>
  <c r="G5" i="15"/>
  <c r="AQ8" i="17"/>
  <c r="AO8" i="17"/>
  <c r="AK8" i="17"/>
  <c r="AI8" i="17"/>
  <c r="AE8" i="17"/>
  <c r="AC8" i="17"/>
  <c r="AA8" i="17"/>
  <c r="Y8" i="17"/>
  <c r="AQ5" i="17"/>
  <c r="AO5" i="17"/>
  <c r="AM5" i="17"/>
  <c r="AK5" i="17"/>
  <c r="AI5" i="17"/>
  <c r="AG5" i="17"/>
  <c r="AE5" i="17"/>
  <c r="AC5" i="17"/>
  <c r="AA5" i="17"/>
  <c r="Y5" i="17"/>
  <c r="AQ8" i="15" l="1"/>
  <c r="AO8" i="15"/>
  <c r="AK8" i="15"/>
  <c r="AI8" i="15"/>
  <c r="AE8" i="15"/>
  <c r="AC8" i="15"/>
  <c r="AA8" i="15"/>
  <c r="Y8" i="15"/>
  <c r="AQ5" i="15"/>
  <c r="AO5" i="15"/>
  <c r="AM5" i="15"/>
  <c r="AK5" i="15"/>
  <c r="AI5" i="15"/>
  <c r="AG5" i="15"/>
  <c r="AE5" i="15"/>
  <c r="AC5" i="15"/>
  <c r="AA5" i="15"/>
  <c r="Y5" i="15"/>
</calcChain>
</file>

<file path=xl/sharedStrings.xml><?xml version="1.0" encoding="utf-8"?>
<sst xmlns="http://schemas.openxmlformats.org/spreadsheetml/2006/main" count="30" uniqueCount="27">
  <si>
    <t>月</t>
    <rPh sb="0" eb="1">
      <t>ツキ</t>
    </rPh>
    <phoneticPr fontId="1"/>
  </si>
  <si>
    <t>日</t>
    <phoneticPr fontId="1"/>
  </si>
  <si>
    <t>年</t>
    <phoneticPr fontId="1"/>
  </si>
  <si>
    <t>被保険者番号</t>
    <rPh sb="0" eb="4">
      <t>ヒホケンシャ</t>
    </rPh>
    <rPh sb="4" eb="6">
      <t>バンゴウ</t>
    </rPh>
    <phoneticPr fontId="1"/>
  </si>
  <si>
    <t>調査日</t>
    <rPh sb="0" eb="3">
      <t>チョウサビ</t>
    </rPh>
    <phoneticPr fontId="1"/>
  </si>
  <si>
    <t>特記内容</t>
    <rPh sb="0" eb="2">
      <t>トッキ</t>
    </rPh>
    <rPh sb="2" eb="4">
      <t>ナイヨウ</t>
    </rPh>
    <phoneticPr fontId="1"/>
  </si>
  <si>
    <t>※別ファイル保存先は、このファイルと同一フォルダ。"認定調査票（特記事項）.xlsx"</t>
    <rPh sb="1" eb="2">
      <t>ベツ</t>
    </rPh>
    <rPh sb="6" eb="8">
      <t>ホゾン</t>
    </rPh>
    <rPh sb="8" eb="9">
      <t>サキ</t>
    </rPh>
    <rPh sb="18" eb="20">
      <t>ドウイツ</t>
    </rPh>
    <rPh sb="26" eb="28">
      <t>ニンテイ</t>
    </rPh>
    <rPh sb="28" eb="30">
      <t>チョウサ</t>
    </rPh>
    <rPh sb="30" eb="31">
      <t>ヒョウ</t>
    </rPh>
    <rPh sb="32" eb="34">
      <t>トッキ</t>
    </rPh>
    <rPh sb="34" eb="36">
      <t>ジコウ</t>
    </rPh>
    <phoneticPr fontId="1"/>
  </si>
  <si>
    <t>貼り付け</t>
    <phoneticPr fontId="1"/>
  </si>
  <si>
    <t>Ctrl + V</t>
    <phoneticPr fontId="1"/>
  </si>
  <si>
    <t>切り取り</t>
    <phoneticPr fontId="1"/>
  </si>
  <si>
    <t>Ctrl + X</t>
    <phoneticPr fontId="1"/>
  </si>
  <si>
    <t>コピー</t>
    <phoneticPr fontId="1"/>
  </si>
  <si>
    <t>Ctrl + C</t>
    <phoneticPr fontId="1"/>
  </si>
  <si>
    <t>特殊入力</t>
    <rPh sb="0" eb="2">
      <t>トクシュ</t>
    </rPh>
    <rPh sb="2" eb="4">
      <t>ニュウリョク</t>
    </rPh>
    <phoneticPr fontId="1"/>
  </si>
  <si>
    <t>禁則処理</t>
    <rPh sb="0" eb="2">
      <t>キンソク</t>
    </rPh>
    <rPh sb="2" eb="4">
      <t>ショリ</t>
    </rPh>
    <phoneticPr fontId="1"/>
  </si>
  <si>
    <t>行頭禁則</t>
    <rPh sb="0" eb="2">
      <t>ギョウトウ</t>
    </rPh>
    <rPh sb="2" eb="4">
      <t>キンソク</t>
    </rPh>
    <phoneticPr fontId="1"/>
  </si>
  <si>
    <t>!%),.:;?]}¢°’”‰′″℃、。々〉》」』】〕゛゜ゝゞ・ヽヾ！％），．：；？］｝｡｣､･ﾞﾟ￠</t>
    <phoneticPr fontId="1"/>
  </si>
  <si>
    <t>行末禁則</t>
    <rPh sb="0" eb="2">
      <t>ギョウマツ</t>
    </rPh>
    <rPh sb="2" eb="4">
      <t>キンソク</t>
    </rPh>
    <phoneticPr fontId="1"/>
  </si>
  <si>
    <t>$([\{£¥‘“〈《「『【〔＄（［｛｢￡￥</t>
    <phoneticPr fontId="1"/>
  </si>
  <si>
    <t>文字サイズ</t>
    <rPh sb="0" eb="2">
      <t>モジ</t>
    </rPh>
    <phoneticPr fontId="1"/>
  </si>
  <si>
    <t>入力する文字サイズを変更します。</t>
    <rPh sb="0" eb="2">
      <t>ニュウリョク</t>
    </rPh>
    <rPh sb="4" eb="6">
      <t>モジ</t>
    </rPh>
    <rPh sb="10" eb="12">
      <t>ヘンコウ</t>
    </rPh>
    <phoneticPr fontId="1"/>
  </si>
  <si>
    <t>右クリックメニューで文字の大きさを変更できます。</t>
    <rPh sb="0" eb="1">
      <t>ミギ</t>
    </rPh>
    <rPh sb="10" eb="12">
      <t>モジ</t>
    </rPh>
    <rPh sb="13" eb="14">
      <t>オオ</t>
    </rPh>
    <rPh sb="17" eb="19">
      <t>ヘンコウ</t>
    </rPh>
    <phoneticPr fontId="1"/>
  </si>
  <si>
    <t>基準</t>
    <rPh sb="0" eb="2">
      <t>キジュン</t>
    </rPh>
    <phoneticPr fontId="1"/>
  </si>
  <si>
    <t>現在</t>
    <rPh sb="0" eb="2">
      <t>ゲンザイ</t>
    </rPh>
    <phoneticPr fontId="1"/>
  </si>
  <si>
    <t>認定調査票（特記事項）作成</t>
    <phoneticPr fontId="1"/>
  </si>
  <si>
    <t>市町村コード</t>
    <rPh sb="0" eb="3">
      <t>シチョウソン</t>
    </rPh>
    <phoneticPr fontId="1"/>
  </si>
  <si>
    <t>Ver.1.4.4 2016.11.02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</si>
</sst>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OCRB"/>
      <family val="3"/>
    </font>
    <font>
      <sz val="12"/>
      <name val="OCRB"/>
      <family val="3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Border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0" fillId="2" borderId="6" xfId="0" applyFill="1" applyBorder="1" applyProtection="1"/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7" xfId="0" applyFill="1" applyBorder="1" applyProtection="1"/>
    <xf numFmtId="0" fontId="6" fillId="2" borderId="7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0" fillId="0" borderId="8" xfId="0" applyBorder="1" applyAlignment="1">
      <alignment horizontal="center"/>
    </xf>
    <xf numFmtId="58" fontId="0" fillId="0" borderId="8" xfId="0" applyNumberFormat="1" applyBorder="1" applyAlignment="1">
      <alignment horizontal="center"/>
    </xf>
    <xf numFmtId="0" fontId="0" fillId="4" borderId="0" xfId="0" applyFill="1"/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0" fillId="4" borderId="22" xfId="0" applyFill="1" applyBorder="1" applyAlignment="1"/>
    <xf numFmtId="0" fontId="3" fillId="4" borderId="22" xfId="0" applyFont="1" applyFill="1" applyBorder="1" applyAlignment="1">
      <alignment horizontal="right"/>
    </xf>
    <xf numFmtId="0" fontId="6" fillId="4" borderId="0" xfId="0" applyFont="1" applyFill="1"/>
    <xf numFmtId="0" fontId="15" fillId="3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vertical="center"/>
    </xf>
    <xf numFmtId="0" fontId="16" fillId="2" borderId="0" xfId="0" applyFont="1" applyFill="1" applyBorder="1"/>
    <xf numFmtId="58" fontId="16" fillId="2" borderId="0" xfId="0" applyNumberFormat="1" applyFont="1" applyFill="1" applyBorder="1"/>
    <xf numFmtId="0" fontId="3" fillId="0" borderId="0" xfId="0" applyFont="1"/>
    <xf numFmtId="176" fontId="15" fillId="5" borderId="8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1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5" fillId="6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 applyProtection="1">
      <alignment vertical="center"/>
      <protection locked="0"/>
    </xf>
    <xf numFmtId="49" fontId="14" fillId="2" borderId="10" xfId="0" applyNumberFormat="1" applyFont="1" applyFill="1" applyBorder="1" applyAlignment="1" applyProtection="1">
      <alignment vertical="center"/>
      <protection locked="0"/>
    </xf>
    <xf numFmtId="49" fontId="14" fillId="2" borderId="11" xfId="0" applyNumberFormat="1" applyFont="1" applyFill="1" applyBorder="1" applyAlignment="1" applyProtection="1">
      <alignment vertical="center"/>
      <protection locked="0"/>
    </xf>
    <xf numFmtId="49" fontId="14" fillId="2" borderId="12" xfId="0" applyNumberFormat="1" applyFont="1" applyFill="1" applyBorder="1" applyAlignment="1" applyProtection="1">
      <alignment vertical="center"/>
      <protection locked="0"/>
    </xf>
    <xf numFmtId="49" fontId="14" fillId="2" borderId="13" xfId="0" applyNumberFormat="1" applyFont="1" applyFill="1" applyBorder="1" applyAlignment="1" applyProtection="1">
      <alignment vertical="center"/>
      <protection locked="0"/>
    </xf>
    <xf numFmtId="49" fontId="14" fillId="2" borderId="14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</xf>
    <xf numFmtId="49" fontId="14" fillId="2" borderId="15" xfId="0" applyNumberFormat="1" applyFont="1" applyFill="1" applyBorder="1" applyAlignment="1" applyProtection="1">
      <alignment vertical="center"/>
      <protection locked="0"/>
    </xf>
    <xf numFmtId="49" fontId="14" fillId="2" borderId="16" xfId="0" applyNumberFormat="1" applyFont="1" applyFill="1" applyBorder="1" applyAlignment="1" applyProtection="1">
      <alignment vertical="center"/>
      <protection locked="0"/>
    </xf>
    <xf numFmtId="49" fontId="14" fillId="2" borderId="17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</xdr:row>
          <xdr:rowOff>38100</xdr:rowOff>
        </xdr:from>
        <xdr:to>
          <xdr:col>9</xdr:col>
          <xdr:colOff>600075</xdr:colOff>
          <xdr:row>3</xdr:row>
          <xdr:rowOff>0</xdr:rowOff>
        </xdr:to>
        <xdr:sp macro="" textlink="">
          <xdr:nvSpPr>
            <xdr:cNvPr id="2049" name="印刷B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2050" name="TokkiT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</xdr:row>
          <xdr:rowOff>38100</xdr:rowOff>
        </xdr:from>
        <xdr:to>
          <xdr:col>7</xdr:col>
          <xdr:colOff>552450</xdr:colOff>
          <xdr:row>3</xdr:row>
          <xdr:rowOff>0</xdr:rowOff>
        </xdr:to>
        <xdr:sp macro="" textlink="">
          <xdr:nvSpPr>
            <xdr:cNvPr id="2052" name="別ファイル保存B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</xdr:row>
          <xdr:rowOff>38100</xdr:rowOff>
        </xdr:from>
        <xdr:to>
          <xdr:col>3</xdr:col>
          <xdr:colOff>571500</xdr:colOff>
          <xdr:row>3</xdr:row>
          <xdr:rowOff>0</xdr:rowOff>
        </xdr:to>
        <xdr:sp macro="" textlink="">
          <xdr:nvSpPr>
            <xdr:cNvPr id="2053" name="内容消去B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</xdr:row>
          <xdr:rowOff>38100</xdr:rowOff>
        </xdr:from>
        <xdr:to>
          <xdr:col>5</xdr:col>
          <xdr:colOff>180975</xdr:colOff>
          <xdr:row>3</xdr:row>
          <xdr:rowOff>0</xdr:rowOff>
        </xdr:to>
        <xdr:sp macro="" textlink="">
          <xdr:nvSpPr>
            <xdr:cNvPr id="2054" name="見出し貼付B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19050</xdr:colOff>
      <xdr:row>1</xdr:row>
      <xdr:rowOff>47625</xdr:rowOff>
    </xdr:from>
    <xdr:to>
      <xdr:col>42</xdr:col>
      <xdr:colOff>28575</xdr:colOff>
      <xdr:row>2</xdr:row>
      <xdr:rowOff>47625</xdr:rowOff>
    </xdr:to>
    <xdr:pic>
      <xdr:nvPicPr>
        <xdr:cNvPr id="23693" name="図 45" descr="0408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80975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85725</xdr:colOff>
      <xdr:row>50</xdr:row>
      <xdr:rowOff>0</xdr:rowOff>
    </xdr:from>
    <xdr:to>
      <xdr:col>72</xdr:col>
      <xdr:colOff>123825</xdr:colOff>
      <xdr:row>50</xdr:row>
      <xdr:rowOff>0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11801475" y="11001375"/>
          <a:ext cx="422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特別な医療についての特記事項</a:t>
          </a:r>
        </a:p>
      </xdr:txBody>
    </xdr:sp>
    <xdr:clientData/>
  </xdr:twoCellAnchor>
  <xdr:twoCellAnchor>
    <xdr:from>
      <xdr:col>50</xdr:col>
      <xdr:colOff>123825</xdr:colOff>
      <xdr:row>50</xdr:row>
      <xdr:rowOff>0</xdr:rowOff>
    </xdr:from>
    <xdr:to>
      <xdr:col>65</xdr:col>
      <xdr:colOff>76200</xdr:colOff>
      <xdr:row>50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11839575" y="11001375"/>
          <a:ext cx="2809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特別な医療に関連する項目</a:t>
          </a:r>
        </a:p>
      </xdr:txBody>
    </xdr:sp>
    <xdr:clientData/>
  </xdr:twoCellAnchor>
  <xdr:twoCellAnchor>
    <xdr:from>
      <xdr:col>50</xdr:col>
      <xdr:colOff>85725</xdr:colOff>
      <xdr:row>50</xdr:row>
      <xdr:rowOff>0</xdr:rowOff>
    </xdr:from>
    <xdr:to>
      <xdr:col>80</xdr:col>
      <xdr:colOff>133350</xdr:colOff>
      <xdr:row>50</xdr:row>
      <xdr:rowOff>0</xdr:rowOff>
    </xdr:to>
    <xdr:sp macro="" textlink="">
      <xdr:nvSpPr>
        <xdr:cNvPr id="5" name="Text Box 26"/>
        <xdr:cNvSpPr txBox="1">
          <a:spLocks noChangeArrowheads="1"/>
        </xdr:cNvSpPr>
      </xdr:nvSpPr>
      <xdr:spPr bwMode="auto">
        <a:xfrm>
          <a:off x="11801475" y="11001375"/>
          <a:ext cx="5762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廃用の程度（生活の不活発さの程度）に関連する項目についての特記事項</a:t>
          </a:r>
        </a:p>
      </xdr:txBody>
    </xdr:sp>
    <xdr:clientData/>
  </xdr:twoCellAnchor>
  <xdr:twoCellAnchor>
    <xdr:from>
      <xdr:col>50</xdr:col>
      <xdr:colOff>104775</xdr:colOff>
      <xdr:row>50</xdr:row>
      <xdr:rowOff>0</xdr:rowOff>
    </xdr:from>
    <xdr:to>
      <xdr:col>86</xdr:col>
      <xdr:colOff>47625</xdr:colOff>
      <xdr:row>50</xdr:row>
      <xdr:rowOff>0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11820525" y="11001375"/>
          <a:ext cx="6800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10-1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日中の生活、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10-2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外出頻度、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10-3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家族・居住環境、社会参加の状況などの変化</a:t>
          </a:r>
        </a:p>
      </xdr:txBody>
    </xdr:sp>
    <xdr:clientData/>
  </xdr:twoCellAnchor>
  <xdr:twoCellAnchor>
    <xdr:from>
      <xdr:col>43</xdr:col>
      <xdr:colOff>85725</xdr:colOff>
      <xdr:row>4</xdr:row>
      <xdr:rowOff>19050</xdr:rowOff>
    </xdr:from>
    <xdr:to>
      <xdr:col>46</xdr:col>
      <xdr:colOff>0</xdr:colOff>
      <xdr:row>6</xdr:row>
      <xdr:rowOff>4350</xdr:rowOff>
    </xdr:to>
    <xdr:sp macro="" textlink="">
      <xdr:nvSpPr>
        <xdr:cNvPr id="11" name="Text Box 60"/>
        <xdr:cNvSpPr txBox="1">
          <a:spLocks noChangeArrowheads="1"/>
        </xdr:cNvSpPr>
      </xdr:nvSpPr>
      <xdr:spPr bwMode="auto">
        <a:xfrm>
          <a:off x="6677025" y="447675"/>
          <a:ext cx="752475" cy="25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No. 1</a:t>
          </a:r>
        </a:p>
      </xdr:txBody>
    </xdr:sp>
    <xdr:clientData/>
  </xdr:twoCellAnchor>
  <xdr:twoCellAnchor>
    <xdr:from>
      <xdr:col>1</xdr:col>
      <xdr:colOff>28575</xdr:colOff>
      <xdr:row>0</xdr:row>
      <xdr:rowOff>114300</xdr:rowOff>
    </xdr:from>
    <xdr:to>
      <xdr:col>2</xdr:col>
      <xdr:colOff>161925</xdr:colOff>
      <xdr:row>1</xdr:row>
      <xdr:rowOff>123825</xdr:rowOff>
    </xdr:to>
    <xdr:sp macro="" textlink="">
      <xdr:nvSpPr>
        <xdr:cNvPr id="23699" name="Rectangle 89"/>
        <xdr:cNvSpPr>
          <a:spLocks noChangeArrowheads="1"/>
        </xdr:cNvSpPr>
      </xdr:nvSpPr>
      <xdr:spPr bwMode="auto">
        <a:xfrm>
          <a:off x="85725" y="114300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0</xdr:row>
      <xdr:rowOff>57150</xdr:rowOff>
    </xdr:from>
    <xdr:to>
      <xdr:col>32</xdr:col>
      <xdr:colOff>9525</xdr:colOff>
      <xdr:row>2</xdr:row>
      <xdr:rowOff>133350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038350" y="57150"/>
          <a:ext cx="3048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認定調査票</a:t>
          </a:r>
          <a:r>
            <a:rPr lang="en-US" altLang="ja-JP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特記事項</a:t>
          </a:r>
          <a:r>
            <a:rPr lang="en-US" altLang="ja-JP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  <xdr:twoCellAnchor>
    <xdr:from>
      <xdr:col>20</xdr:col>
      <xdr:colOff>47625</xdr:colOff>
      <xdr:row>48</xdr:row>
      <xdr:rowOff>76200</xdr:rowOff>
    </xdr:from>
    <xdr:to>
      <xdr:col>44</xdr:col>
      <xdr:colOff>533400</xdr:colOff>
      <xdr:row>49</xdr:row>
      <xdr:rowOff>57150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3524250" y="10439400"/>
          <a:ext cx="3686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※ 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本用紙に収まらない場合は、適宜用紙を追加して下さい</a:t>
          </a:r>
        </a:p>
      </xdr:txBody>
    </xdr:sp>
    <xdr:clientData/>
  </xdr:twoCellAnchor>
  <xdr:twoCellAnchor>
    <xdr:from>
      <xdr:col>17</xdr:col>
      <xdr:colOff>161925</xdr:colOff>
      <xdr:row>7</xdr:row>
      <xdr:rowOff>19050</xdr:rowOff>
    </xdr:from>
    <xdr:to>
      <xdr:col>23</xdr:col>
      <xdr:colOff>28575</xdr:colOff>
      <xdr:row>7</xdr:row>
      <xdr:rowOff>190500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981325" y="7810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調査日</a:t>
          </a:r>
        </a:p>
      </xdr:txBody>
    </xdr:sp>
    <xdr:clientData/>
  </xdr:twoCellAnchor>
  <xdr:twoCellAnchor>
    <xdr:from>
      <xdr:col>17</xdr:col>
      <xdr:colOff>161925</xdr:colOff>
      <xdr:row>4</xdr:row>
      <xdr:rowOff>19050</xdr:rowOff>
    </xdr:from>
    <xdr:to>
      <xdr:col>23</xdr:col>
      <xdr:colOff>28575</xdr:colOff>
      <xdr:row>4</xdr:row>
      <xdr:rowOff>190500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2981325" y="4476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対象者番号</a:t>
          </a:r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5</xdr:col>
      <xdr:colOff>47625</xdr:colOff>
      <xdr:row>4</xdr:row>
      <xdr:rowOff>200025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123825" y="457200"/>
          <a:ext cx="1057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市区町村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コード</a:t>
          </a:r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21</xdr:col>
      <xdr:colOff>85275</xdr:colOff>
      <xdr:row>9</xdr:row>
      <xdr:rowOff>95250</xdr:rowOff>
    </xdr:to>
    <xdr:sp macro="" textlink="">
      <xdr:nvSpPr>
        <xdr:cNvPr id="19" name="Text Box 94"/>
        <xdr:cNvSpPr txBox="1">
          <a:spLocks noChangeArrowheads="1"/>
        </xdr:cNvSpPr>
      </xdr:nvSpPr>
      <xdr:spPr bwMode="auto">
        <a:xfrm>
          <a:off x="133350" y="1076325"/>
          <a:ext cx="361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１．身体機能・起居動作に関連する項目についての特記事項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171450</xdr:colOff>
      <xdr:row>8</xdr:row>
      <xdr:rowOff>152400</xdr:rowOff>
    </xdr:from>
    <xdr:to>
      <xdr:col>23</xdr:col>
      <xdr:colOff>85725</xdr:colOff>
      <xdr:row>10</xdr:row>
      <xdr:rowOff>19050</xdr:rowOff>
    </xdr:to>
    <xdr:sp macro="" textlink="">
      <xdr:nvSpPr>
        <xdr:cNvPr id="20" name="Text Box 95"/>
        <xdr:cNvSpPr txBox="1">
          <a:spLocks noChangeArrowheads="1"/>
        </xdr:cNvSpPr>
      </xdr:nvSpPr>
      <xdr:spPr bwMode="auto">
        <a:xfrm>
          <a:off x="409575" y="11715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麻痺等の有無、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拘縮の有無、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寝返り、 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起き上がり、</a:t>
          </a:r>
        </a:p>
      </xdr:txBody>
    </xdr:sp>
    <xdr:clientData/>
  </xdr:twoCellAnchor>
  <xdr:twoCellAnchor>
    <xdr:from>
      <xdr:col>1</xdr:col>
      <xdr:colOff>76200</xdr:colOff>
      <xdr:row>11</xdr:row>
      <xdr:rowOff>57150</xdr:rowOff>
    </xdr:from>
    <xdr:to>
      <xdr:col>21</xdr:col>
      <xdr:colOff>161925</xdr:colOff>
      <xdr:row>13</xdr:row>
      <xdr:rowOff>28575</xdr:rowOff>
    </xdr:to>
    <xdr:sp macro="" textlink="">
      <xdr:nvSpPr>
        <xdr:cNvPr id="21" name="Text Box 96"/>
        <xdr:cNvSpPr txBox="1">
          <a:spLocks noChangeArrowheads="1"/>
        </xdr:cNvSpPr>
      </xdr:nvSpPr>
      <xdr:spPr bwMode="auto">
        <a:xfrm>
          <a:off x="133350" y="1666875"/>
          <a:ext cx="3695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２．生活機能に関連する項目についての特記事項</a:t>
          </a:r>
        </a:p>
      </xdr:txBody>
    </xdr:sp>
    <xdr:clientData/>
  </xdr:twoCellAnchor>
  <xdr:twoCellAnchor>
    <xdr:from>
      <xdr:col>1</xdr:col>
      <xdr:colOff>76200</xdr:colOff>
      <xdr:row>15</xdr:row>
      <xdr:rowOff>85725</xdr:rowOff>
    </xdr:from>
    <xdr:to>
      <xdr:col>19</xdr:col>
      <xdr:colOff>95250</xdr:colOff>
      <xdr:row>16</xdr:row>
      <xdr:rowOff>123825</xdr:rowOff>
    </xdr:to>
    <xdr:sp macro="" textlink="">
      <xdr:nvSpPr>
        <xdr:cNvPr id="22" name="Text Box 98"/>
        <xdr:cNvSpPr txBox="1">
          <a:spLocks noChangeArrowheads="1"/>
        </xdr:cNvSpPr>
      </xdr:nvSpPr>
      <xdr:spPr bwMode="auto">
        <a:xfrm>
          <a:off x="133350" y="2266950"/>
          <a:ext cx="3228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３．認知機能に関連する項目についての特記事項</a:t>
          </a:r>
        </a:p>
      </xdr:txBody>
    </xdr:sp>
    <xdr:clientData/>
  </xdr:twoCellAnchor>
  <xdr:twoCellAnchor>
    <xdr:from>
      <xdr:col>2</xdr:col>
      <xdr:colOff>171450</xdr:colOff>
      <xdr:row>12</xdr:row>
      <xdr:rowOff>57150</xdr:rowOff>
    </xdr:from>
    <xdr:to>
      <xdr:col>21</xdr:col>
      <xdr:colOff>114299</xdr:colOff>
      <xdr:row>14</xdr:row>
      <xdr:rowOff>66675</xdr:rowOff>
    </xdr:to>
    <xdr:sp macro="" textlink="">
      <xdr:nvSpPr>
        <xdr:cNvPr id="23" name="Text Box 99"/>
        <xdr:cNvSpPr txBox="1">
          <a:spLocks noChangeArrowheads="1"/>
        </xdr:cNvSpPr>
      </xdr:nvSpPr>
      <xdr:spPr bwMode="auto">
        <a:xfrm>
          <a:off x="409575" y="1790700"/>
          <a:ext cx="33718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移乗、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移動、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えん下、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食事摂取、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排尿、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排便、</a:t>
          </a:r>
        </a:p>
      </xdr:txBody>
    </xdr:sp>
    <xdr:clientData/>
  </xdr:twoCellAnchor>
  <xdr:twoCellAnchor>
    <xdr:from>
      <xdr:col>21</xdr:col>
      <xdr:colOff>104775</xdr:colOff>
      <xdr:row>16</xdr:row>
      <xdr:rowOff>19050</xdr:rowOff>
    </xdr:from>
    <xdr:to>
      <xdr:col>47</xdr:col>
      <xdr:colOff>0</xdr:colOff>
      <xdr:row>17</xdr:row>
      <xdr:rowOff>57150</xdr:rowOff>
    </xdr:to>
    <xdr:sp macro="" textlink="">
      <xdr:nvSpPr>
        <xdr:cNvPr id="24" name="Text Box 100"/>
        <xdr:cNvSpPr txBox="1">
          <a:spLocks noChangeArrowheads="1"/>
        </xdr:cNvSpPr>
      </xdr:nvSpPr>
      <xdr:spPr bwMode="auto">
        <a:xfrm>
          <a:off x="3771900" y="2409825"/>
          <a:ext cx="4324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７．日常生活自立度に関連する項目についての特記事項</a:t>
          </a:r>
        </a:p>
      </xdr:txBody>
    </xdr:sp>
    <xdr:clientData/>
  </xdr:twoCellAnchor>
  <xdr:twoCellAnchor>
    <xdr:from>
      <xdr:col>2</xdr:col>
      <xdr:colOff>171450</xdr:colOff>
      <xdr:row>16</xdr:row>
      <xdr:rowOff>9525</xdr:rowOff>
    </xdr:from>
    <xdr:to>
      <xdr:col>21</xdr:col>
      <xdr:colOff>104775</xdr:colOff>
      <xdr:row>17</xdr:row>
      <xdr:rowOff>47625</xdr:rowOff>
    </xdr:to>
    <xdr:sp macro="" textlink="">
      <xdr:nvSpPr>
        <xdr:cNvPr id="25" name="Text Box 103"/>
        <xdr:cNvSpPr txBox="1">
          <a:spLocks noChangeArrowheads="1"/>
        </xdr:cNvSpPr>
      </xdr:nvSpPr>
      <xdr:spPr bwMode="auto">
        <a:xfrm>
          <a:off x="409575" y="2400300"/>
          <a:ext cx="3362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意志の伝達、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毎日の日課を理解、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生年月日を言う、</a:t>
          </a:r>
        </a:p>
      </xdr:txBody>
    </xdr:sp>
    <xdr:clientData/>
  </xdr:twoCellAnchor>
  <xdr:twoCellAnchor>
    <xdr:from>
      <xdr:col>21</xdr:col>
      <xdr:colOff>104775</xdr:colOff>
      <xdr:row>8</xdr:row>
      <xdr:rowOff>57150</xdr:rowOff>
    </xdr:from>
    <xdr:to>
      <xdr:col>47</xdr:col>
      <xdr:colOff>0</xdr:colOff>
      <xdr:row>9</xdr:row>
      <xdr:rowOff>95250</xdr:rowOff>
    </xdr:to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3771900" y="1076325"/>
          <a:ext cx="4391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４．精神・行動障害に関連する項目についての特記事項</a:t>
          </a:r>
        </a:p>
      </xdr:txBody>
    </xdr:sp>
    <xdr:clientData/>
  </xdr:twoCellAnchor>
  <xdr:twoCellAnchor>
    <xdr:from>
      <xdr:col>24</xdr:col>
      <xdr:colOff>28575</xdr:colOff>
      <xdr:row>8</xdr:row>
      <xdr:rowOff>152400</xdr:rowOff>
    </xdr:from>
    <xdr:to>
      <xdr:col>47</xdr:col>
      <xdr:colOff>0</xdr:colOff>
      <xdr:row>10</xdr:row>
      <xdr:rowOff>19050</xdr:rowOff>
    </xdr:to>
    <xdr:sp macro="" textlink="">
      <xdr:nvSpPr>
        <xdr:cNvPr id="27" name="Text Box 105"/>
        <xdr:cNvSpPr txBox="1">
          <a:spLocks noChangeArrowheads="1"/>
        </xdr:cNvSpPr>
      </xdr:nvSpPr>
      <xdr:spPr bwMode="auto">
        <a:xfrm>
          <a:off x="4038600" y="1171575"/>
          <a:ext cx="441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被害的、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作話、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感情が不安定、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昼夜逆転、</a:t>
          </a:r>
        </a:p>
      </xdr:txBody>
    </xdr:sp>
    <xdr:clientData/>
  </xdr:twoCellAnchor>
  <xdr:twoCellAnchor>
    <xdr:from>
      <xdr:col>21</xdr:col>
      <xdr:colOff>104775</xdr:colOff>
      <xdr:row>12</xdr:row>
      <xdr:rowOff>57150</xdr:rowOff>
    </xdr:from>
    <xdr:to>
      <xdr:col>47</xdr:col>
      <xdr:colOff>0</xdr:colOff>
      <xdr:row>14</xdr:row>
      <xdr:rowOff>66675</xdr:rowOff>
    </xdr:to>
    <xdr:sp macro="" textlink="">
      <xdr:nvSpPr>
        <xdr:cNvPr id="28" name="Text Box 106"/>
        <xdr:cNvSpPr txBox="1">
          <a:spLocks noChangeArrowheads="1"/>
        </xdr:cNvSpPr>
      </xdr:nvSpPr>
      <xdr:spPr bwMode="auto">
        <a:xfrm>
          <a:off x="3771900" y="1790700"/>
          <a:ext cx="409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５．社会生活への適応に関連する項目についての特記事項</a:t>
          </a:r>
        </a:p>
      </xdr:txBody>
    </xdr:sp>
    <xdr:clientData/>
  </xdr:twoCellAnchor>
  <xdr:twoCellAnchor>
    <xdr:from>
      <xdr:col>21</xdr:col>
      <xdr:colOff>104775</xdr:colOff>
      <xdr:row>14</xdr:row>
      <xdr:rowOff>190500</xdr:rowOff>
    </xdr:from>
    <xdr:to>
      <xdr:col>46</xdr:col>
      <xdr:colOff>123825</xdr:colOff>
      <xdr:row>16</xdr:row>
      <xdr:rowOff>19050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3771900" y="2162175"/>
          <a:ext cx="37814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６．特別な医療についての特記事項</a:t>
          </a:r>
        </a:p>
      </xdr:txBody>
    </xdr:sp>
    <xdr:clientData/>
  </xdr:twoCellAnchor>
  <xdr:twoCellAnchor>
    <xdr:from>
      <xdr:col>24</xdr:col>
      <xdr:colOff>28575</xdr:colOff>
      <xdr:row>15</xdr:row>
      <xdr:rowOff>104775</xdr:rowOff>
    </xdr:from>
    <xdr:to>
      <xdr:col>44</xdr:col>
      <xdr:colOff>38100</xdr:colOff>
      <xdr:row>16</xdr:row>
      <xdr:rowOff>142875</xdr:rowOff>
    </xdr:to>
    <xdr:sp macro="" textlink="">
      <xdr:nvSpPr>
        <xdr:cNvPr id="30" name="Text Box 109"/>
        <xdr:cNvSpPr txBox="1">
          <a:spLocks noChangeArrowheads="1"/>
        </xdr:cNvSpPr>
      </xdr:nvSpPr>
      <xdr:spPr bwMode="auto">
        <a:xfrm>
          <a:off x="4038600" y="2286000"/>
          <a:ext cx="2676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特別な医療</a:t>
          </a:r>
        </a:p>
      </xdr:txBody>
    </xdr:sp>
    <xdr:clientData/>
  </xdr:twoCellAnchor>
  <xdr:twoCellAnchor>
    <xdr:from>
      <xdr:col>24</xdr:col>
      <xdr:colOff>19050</xdr:colOff>
      <xdr:row>16</xdr:row>
      <xdr:rowOff>133350</xdr:rowOff>
    </xdr:from>
    <xdr:to>
      <xdr:col>47</xdr:col>
      <xdr:colOff>0</xdr:colOff>
      <xdr:row>18</xdr:row>
      <xdr:rowOff>47625</xdr:rowOff>
    </xdr:to>
    <xdr:sp macro="" textlink="">
      <xdr:nvSpPr>
        <xdr:cNvPr id="31" name="Text Box 111"/>
        <xdr:cNvSpPr txBox="1">
          <a:spLocks noChangeArrowheads="1"/>
        </xdr:cNvSpPr>
      </xdr:nvSpPr>
      <xdr:spPr bwMode="auto">
        <a:xfrm>
          <a:off x="4029075" y="2524125"/>
          <a:ext cx="3714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障がい高齢者の日常生活自立度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寝たきり度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endParaRPr lang="en-US" altLang="ja-JP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19050</xdr:colOff>
      <xdr:row>17</xdr:row>
      <xdr:rowOff>38100</xdr:rowOff>
    </xdr:from>
    <xdr:to>
      <xdr:col>44</xdr:col>
      <xdr:colOff>123825</xdr:colOff>
      <xdr:row>18</xdr:row>
      <xdr:rowOff>161925</xdr:rowOff>
    </xdr:to>
    <xdr:sp macro="" textlink="">
      <xdr:nvSpPr>
        <xdr:cNvPr id="32" name="Text Box 135"/>
        <xdr:cNvSpPr txBox="1">
          <a:spLocks noChangeArrowheads="1"/>
        </xdr:cNvSpPr>
      </xdr:nvSpPr>
      <xdr:spPr bwMode="auto">
        <a:xfrm>
          <a:off x="4029075" y="2638425"/>
          <a:ext cx="2771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7-2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認知症高齢者の日常生活自立度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409575</xdr:colOff>
      <xdr:row>0</xdr:row>
      <xdr:rowOff>114300</xdr:rowOff>
    </xdr:from>
    <xdr:to>
      <xdr:col>45</xdr:col>
      <xdr:colOff>161925</xdr:colOff>
      <xdr:row>1</xdr:row>
      <xdr:rowOff>123825</xdr:rowOff>
    </xdr:to>
    <xdr:sp macro="" textlink="">
      <xdr:nvSpPr>
        <xdr:cNvPr id="23720" name="Rectangle 89"/>
        <xdr:cNvSpPr>
          <a:spLocks noChangeArrowheads="1"/>
        </xdr:cNvSpPr>
      </xdr:nvSpPr>
      <xdr:spPr bwMode="auto">
        <a:xfrm>
          <a:off x="7086600" y="114300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49</xdr:row>
      <xdr:rowOff>47625</xdr:rowOff>
    </xdr:from>
    <xdr:to>
      <xdr:col>2</xdr:col>
      <xdr:colOff>161925</xdr:colOff>
      <xdr:row>49</xdr:row>
      <xdr:rowOff>190500</xdr:rowOff>
    </xdr:to>
    <xdr:sp macro="" textlink="">
      <xdr:nvSpPr>
        <xdr:cNvPr id="23721" name="Rectangle 89"/>
        <xdr:cNvSpPr>
          <a:spLocks noChangeArrowheads="1"/>
        </xdr:cNvSpPr>
      </xdr:nvSpPr>
      <xdr:spPr bwMode="auto">
        <a:xfrm>
          <a:off x="85725" y="10658475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9</xdr:row>
      <xdr:rowOff>95250</xdr:rowOff>
    </xdr:from>
    <xdr:to>
      <xdr:col>23</xdr:col>
      <xdr:colOff>85725</xdr:colOff>
      <xdr:row>10</xdr:row>
      <xdr:rowOff>133350</xdr:rowOff>
    </xdr:to>
    <xdr:sp macro="" textlink="">
      <xdr:nvSpPr>
        <xdr:cNvPr id="36" name="Text Box 95"/>
        <xdr:cNvSpPr txBox="1">
          <a:spLocks noChangeArrowheads="1"/>
        </xdr:cNvSpPr>
      </xdr:nvSpPr>
      <xdr:spPr bwMode="auto">
        <a:xfrm>
          <a:off x="409575" y="12858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座位保持、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両足での立位、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1-7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歩行、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1-8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立ち上がり、</a:t>
          </a:r>
        </a:p>
      </xdr:txBody>
    </xdr:sp>
    <xdr:clientData/>
  </xdr:twoCellAnchor>
  <xdr:twoCellAnchor>
    <xdr:from>
      <xdr:col>2</xdr:col>
      <xdr:colOff>171450</xdr:colOff>
      <xdr:row>10</xdr:row>
      <xdr:rowOff>0</xdr:rowOff>
    </xdr:from>
    <xdr:to>
      <xdr:col>23</xdr:col>
      <xdr:colOff>85725</xdr:colOff>
      <xdr:row>11</xdr:row>
      <xdr:rowOff>38100</xdr:rowOff>
    </xdr:to>
    <xdr:sp macro="" textlink="">
      <xdr:nvSpPr>
        <xdr:cNvPr id="37" name="Text Box 95"/>
        <xdr:cNvSpPr txBox="1">
          <a:spLocks noChangeArrowheads="1"/>
        </xdr:cNvSpPr>
      </xdr:nvSpPr>
      <xdr:spPr bwMode="auto">
        <a:xfrm>
          <a:off x="409575" y="14001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片足での立位、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洗身、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つめ切り、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視力、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1-13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聴力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171450</xdr:colOff>
      <xdr:row>13</xdr:row>
      <xdr:rowOff>19050</xdr:rowOff>
    </xdr:from>
    <xdr:to>
      <xdr:col>23</xdr:col>
      <xdr:colOff>85725</xdr:colOff>
      <xdr:row>14</xdr:row>
      <xdr:rowOff>180975</xdr:rowOff>
    </xdr:to>
    <xdr:sp macro="" textlink="">
      <xdr:nvSpPr>
        <xdr:cNvPr id="38" name="Text Box 99"/>
        <xdr:cNvSpPr txBox="1">
          <a:spLocks noChangeArrowheads="1"/>
        </xdr:cNvSpPr>
      </xdr:nvSpPr>
      <xdr:spPr bwMode="auto">
        <a:xfrm>
          <a:off x="409575" y="1905000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2-7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口腔清潔、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2-8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洗顔、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整髪、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上衣の着脱、</a:t>
          </a:r>
        </a:p>
      </xdr:txBody>
    </xdr:sp>
    <xdr:clientData/>
  </xdr:twoCellAnchor>
  <xdr:twoCellAnchor>
    <xdr:from>
      <xdr:col>2</xdr:col>
      <xdr:colOff>171450</xdr:colOff>
      <xdr:row>14</xdr:row>
      <xdr:rowOff>47625</xdr:rowOff>
    </xdr:from>
    <xdr:to>
      <xdr:col>19</xdr:col>
      <xdr:colOff>28575</xdr:colOff>
      <xdr:row>15</xdr:row>
      <xdr:rowOff>85725</xdr:rowOff>
    </xdr:to>
    <xdr:sp macro="" textlink="">
      <xdr:nvSpPr>
        <xdr:cNvPr id="39" name="Text Box 99"/>
        <xdr:cNvSpPr txBox="1">
          <a:spLocks noChangeArrowheads="1"/>
        </xdr:cNvSpPr>
      </xdr:nvSpPr>
      <xdr:spPr bwMode="auto">
        <a:xfrm>
          <a:off x="409575" y="2019300"/>
          <a:ext cx="2886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ズボン等の着脱、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外出頻繁</a:t>
          </a:r>
        </a:p>
      </xdr:txBody>
    </xdr:sp>
    <xdr:clientData/>
  </xdr:twoCellAnchor>
  <xdr:twoCellAnchor>
    <xdr:from>
      <xdr:col>2</xdr:col>
      <xdr:colOff>171450</xdr:colOff>
      <xdr:row>16</xdr:row>
      <xdr:rowOff>123825</xdr:rowOff>
    </xdr:from>
    <xdr:to>
      <xdr:col>21</xdr:col>
      <xdr:colOff>104775</xdr:colOff>
      <xdr:row>18</xdr:row>
      <xdr:rowOff>38100</xdr:rowOff>
    </xdr:to>
    <xdr:sp macro="" textlink="">
      <xdr:nvSpPr>
        <xdr:cNvPr id="40" name="Text Box 103"/>
        <xdr:cNvSpPr txBox="1">
          <a:spLocks noChangeArrowheads="1"/>
        </xdr:cNvSpPr>
      </xdr:nvSpPr>
      <xdr:spPr bwMode="auto">
        <a:xfrm>
          <a:off x="409575" y="2514600"/>
          <a:ext cx="3362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3-4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短期記憶、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3-5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自分の名前を言う、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今の季節を理解、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171451</xdr:colOff>
      <xdr:row>17</xdr:row>
      <xdr:rowOff>28575</xdr:rowOff>
    </xdr:from>
    <xdr:to>
      <xdr:col>21</xdr:col>
      <xdr:colOff>95251</xdr:colOff>
      <xdr:row>18</xdr:row>
      <xdr:rowOff>152400</xdr:rowOff>
    </xdr:to>
    <xdr:sp macro="" textlink="">
      <xdr:nvSpPr>
        <xdr:cNvPr id="41" name="Text Box 103"/>
        <xdr:cNvSpPr txBox="1">
          <a:spLocks noChangeArrowheads="1"/>
        </xdr:cNvSpPr>
      </xdr:nvSpPr>
      <xdr:spPr bwMode="auto">
        <a:xfrm>
          <a:off x="409576" y="2628900"/>
          <a:ext cx="3352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3-7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場所の理解、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3-8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徘徊、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3-9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外出して戻れない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9</xdr:row>
      <xdr:rowOff>95250</xdr:rowOff>
    </xdr:from>
    <xdr:to>
      <xdr:col>47</xdr:col>
      <xdr:colOff>0</xdr:colOff>
      <xdr:row>10</xdr:row>
      <xdr:rowOff>133350</xdr:rowOff>
    </xdr:to>
    <xdr:sp macro="" textlink="">
      <xdr:nvSpPr>
        <xdr:cNvPr id="42" name="Text Box 105"/>
        <xdr:cNvSpPr txBox="1">
          <a:spLocks noChangeArrowheads="1"/>
        </xdr:cNvSpPr>
      </xdr:nvSpPr>
      <xdr:spPr bwMode="auto">
        <a:xfrm>
          <a:off x="4038600" y="1285875"/>
          <a:ext cx="38576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4-5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同じ話をする、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大声を出す、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4-7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介護に抵抗、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4-8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落ち着きなし、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28576</xdr:colOff>
      <xdr:row>10</xdr:row>
      <xdr:rowOff>0</xdr:rowOff>
    </xdr:from>
    <xdr:to>
      <xdr:col>47</xdr:col>
      <xdr:colOff>0</xdr:colOff>
      <xdr:row>11</xdr:row>
      <xdr:rowOff>38100</xdr:rowOff>
    </xdr:to>
    <xdr:sp macro="" textlink="">
      <xdr:nvSpPr>
        <xdr:cNvPr id="43" name="Text Box 105"/>
        <xdr:cNvSpPr txBox="1">
          <a:spLocks noChangeArrowheads="1"/>
        </xdr:cNvSpPr>
      </xdr:nvSpPr>
      <xdr:spPr bwMode="auto">
        <a:xfrm>
          <a:off x="4038601" y="1400175"/>
          <a:ext cx="388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一人で出たがる、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収集癖、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物や衣類を壊す、</a:t>
          </a:r>
        </a:p>
      </xdr:txBody>
    </xdr:sp>
    <xdr:clientData/>
  </xdr:twoCellAnchor>
  <xdr:twoCellAnchor>
    <xdr:from>
      <xdr:col>24</xdr:col>
      <xdr:colOff>28575</xdr:colOff>
      <xdr:row>10</xdr:row>
      <xdr:rowOff>114300</xdr:rowOff>
    </xdr:from>
    <xdr:to>
      <xdr:col>47</xdr:col>
      <xdr:colOff>0</xdr:colOff>
      <xdr:row>12</xdr:row>
      <xdr:rowOff>28575</xdr:rowOff>
    </xdr:to>
    <xdr:sp macro="" textlink="">
      <xdr:nvSpPr>
        <xdr:cNvPr id="44" name="Text Box 105"/>
        <xdr:cNvSpPr txBox="1">
          <a:spLocks noChangeArrowheads="1"/>
        </xdr:cNvSpPr>
      </xdr:nvSpPr>
      <xdr:spPr bwMode="auto">
        <a:xfrm>
          <a:off x="4038600" y="1514475"/>
          <a:ext cx="441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ひどい物忘れ、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4-13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独り言・独り笑い、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4-14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自分勝手に行動する、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11</xdr:row>
      <xdr:rowOff>19050</xdr:rowOff>
    </xdr:from>
    <xdr:to>
      <xdr:col>47</xdr:col>
      <xdr:colOff>0</xdr:colOff>
      <xdr:row>12</xdr:row>
      <xdr:rowOff>142875</xdr:rowOff>
    </xdr:to>
    <xdr:sp macro="" textlink="">
      <xdr:nvSpPr>
        <xdr:cNvPr id="45" name="Text Box 105"/>
        <xdr:cNvSpPr txBox="1">
          <a:spLocks noChangeArrowheads="1"/>
        </xdr:cNvSpPr>
      </xdr:nvSpPr>
      <xdr:spPr bwMode="auto">
        <a:xfrm>
          <a:off x="4038600" y="1628775"/>
          <a:ext cx="441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話がまとまらない</a:t>
          </a:r>
        </a:p>
      </xdr:txBody>
    </xdr:sp>
    <xdr:clientData/>
  </xdr:twoCellAnchor>
  <xdr:twoCellAnchor>
    <xdr:from>
      <xdr:col>24</xdr:col>
      <xdr:colOff>28575</xdr:colOff>
      <xdr:row>13</xdr:row>
      <xdr:rowOff>28575</xdr:rowOff>
    </xdr:from>
    <xdr:to>
      <xdr:col>47</xdr:col>
      <xdr:colOff>0</xdr:colOff>
      <xdr:row>14</xdr:row>
      <xdr:rowOff>190500</xdr:rowOff>
    </xdr:to>
    <xdr:sp macro="" textlink="">
      <xdr:nvSpPr>
        <xdr:cNvPr id="46" name="Text Box 105"/>
        <xdr:cNvSpPr txBox="1">
          <a:spLocks noChangeArrowheads="1"/>
        </xdr:cNvSpPr>
      </xdr:nvSpPr>
      <xdr:spPr bwMode="auto">
        <a:xfrm>
          <a:off x="4038600" y="1914525"/>
          <a:ext cx="441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薬の内服、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金銭の管理、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5-3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日常の意思決定、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14</xdr:row>
      <xdr:rowOff>57150</xdr:rowOff>
    </xdr:from>
    <xdr:to>
      <xdr:col>47</xdr:col>
      <xdr:colOff>0</xdr:colOff>
      <xdr:row>15</xdr:row>
      <xdr:rowOff>95250</xdr:rowOff>
    </xdr:to>
    <xdr:sp macro="" textlink="">
      <xdr:nvSpPr>
        <xdr:cNvPr id="47" name="Text Box 105"/>
        <xdr:cNvSpPr txBox="1">
          <a:spLocks noChangeArrowheads="1"/>
        </xdr:cNvSpPr>
      </xdr:nvSpPr>
      <xdr:spPr bwMode="auto">
        <a:xfrm>
          <a:off x="4038600" y="2028825"/>
          <a:ext cx="441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集団への不適応、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5-5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買い物、 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簡単な調理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19050</xdr:colOff>
      <xdr:row>1</xdr:row>
      <xdr:rowOff>47625</xdr:rowOff>
    </xdr:from>
    <xdr:to>
      <xdr:col>42</xdr:col>
      <xdr:colOff>28575</xdr:colOff>
      <xdr:row>2</xdr:row>
      <xdr:rowOff>47625</xdr:rowOff>
    </xdr:to>
    <xdr:pic>
      <xdr:nvPicPr>
        <xdr:cNvPr id="2" name="図 45" descr="0408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80975"/>
          <a:ext cx="533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85725</xdr:colOff>
      <xdr:row>50</xdr:row>
      <xdr:rowOff>0</xdr:rowOff>
    </xdr:from>
    <xdr:to>
      <xdr:col>72</xdr:col>
      <xdr:colOff>123825</xdr:colOff>
      <xdr:row>50</xdr:row>
      <xdr:rowOff>0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8315325" y="11001375"/>
          <a:ext cx="438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特別な医療についての特記事項</a:t>
          </a:r>
        </a:p>
      </xdr:txBody>
    </xdr:sp>
    <xdr:clientData/>
  </xdr:twoCellAnchor>
  <xdr:twoCellAnchor>
    <xdr:from>
      <xdr:col>50</xdr:col>
      <xdr:colOff>123825</xdr:colOff>
      <xdr:row>50</xdr:row>
      <xdr:rowOff>0</xdr:rowOff>
    </xdr:from>
    <xdr:to>
      <xdr:col>65</xdr:col>
      <xdr:colOff>76200</xdr:colOff>
      <xdr:row>50</xdr:row>
      <xdr:rowOff>0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8353425" y="1100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特別な医療に関連する項目</a:t>
          </a:r>
        </a:p>
      </xdr:txBody>
    </xdr:sp>
    <xdr:clientData/>
  </xdr:twoCellAnchor>
  <xdr:twoCellAnchor>
    <xdr:from>
      <xdr:col>50</xdr:col>
      <xdr:colOff>85725</xdr:colOff>
      <xdr:row>50</xdr:row>
      <xdr:rowOff>0</xdr:rowOff>
    </xdr:from>
    <xdr:to>
      <xdr:col>80</xdr:col>
      <xdr:colOff>133350</xdr:colOff>
      <xdr:row>50</xdr:row>
      <xdr:rowOff>0</xdr:rowOff>
    </xdr:to>
    <xdr:sp macro="" textlink="">
      <xdr:nvSpPr>
        <xdr:cNvPr id="5" name="Text Box 26"/>
        <xdr:cNvSpPr txBox="1">
          <a:spLocks noChangeArrowheads="1"/>
        </xdr:cNvSpPr>
      </xdr:nvSpPr>
      <xdr:spPr bwMode="auto">
        <a:xfrm>
          <a:off x="8315325" y="11001375"/>
          <a:ext cx="5915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10.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廃用の程度（生活の不活発さの程度）に関連する項目についての特記事項</a:t>
          </a:r>
        </a:p>
      </xdr:txBody>
    </xdr:sp>
    <xdr:clientData/>
  </xdr:twoCellAnchor>
  <xdr:twoCellAnchor>
    <xdr:from>
      <xdr:col>50</xdr:col>
      <xdr:colOff>104775</xdr:colOff>
      <xdr:row>50</xdr:row>
      <xdr:rowOff>0</xdr:rowOff>
    </xdr:from>
    <xdr:to>
      <xdr:col>86</xdr:col>
      <xdr:colOff>47625</xdr:colOff>
      <xdr:row>50</xdr:row>
      <xdr:rowOff>0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8334375" y="11001375"/>
          <a:ext cx="6953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10-1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日中の生活、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10-2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外出頻度、 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10-3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家族・居住環境、社会参加の状況などの変化</a:t>
          </a:r>
        </a:p>
      </xdr:txBody>
    </xdr:sp>
    <xdr:clientData/>
  </xdr:twoCellAnchor>
  <xdr:twoCellAnchor>
    <xdr:from>
      <xdr:col>43</xdr:col>
      <xdr:colOff>85725</xdr:colOff>
      <xdr:row>4</xdr:row>
      <xdr:rowOff>19050</xdr:rowOff>
    </xdr:from>
    <xdr:to>
      <xdr:col>46</xdr:col>
      <xdr:colOff>0</xdr:colOff>
      <xdr:row>6</xdr:row>
      <xdr:rowOff>4350</xdr:rowOff>
    </xdr:to>
    <xdr:sp macro="" textlink="">
      <xdr:nvSpPr>
        <xdr:cNvPr id="7" name="Text Box 60"/>
        <xdr:cNvSpPr txBox="1">
          <a:spLocks noChangeArrowheads="1"/>
        </xdr:cNvSpPr>
      </xdr:nvSpPr>
      <xdr:spPr bwMode="auto">
        <a:xfrm>
          <a:off x="6677025" y="447675"/>
          <a:ext cx="752475" cy="25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No. 1</a:t>
          </a:r>
        </a:p>
      </xdr:txBody>
    </xdr:sp>
    <xdr:clientData/>
  </xdr:twoCellAnchor>
  <xdr:twoCellAnchor>
    <xdr:from>
      <xdr:col>1</xdr:col>
      <xdr:colOff>28575</xdr:colOff>
      <xdr:row>0</xdr:row>
      <xdr:rowOff>114300</xdr:rowOff>
    </xdr:from>
    <xdr:to>
      <xdr:col>2</xdr:col>
      <xdr:colOff>161925</xdr:colOff>
      <xdr:row>1</xdr:row>
      <xdr:rowOff>123825</xdr:rowOff>
    </xdr:to>
    <xdr:sp macro="" textlink="">
      <xdr:nvSpPr>
        <xdr:cNvPr id="8" name="Rectangle 89"/>
        <xdr:cNvSpPr>
          <a:spLocks noChangeArrowheads="1"/>
        </xdr:cNvSpPr>
      </xdr:nvSpPr>
      <xdr:spPr bwMode="auto">
        <a:xfrm>
          <a:off x="85725" y="114300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0</xdr:row>
      <xdr:rowOff>57150</xdr:rowOff>
    </xdr:from>
    <xdr:to>
      <xdr:col>32</xdr:col>
      <xdr:colOff>9525</xdr:colOff>
      <xdr:row>2</xdr:row>
      <xdr:rowOff>133350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038350" y="57150"/>
          <a:ext cx="3048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認定調査票</a:t>
          </a:r>
          <a:r>
            <a:rPr lang="en-US" altLang="ja-JP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特記事項</a:t>
          </a:r>
          <a:r>
            <a:rPr lang="en-US" altLang="ja-JP" sz="1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twoCellAnchor>
  <xdr:twoCellAnchor>
    <xdr:from>
      <xdr:col>20</xdr:col>
      <xdr:colOff>47625</xdr:colOff>
      <xdr:row>48</xdr:row>
      <xdr:rowOff>76200</xdr:rowOff>
    </xdr:from>
    <xdr:to>
      <xdr:col>44</xdr:col>
      <xdr:colOff>533400</xdr:colOff>
      <xdr:row>49</xdr:row>
      <xdr:rowOff>57150</xdr:rowOff>
    </xdr:to>
    <xdr:sp macro="" textlink="">
      <xdr:nvSpPr>
        <xdr:cNvPr id="10" name="Text Box 28"/>
        <xdr:cNvSpPr txBox="1">
          <a:spLocks noChangeArrowheads="1"/>
        </xdr:cNvSpPr>
      </xdr:nvSpPr>
      <xdr:spPr bwMode="auto">
        <a:xfrm>
          <a:off x="3524250" y="10439400"/>
          <a:ext cx="3686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※ 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本用紙に収まらない場合は、適宜用紙を追加して下さい</a:t>
          </a:r>
        </a:p>
      </xdr:txBody>
    </xdr:sp>
    <xdr:clientData/>
  </xdr:twoCellAnchor>
  <xdr:twoCellAnchor>
    <xdr:from>
      <xdr:col>17</xdr:col>
      <xdr:colOff>161925</xdr:colOff>
      <xdr:row>7</xdr:row>
      <xdr:rowOff>19050</xdr:rowOff>
    </xdr:from>
    <xdr:to>
      <xdr:col>23</xdr:col>
      <xdr:colOff>28575</xdr:colOff>
      <xdr:row>7</xdr:row>
      <xdr:rowOff>190500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981325" y="7810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調査日</a:t>
          </a:r>
        </a:p>
      </xdr:txBody>
    </xdr:sp>
    <xdr:clientData/>
  </xdr:twoCellAnchor>
  <xdr:twoCellAnchor>
    <xdr:from>
      <xdr:col>17</xdr:col>
      <xdr:colOff>161925</xdr:colOff>
      <xdr:row>4</xdr:row>
      <xdr:rowOff>19050</xdr:rowOff>
    </xdr:from>
    <xdr:to>
      <xdr:col>23</xdr:col>
      <xdr:colOff>28575</xdr:colOff>
      <xdr:row>4</xdr:row>
      <xdr:rowOff>190500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2981325" y="4476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対象者番号</a:t>
          </a:r>
        </a:p>
      </xdr:txBody>
    </xdr:sp>
    <xdr:clientData/>
  </xdr:twoCellAnchor>
  <xdr:twoCellAnchor>
    <xdr:from>
      <xdr:col>1</xdr:col>
      <xdr:colOff>66675</xdr:colOff>
      <xdr:row>4</xdr:row>
      <xdr:rowOff>28575</xdr:rowOff>
    </xdr:from>
    <xdr:to>
      <xdr:col>5</xdr:col>
      <xdr:colOff>47625</xdr:colOff>
      <xdr:row>4</xdr:row>
      <xdr:rowOff>200025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123825" y="457200"/>
          <a:ext cx="1057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市区町村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コード</a:t>
          </a:r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21</xdr:col>
      <xdr:colOff>85275</xdr:colOff>
      <xdr:row>9</xdr:row>
      <xdr:rowOff>95250</xdr:rowOff>
    </xdr:to>
    <xdr:sp macro="" textlink="">
      <xdr:nvSpPr>
        <xdr:cNvPr id="14" name="Text Box 94"/>
        <xdr:cNvSpPr txBox="1">
          <a:spLocks noChangeArrowheads="1"/>
        </xdr:cNvSpPr>
      </xdr:nvSpPr>
      <xdr:spPr bwMode="auto">
        <a:xfrm>
          <a:off x="133350" y="1076325"/>
          <a:ext cx="361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１．身体機能・起居動作に関連する項目についての特記事項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171450</xdr:colOff>
      <xdr:row>8</xdr:row>
      <xdr:rowOff>152400</xdr:rowOff>
    </xdr:from>
    <xdr:to>
      <xdr:col>23</xdr:col>
      <xdr:colOff>85725</xdr:colOff>
      <xdr:row>10</xdr:row>
      <xdr:rowOff>19050</xdr:rowOff>
    </xdr:to>
    <xdr:sp macro="" textlink="">
      <xdr:nvSpPr>
        <xdr:cNvPr id="15" name="Text Box 95"/>
        <xdr:cNvSpPr txBox="1">
          <a:spLocks noChangeArrowheads="1"/>
        </xdr:cNvSpPr>
      </xdr:nvSpPr>
      <xdr:spPr bwMode="auto">
        <a:xfrm>
          <a:off x="409575" y="11715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麻痺等の有無、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拘縮の湯無、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寝返り、 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起き上がり、</a:t>
          </a:r>
        </a:p>
      </xdr:txBody>
    </xdr:sp>
    <xdr:clientData/>
  </xdr:twoCellAnchor>
  <xdr:twoCellAnchor>
    <xdr:from>
      <xdr:col>1</xdr:col>
      <xdr:colOff>76200</xdr:colOff>
      <xdr:row>11</xdr:row>
      <xdr:rowOff>57150</xdr:rowOff>
    </xdr:from>
    <xdr:to>
      <xdr:col>21</xdr:col>
      <xdr:colOff>161925</xdr:colOff>
      <xdr:row>13</xdr:row>
      <xdr:rowOff>28575</xdr:rowOff>
    </xdr:to>
    <xdr:sp macro="" textlink="">
      <xdr:nvSpPr>
        <xdr:cNvPr id="16" name="Text Box 96"/>
        <xdr:cNvSpPr txBox="1">
          <a:spLocks noChangeArrowheads="1"/>
        </xdr:cNvSpPr>
      </xdr:nvSpPr>
      <xdr:spPr bwMode="auto">
        <a:xfrm>
          <a:off x="133350" y="1666875"/>
          <a:ext cx="3695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２．生活機能に関連する項目についての特記事項</a:t>
          </a:r>
        </a:p>
      </xdr:txBody>
    </xdr:sp>
    <xdr:clientData/>
  </xdr:twoCellAnchor>
  <xdr:twoCellAnchor>
    <xdr:from>
      <xdr:col>1</xdr:col>
      <xdr:colOff>76200</xdr:colOff>
      <xdr:row>15</xdr:row>
      <xdr:rowOff>85725</xdr:rowOff>
    </xdr:from>
    <xdr:to>
      <xdr:col>19</xdr:col>
      <xdr:colOff>95250</xdr:colOff>
      <xdr:row>16</xdr:row>
      <xdr:rowOff>123825</xdr:rowOff>
    </xdr:to>
    <xdr:sp macro="" textlink="">
      <xdr:nvSpPr>
        <xdr:cNvPr id="17" name="Text Box 98"/>
        <xdr:cNvSpPr txBox="1">
          <a:spLocks noChangeArrowheads="1"/>
        </xdr:cNvSpPr>
      </xdr:nvSpPr>
      <xdr:spPr bwMode="auto">
        <a:xfrm>
          <a:off x="133350" y="2266950"/>
          <a:ext cx="3228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３．認知機能に関連する項目についての特記事項</a:t>
          </a:r>
        </a:p>
      </xdr:txBody>
    </xdr:sp>
    <xdr:clientData/>
  </xdr:twoCellAnchor>
  <xdr:twoCellAnchor>
    <xdr:from>
      <xdr:col>2</xdr:col>
      <xdr:colOff>171450</xdr:colOff>
      <xdr:row>12</xdr:row>
      <xdr:rowOff>57150</xdr:rowOff>
    </xdr:from>
    <xdr:to>
      <xdr:col>21</xdr:col>
      <xdr:colOff>114299</xdr:colOff>
      <xdr:row>14</xdr:row>
      <xdr:rowOff>66675</xdr:rowOff>
    </xdr:to>
    <xdr:sp macro="" textlink="">
      <xdr:nvSpPr>
        <xdr:cNvPr id="18" name="Text Box 99"/>
        <xdr:cNvSpPr txBox="1">
          <a:spLocks noChangeArrowheads="1"/>
        </xdr:cNvSpPr>
      </xdr:nvSpPr>
      <xdr:spPr bwMode="auto">
        <a:xfrm>
          <a:off x="409575" y="1790700"/>
          <a:ext cx="33718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移乗、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移動、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えん下、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食事摂取、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排尿、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排便、</a:t>
          </a:r>
        </a:p>
      </xdr:txBody>
    </xdr:sp>
    <xdr:clientData/>
  </xdr:twoCellAnchor>
  <xdr:twoCellAnchor>
    <xdr:from>
      <xdr:col>21</xdr:col>
      <xdr:colOff>104775</xdr:colOff>
      <xdr:row>16</xdr:row>
      <xdr:rowOff>19050</xdr:rowOff>
    </xdr:from>
    <xdr:to>
      <xdr:col>47</xdr:col>
      <xdr:colOff>0</xdr:colOff>
      <xdr:row>17</xdr:row>
      <xdr:rowOff>57150</xdr:rowOff>
    </xdr:to>
    <xdr:sp macro="" textlink="">
      <xdr:nvSpPr>
        <xdr:cNvPr id="19" name="Text Box 100"/>
        <xdr:cNvSpPr txBox="1">
          <a:spLocks noChangeArrowheads="1"/>
        </xdr:cNvSpPr>
      </xdr:nvSpPr>
      <xdr:spPr bwMode="auto">
        <a:xfrm>
          <a:off x="3771900" y="2409825"/>
          <a:ext cx="3829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７．日常生活自立度に関連する項目についての特記事項</a:t>
          </a:r>
        </a:p>
      </xdr:txBody>
    </xdr:sp>
    <xdr:clientData/>
  </xdr:twoCellAnchor>
  <xdr:twoCellAnchor>
    <xdr:from>
      <xdr:col>2</xdr:col>
      <xdr:colOff>171450</xdr:colOff>
      <xdr:row>16</xdr:row>
      <xdr:rowOff>9525</xdr:rowOff>
    </xdr:from>
    <xdr:to>
      <xdr:col>21</xdr:col>
      <xdr:colOff>104775</xdr:colOff>
      <xdr:row>17</xdr:row>
      <xdr:rowOff>47625</xdr:rowOff>
    </xdr:to>
    <xdr:sp macro="" textlink="">
      <xdr:nvSpPr>
        <xdr:cNvPr id="20" name="Text Box 103"/>
        <xdr:cNvSpPr txBox="1">
          <a:spLocks noChangeArrowheads="1"/>
        </xdr:cNvSpPr>
      </xdr:nvSpPr>
      <xdr:spPr bwMode="auto">
        <a:xfrm>
          <a:off x="409575" y="2400300"/>
          <a:ext cx="3362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意志の伝達、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毎日の日課を理解、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生年月日を言う、</a:t>
          </a:r>
        </a:p>
      </xdr:txBody>
    </xdr:sp>
    <xdr:clientData/>
  </xdr:twoCellAnchor>
  <xdr:twoCellAnchor>
    <xdr:from>
      <xdr:col>21</xdr:col>
      <xdr:colOff>104775</xdr:colOff>
      <xdr:row>8</xdr:row>
      <xdr:rowOff>57150</xdr:rowOff>
    </xdr:from>
    <xdr:to>
      <xdr:col>47</xdr:col>
      <xdr:colOff>0</xdr:colOff>
      <xdr:row>9</xdr:row>
      <xdr:rowOff>95250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3771900" y="1076325"/>
          <a:ext cx="382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４．精神・行動障害に関連する項目についての特記事項</a:t>
          </a:r>
        </a:p>
      </xdr:txBody>
    </xdr:sp>
    <xdr:clientData/>
  </xdr:twoCellAnchor>
  <xdr:twoCellAnchor>
    <xdr:from>
      <xdr:col>24</xdr:col>
      <xdr:colOff>28575</xdr:colOff>
      <xdr:row>8</xdr:row>
      <xdr:rowOff>152400</xdr:rowOff>
    </xdr:from>
    <xdr:to>
      <xdr:col>47</xdr:col>
      <xdr:colOff>0</xdr:colOff>
      <xdr:row>10</xdr:row>
      <xdr:rowOff>19050</xdr:rowOff>
    </xdr:to>
    <xdr:sp macro="" textlink="">
      <xdr:nvSpPr>
        <xdr:cNvPr id="22" name="Text Box 105"/>
        <xdr:cNvSpPr txBox="1">
          <a:spLocks noChangeArrowheads="1"/>
        </xdr:cNvSpPr>
      </xdr:nvSpPr>
      <xdr:spPr bwMode="auto">
        <a:xfrm>
          <a:off x="4038600" y="11715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被害的、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作話、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4-3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感情が不安定、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昼夜逆転、</a:t>
          </a:r>
        </a:p>
      </xdr:txBody>
    </xdr:sp>
    <xdr:clientData/>
  </xdr:twoCellAnchor>
  <xdr:twoCellAnchor>
    <xdr:from>
      <xdr:col>21</xdr:col>
      <xdr:colOff>104775</xdr:colOff>
      <xdr:row>12</xdr:row>
      <xdr:rowOff>57150</xdr:rowOff>
    </xdr:from>
    <xdr:to>
      <xdr:col>47</xdr:col>
      <xdr:colOff>0</xdr:colOff>
      <xdr:row>14</xdr:row>
      <xdr:rowOff>66675</xdr:rowOff>
    </xdr:to>
    <xdr:sp macro="" textlink="">
      <xdr:nvSpPr>
        <xdr:cNvPr id="23" name="Text Box 106"/>
        <xdr:cNvSpPr txBox="1">
          <a:spLocks noChangeArrowheads="1"/>
        </xdr:cNvSpPr>
      </xdr:nvSpPr>
      <xdr:spPr bwMode="auto">
        <a:xfrm>
          <a:off x="3771900" y="1790700"/>
          <a:ext cx="38290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５．社会生活への適応に関連する項目についての特記事項</a:t>
          </a:r>
        </a:p>
      </xdr:txBody>
    </xdr:sp>
    <xdr:clientData/>
  </xdr:twoCellAnchor>
  <xdr:twoCellAnchor>
    <xdr:from>
      <xdr:col>21</xdr:col>
      <xdr:colOff>104775</xdr:colOff>
      <xdr:row>14</xdr:row>
      <xdr:rowOff>190500</xdr:rowOff>
    </xdr:from>
    <xdr:to>
      <xdr:col>46</xdr:col>
      <xdr:colOff>123825</xdr:colOff>
      <xdr:row>16</xdr:row>
      <xdr:rowOff>19050</xdr:rowOff>
    </xdr:to>
    <xdr:sp macro="" textlink="">
      <xdr:nvSpPr>
        <xdr:cNvPr id="24" name="Text Box 108"/>
        <xdr:cNvSpPr txBox="1">
          <a:spLocks noChangeArrowheads="1"/>
        </xdr:cNvSpPr>
      </xdr:nvSpPr>
      <xdr:spPr bwMode="auto">
        <a:xfrm>
          <a:off x="3771900" y="2162175"/>
          <a:ext cx="37814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６．特別な医療についての特記事項</a:t>
          </a:r>
        </a:p>
      </xdr:txBody>
    </xdr:sp>
    <xdr:clientData/>
  </xdr:twoCellAnchor>
  <xdr:twoCellAnchor>
    <xdr:from>
      <xdr:col>24</xdr:col>
      <xdr:colOff>28575</xdr:colOff>
      <xdr:row>15</xdr:row>
      <xdr:rowOff>104775</xdr:rowOff>
    </xdr:from>
    <xdr:to>
      <xdr:col>44</xdr:col>
      <xdr:colOff>38100</xdr:colOff>
      <xdr:row>16</xdr:row>
      <xdr:rowOff>142875</xdr:rowOff>
    </xdr:to>
    <xdr:sp macro="" textlink="">
      <xdr:nvSpPr>
        <xdr:cNvPr id="25" name="Text Box 109"/>
        <xdr:cNvSpPr txBox="1">
          <a:spLocks noChangeArrowheads="1"/>
        </xdr:cNvSpPr>
      </xdr:nvSpPr>
      <xdr:spPr bwMode="auto">
        <a:xfrm>
          <a:off x="4038600" y="2286000"/>
          <a:ext cx="2676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特別な医療</a:t>
          </a:r>
        </a:p>
      </xdr:txBody>
    </xdr:sp>
    <xdr:clientData/>
  </xdr:twoCellAnchor>
  <xdr:twoCellAnchor>
    <xdr:from>
      <xdr:col>24</xdr:col>
      <xdr:colOff>19050</xdr:colOff>
      <xdr:row>16</xdr:row>
      <xdr:rowOff>133350</xdr:rowOff>
    </xdr:from>
    <xdr:to>
      <xdr:col>47</xdr:col>
      <xdr:colOff>0</xdr:colOff>
      <xdr:row>18</xdr:row>
      <xdr:rowOff>47625</xdr:rowOff>
    </xdr:to>
    <xdr:sp macro="" textlink="">
      <xdr:nvSpPr>
        <xdr:cNvPr id="26" name="Text Box 111"/>
        <xdr:cNvSpPr txBox="1">
          <a:spLocks noChangeArrowheads="1"/>
        </xdr:cNvSpPr>
      </xdr:nvSpPr>
      <xdr:spPr bwMode="auto">
        <a:xfrm>
          <a:off x="4029075" y="2524125"/>
          <a:ext cx="3571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障がい高齢者の日常生活自立度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寝たきり度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、</a:t>
          </a:r>
          <a:endParaRPr lang="en-US" altLang="ja-JP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19050</xdr:colOff>
      <xdr:row>17</xdr:row>
      <xdr:rowOff>38100</xdr:rowOff>
    </xdr:from>
    <xdr:to>
      <xdr:col>44</xdr:col>
      <xdr:colOff>123825</xdr:colOff>
      <xdr:row>18</xdr:row>
      <xdr:rowOff>161925</xdr:rowOff>
    </xdr:to>
    <xdr:sp macro="" textlink="">
      <xdr:nvSpPr>
        <xdr:cNvPr id="27" name="Text Box 135"/>
        <xdr:cNvSpPr txBox="1">
          <a:spLocks noChangeArrowheads="1"/>
        </xdr:cNvSpPr>
      </xdr:nvSpPr>
      <xdr:spPr bwMode="auto">
        <a:xfrm>
          <a:off x="4029075" y="2638425"/>
          <a:ext cx="2771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7-2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認知症高齢者の日常生活自立度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409575</xdr:colOff>
      <xdr:row>0</xdr:row>
      <xdr:rowOff>114300</xdr:rowOff>
    </xdr:from>
    <xdr:to>
      <xdr:col>45</xdr:col>
      <xdr:colOff>161925</xdr:colOff>
      <xdr:row>1</xdr:row>
      <xdr:rowOff>123825</xdr:rowOff>
    </xdr:to>
    <xdr:sp macro="" textlink="">
      <xdr:nvSpPr>
        <xdr:cNvPr id="28" name="Rectangle 89"/>
        <xdr:cNvSpPr>
          <a:spLocks noChangeArrowheads="1"/>
        </xdr:cNvSpPr>
      </xdr:nvSpPr>
      <xdr:spPr bwMode="auto">
        <a:xfrm>
          <a:off x="7086600" y="114300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49</xdr:row>
      <xdr:rowOff>47625</xdr:rowOff>
    </xdr:from>
    <xdr:to>
      <xdr:col>2</xdr:col>
      <xdr:colOff>161925</xdr:colOff>
      <xdr:row>49</xdr:row>
      <xdr:rowOff>190500</xdr:rowOff>
    </xdr:to>
    <xdr:sp macro="" textlink="">
      <xdr:nvSpPr>
        <xdr:cNvPr id="29" name="Rectangle 89"/>
        <xdr:cNvSpPr>
          <a:spLocks noChangeArrowheads="1"/>
        </xdr:cNvSpPr>
      </xdr:nvSpPr>
      <xdr:spPr bwMode="auto">
        <a:xfrm>
          <a:off x="85725" y="10658475"/>
          <a:ext cx="314325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9</xdr:row>
      <xdr:rowOff>95250</xdr:rowOff>
    </xdr:from>
    <xdr:to>
      <xdr:col>23</xdr:col>
      <xdr:colOff>85725</xdr:colOff>
      <xdr:row>10</xdr:row>
      <xdr:rowOff>133350</xdr:rowOff>
    </xdr:to>
    <xdr:sp macro="" textlink="">
      <xdr:nvSpPr>
        <xdr:cNvPr id="30" name="Text Box 95"/>
        <xdr:cNvSpPr txBox="1">
          <a:spLocks noChangeArrowheads="1"/>
        </xdr:cNvSpPr>
      </xdr:nvSpPr>
      <xdr:spPr bwMode="auto">
        <a:xfrm>
          <a:off x="409575" y="12858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座位保持、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1-6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両足での立位、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1-7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歩行、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1-8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立ち上がり、</a:t>
          </a:r>
        </a:p>
      </xdr:txBody>
    </xdr:sp>
    <xdr:clientData/>
  </xdr:twoCellAnchor>
  <xdr:twoCellAnchor>
    <xdr:from>
      <xdr:col>2</xdr:col>
      <xdr:colOff>171450</xdr:colOff>
      <xdr:row>10</xdr:row>
      <xdr:rowOff>0</xdr:rowOff>
    </xdr:from>
    <xdr:to>
      <xdr:col>23</xdr:col>
      <xdr:colOff>85725</xdr:colOff>
      <xdr:row>11</xdr:row>
      <xdr:rowOff>38100</xdr:rowOff>
    </xdr:to>
    <xdr:sp macro="" textlink="">
      <xdr:nvSpPr>
        <xdr:cNvPr id="31" name="Text Box 95"/>
        <xdr:cNvSpPr txBox="1">
          <a:spLocks noChangeArrowheads="1"/>
        </xdr:cNvSpPr>
      </xdr:nvSpPr>
      <xdr:spPr bwMode="auto">
        <a:xfrm>
          <a:off x="409575" y="1400175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片足での立位、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洗身、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つめ切り、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1-12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視力、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1-13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聴力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171450</xdr:colOff>
      <xdr:row>13</xdr:row>
      <xdr:rowOff>19050</xdr:rowOff>
    </xdr:from>
    <xdr:to>
      <xdr:col>23</xdr:col>
      <xdr:colOff>85725</xdr:colOff>
      <xdr:row>14</xdr:row>
      <xdr:rowOff>180975</xdr:rowOff>
    </xdr:to>
    <xdr:sp macro="" textlink="">
      <xdr:nvSpPr>
        <xdr:cNvPr id="32" name="Text Box 99"/>
        <xdr:cNvSpPr txBox="1">
          <a:spLocks noChangeArrowheads="1"/>
        </xdr:cNvSpPr>
      </xdr:nvSpPr>
      <xdr:spPr bwMode="auto">
        <a:xfrm>
          <a:off x="409575" y="1905000"/>
          <a:ext cx="3533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2-7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口腔清潔、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2-8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洗顔、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整髪、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上衣の着脱、</a:t>
          </a:r>
        </a:p>
      </xdr:txBody>
    </xdr:sp>
    <xdr:clientData/>
  </xdr:twoCellAnchor>
  <xdr:twoCellAnchor>
    <xdr:from>
      <xdr:col>2</xdr:col>
      <xdr:colOff>171450</xdr:colOff>
      <xdr:row>14</xdr:row>
      <xdr:rowOff>47625</xdr:rowOff>
    </xdr:from>
    <xdr:to>
      <xdr:col>19</xdr:col>
      <xdr:colOff>28575</xdr:colOff>
      <xdr:row>15</xdr:row>
      <xdr:rowOff>85725</xdr:rowOff>
    </xdr:to>
    <xdr:sp macro="" textlink="">
      <xdr:nvSpPr>
        <xdr:cNvPr id="33" name="Text Box 99"/>
        <xdr:cNvSpPr txBox="1">
          <a:spLocks noChangeArrowheads="1"/>
        </xdr:cNvSpPr>
      </xdr:nvSpPr>
      <xdr:spPr bwMode="auto">
        <a:xfrm>
          <a:off x="409575" y="2019300"/>
          <a:ext cx="2886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ズボン等の着脱、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2-12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外出頻繁</a:t>
          </a:r>
        </a:p>
      </xdr:txBody>
    </xdr:sp>
    <xdr:clientData/>
  </xdr:twoCellAnchor>
  <xdr:twoCellAnchor>
    <xdr:from>
      <xdr:col>2</xdr:col>
      <xdr:colOff>171450</xdr:colOff>
      <xdr:row>16</xdr:row>
      <xdr:rowOff>123825</xdr:rowOff>
    </xdr:from>
    <xdr:to>
      <xdr:col>21</xdr:col>
      <xdr:colOff>104775</xdr:colOff>
      <xdr:row>18</xdr:row>
      <xdr:rowOff>38100</xdr:rowOff>
    </xdr:to>
    <xdr:sp macro="" textlink="">
      <xdr:nvSpPr>
        <xdr:cNvPr id="34" name="Text Box 103"/>
        <xdr:cNvSpPr txBox="1">
          <a:spLocks noChangeArrowheads="1"/>
        </xdr:cNvSpPr>
      </xdr:nvSpPr>
      <xdr:spPr bwMode="auto">
        <a:xfrm>
          <a:off x="409575" y="2514600"/>
          <a:ext cx="3362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3-4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短期記憶、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3-5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自分の名前を言う、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今の季節を理解、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171451</xdr:colOff>
      <xdr:row>17</xdr:row>
      <xdr:rowOff>28575</xdr:rowOff>
    </xdr:from>
    <xdr:to>
      <xdr:col>21</xdr:col>
      <xdr:colOff>95251</xdr:colOff>
      <xdr:row>18</xdr:row>
      <xdr:rowOff>152400</xdr:rowOff>
    </xdr:to>
    <xdr:sp macro="" textlink="">
      <xdr:nvSpPr>
        <xdr:cNvPr id="35" name="Text Box 103"/>
        <xdr:cNvSpPr txBox="1">
          <a:spLocks noChangeArrowheads="1"/>
        </xdr:cNvSpPr>
      </xdr:nvSpPr>
      <xdr:spPr bwMode="auto">
        <a:xfrm>
          <a:off x="409576" y="2628900"/>
          <a:ext cx="3352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3-7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場所の理解、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3-8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徘徊、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3-9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外出して戻れない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9</xdr:row>
      <xdr:rowOff>95250</xdr:rowOff>
    </xdr:from>
    <xdr:to>
      <xdr:col>47</xdr:col>
      <xdr:colOff>0</xdr:colOff>
      <xdr:row>10</xdr:row>
      <xdr:rowOff>133350</xdr:rowOff>
    </xdr:to>
    <xdr:sp macro="" textlink="">
      <xdr:nvSpPr>
        <xdr:cNvPr id="36" name="Text Box 105"/>
        <xdr:cNvSpPr txBox="1">
          <a:spLocks noChangeArrowheads="1"/>
        </xdr:cNvSpPr>
      </xdr:nvSpPr>
      <xdr:spPr bwMode="auto">
        <a:xfrm>
          <a:off x="4038600" y="12858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4-5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同じ話をする、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大声を出す、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4-7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介護に抵抗、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4-8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落ち着きなし、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28576</xdr:colOff>
      <xdr:row>10</xdr:row>
      <xdr:rowOff>0</xdr:rowOff>
    </xdr:from>
    <xdr:to>
      <xdr:col>47</xdr:col>
      <xdr:colOff>0</xdr:colOff>
      <xdr:row>11</xdr:row>
      <xdr:rowOff>38100</xdr:rowOff>
    </xdr:to>
    <xdr:sp macro="" textlink="">
      <xdr:nvSpPr>
        <xdr:cNvPr id="37" name="Text Box 105"/>
        <xdr:cNvSpPr txBox="1">
          <a:spLocks noChangeArrowheads="1"/>
        </xdr:cNvSpPr>
      </xdr:nvSpPr>
      <xdr:spPr bwMode="auto">
        <a:xfrm>
          <a:off x="4038601" y="1400175"/>
          <a:ext cx="3562349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4-9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一人で出たがる、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4-10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収集癖、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物や衣類を壊す、</a:t>
          </a:r>
        </a:p>
      </xdr:txBody>
    </xdr:sp>
    <xdr:clientData/>
  </xdr:twoCellAnchor>
  <xdr:twoCellAnchor>
    <xdr:from>
      <xdr:col>24</xdr:col>
      <xdr:colOff>28575</xdr:colOff>
      <xdr:row>10</xdr:row>
      <xdr:rowOff>114300</xdr:rowOff>
    </xdr:from>
    <xdr:to>
      <xdr:col>47</xdr:col>
      <xdr:colOff>0</xdr:colOff>
      <xdr:row>12</xdr:row>
      <xdr:rowOff>28575</xdr:rowOff>
    </xdr:to>
    <xdr:sp macro="" textlink="">
      <xdr:nvSpPr>
        <xdr:cNvPr id="38" name="Text Box 105"/>
        <xdr:cNvSpPr txBox="1">
          <a:spLocks noChangeArrowheads="1"/>
        </xdr:cNvSpPr>
      </xdr:nvSpPr>
      <xdr:spPr bwMode="auto">
        <a:xfrm>
          <a:off x="4038600" y="15144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ひどい物忘れ、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4-13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独り言・独り笑い、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4-14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自分勝手に行動する、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11</xdr:row>
      <xdr:rowOff>19050</xdr:rowOff>
    </xdr:from>
    <xdr:to>
      <xdr:col>47</xdr:col>
      <xdr:colOff>0</xdr:colOff>
      <xdr:row>12</xdr:row>
      <xdr:rowOff>142875</xdr:rowOff>
    </xdr:to>
    <xdr:sp macro="" textlink="">
      <xdr:nvSpPr>
        <xdr:cNvPr id="39" name="Text Box 105"/>
        <xdr:cNvSpPr txBox="1">
          <a:spLocks noChangeArrowheads="1"/>
        </xdr:cNvSpPr>
      </xdr:nvSpPr>
      <xdr:spPr bwMode="auto">
        <a:xfrm>
          <a:off x="4038600" y="162877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4-15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話がまとまらない</a:t>
          </a:r>
        </a:p>
      </xdr:txBody>
    </xdr:sp>
    <xdr:clientData/>
  </xdr:twoCellAnchor>
  <xdr:twoCellAnchor>
    <xdr:from>
      <xdr:col>24</xdr:col>
      <xdr:colOff>28575</xdr:colOff>
      <xdr:row>13</xdr:row>
      <xdr:rowOff>28575</xdr:rowOff>
    </xdr:from>
    <xdr:to>
      <xdr:col>47</xdr:col>
      <xdr:colOff>0</xdr:colOff>
      <xdr:row>14</xdr:row>
      <xdr:rowOff>190500</xdr:rowOff>
    </xdr:to>
    <xdr:sp macro="" textlink="">
      <xdr:nvSpPr>
        <xdr:cNvPr id="40" name="Text Box 105"/>
        <xdr:cNvSpPr txBox="1">
          <a:spLocks noChangeArrowheads="1"/>
        </xdr:cNvSpPr>
      </xdr:nvSpPr>
      <xdr:spPr bwMode="auto">
        <a:xfrm>
          <a:off x="4038600" y="191452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5-1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薬の内服、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5-2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金銭の管理、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5-3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日常の意思決定、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24</xdr:col>
      <xdr:colOff>28575</xdr:colOff>
      <xdr:row>14</xdr:row>
      <xdr:rowOff>57150</xdr:rowOff>
    </xdr:from>
    <xdr:to>
      <xdr:col>47</xdr:col>
      <xdr:colOff>0</xdr:colOff>
      <xdr:row>15</xdr:row>
      <xdr:rowOff>95250</xdr:rowOff>
    </xdr:to>
    <xdr:sp macro="" textlink="">
      <xdr:nvSpPr>
        <xdr:cNvPr id="41" name="Text Box 105"/>
        <xdr:cNvSpPr txBox="1">
          <a:spLocks noChangeArrowheads="1"/>
        </xdr:cNvSpPr>
      </xdr:nvSpPr>
      <xdr:spPr bwMode="auto">
        <a:xfrm>
          <a:off x="4038600" y="2028825"/>
          <a:ext cx="3562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5-4 </a:t>
          </a: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集団への不適応、</a:t>
          </a:r>
          <a:r>
            <a:rPr lang="en-US" altLang="ja-JP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5-5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買い物、 </a:t>
          </a:r>
          <a:r>
            <a:rPr lang="en-US" altLang="ja-JP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5-6 </a:t>
          </a:r>
          <a:r>
            <a:rPr lang="ja-JP" altLang="en-US" sz="7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簡単な調理</a:t>
          </a:r>
          <a:endParaRPr lang="ja-JP" altLang="en-US" sz="7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 editAs="oneCell">
    <xdr:from>
      <xdr:col>6</xdr:col>
      <xdr:colOff>47625</xdr:colOff>
      <xdr:row>4</xdr:row>
      <xdr:rowOff>57150</xdr:rowOff>
    </xdr:from>
    <xdr:to>
      <xdr:col>6</xdr:col>
      <xdr:colOff>180975</xdr:colOff>
      <xdr:row>5</xdr:row>
      <xdr:rowOff>0</xdr:rowOff>
    </xdr:to>
    <xdr:pic>
      <xdr:nvPicPr>
        <xdr:cNvPr id="42" name="Picture 44" descr="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85775"/>
          <a:ext cx="133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4</xdr:row>
      <xdr:rowOff>57150</xdr:rowOff>
    </xdr:from>
    <xdr:to>
      <xdr:col>8</xdr:col>
      <xdr:colOff>161925</xdr:colOff>
      <xdr:row>4</xdr:row>
      <xdr:rowOff>228600</xdr:rowOff>
    </xdr:to>
    <xdr:pic>
      <xdr:nvPicPr>
        <xdr:cNvPr id="43" name="Picture 45" descr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85775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4</xdr:row>
      <xdr:rowOff>57150</xdr:rowOff>
    </xdr:from>
    <xdr:to>
      <xdr:col>12</xdr:col>
      <xdr:colOff>180975</xdr:colOff>
      <xdr:row>4</xdr:row>
      <xdr:rowOff>228600</xdr:rowOff>
    </xdr:to>
    <xdr:pic>
      <xdr:nvPicPr>
        <xdr:cNvPr id="4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85775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4</xdr:row>
      <xdr:rowOff>57150</xdr:rowOff>
    </xdr:from>
    <xdr:to>
      <xdr:col>10</xdr:col>
      <xdr:colOff>190500</xdr:colOff>
      <xdr:row>5</xdr:row>
      <xdr:rowOff>0</xdr:rowOff>
    </xdr:to>
    <xdr:pic>
      <xdr:nvPicPr>
        <xdr:cNvPr id="45" name="Picture 47" descr="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85775"/>
          <a:ext cx="133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4</xdr:row>
      <xdr:rowOff>66675</xdr:rowOff>
    </xdr:from>
    <xdr:to>
      <xdr:col>14</xdr:col>
      <xdr:colOff>161925</xdr:colOff>
      <xdr:row>4</xdr:row>
      <xdr:rowOff>209550</xdr:rowOff>
    </xdr:to>
    <xdr:pic>
      <xdr:nvPicPr>
        <xdr:cNvPr id="46" name="Picture 61" descr="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4953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spDef>
    <a:lnDef>
      <a:spPr bwMode="auto">
        <a:solidFill>
          <a:srgbClr val="FFFFFF"/>
        </a:solidFill>
        <a:ln w="25400" cap="sq" cmpd="sng" algn="ctr">
          <a:solidFill>
            <a:srgbClr val="000000"/>
          </a:solidFill>
          <a:prstDash val="sysDot"/>
          <a:miter lim="800000"/>
          <a:headEnd type="none" w="med" len="med"/>
          <a:tailEnd type="diamond" w="lg" len="lg"/>
        </a:ln>
        <a:effectLst/>
      </a:spPr>
      <a:bodyPr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36576" tIns="22860" rIns="36576" bIns="22860" anchor="ctr" upright="1"/>
      <a:lstStyle>
        <a:defPPr algn="ctr" rtl="0">
          <a:defRPr sz="1400" b="1" i="0" strike="noStrike">
            <a:solidFill>
              <a:srgbClr val="000000"/>
            </a:solidFill>
            <a:latin typeface="ＭＳ ゴシック"/>
            <a:ea typeface="ＭＳ 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6"/>
  <sheetViews>
    <sheetView tabSelected="1" workbookViewId="0">
      <selection activeCell="L2" sqref="L2"/>
    </sheetView>
  </sheetViews>
  <sheetFormatPr defaultRowHeight="13.5"/>
  <cols>
    <col min="1" max="1" width="13" bestFit="1" customWidth="1"/>
    <col min="2" max="2" width="17" customWidth="1"/>
    <col min="11" max="11" width="3.5" customWidth="1"/>
    <col min="12" max="12" width="8.5" bestFit="1" customWidth="1"/>
    <col min="13" max="13" width="10.125" customWidth="1"/>
    <col min="14" max="14" width="12.5" customWidth="1"/>
    <col min="15" max="16" width="14" hidden="1" customWidth="1"/>
  </cols>
  <sheetData>
    <row r="1" spans="1:16">
      <c r="A1" s="49" t="s">
        <v>25</v>
      </c>
      <c r="B1" s="27">
        <v>21205</v>
      </c>
      <c r="C1" s="61" t="s">
        <v>24</v>
      </c>
      <c r="D1" s="61"/>
      <c r="E1" s="61"/>
      <c r="F1" s="61"/>
      <c r="G1" s="61"/>
      <c r="H1" s="61"/>
      <c r="I1" s="61"/>
      <c r="J1" s="61"/>
      <c r="L1" s="57" t="s">
        <v>26</v>
      </c>
      <c r="M1" s="57"/>
      <c r="O1" s="55"/>
      <c r="P1" s="56"/>
    </row>
    <row r="2" spans="1:16">
      <c r="A2" s="42" t="s">
        <v>3</v>
      </c>
      <c r="B2" s="27">
        <v>500012345</v>
      </c>
      <c r="C2" s="29"/>
      <c r="D2" s="29"/>
      <c r="E2" s="29"/>
      <c r="F2" s="29"/>
      <c r="G2" s="29"/>
      <c r="H2" s="29"/>
      <c r="I2" s="29"/>
      <c r="J2" s="29"/>
      <c r="O2" s="56"/>
      <c r="P2" s="56"/>
    </row>
    <row r="3" spans="1:16">
      <c r="A3" s="42" t="s">
        <v>4</v>
      </c>
      <c r="B3" s="28">
        <v>42417</v>
      </c>
      <c r="C3" s="29"/>
      <c r="D3" s="29"/>
      <c r="E3" s="29"/>
      <c r="F3" s="29"/>
      <c r="G3" s="29"/>
      <c r="H3" s="29"/>
      <c r="I3" s="29"/>
      <c r="J3" s="29"/>
      <c r="L3" s="62" t="s">
        <v>13</v>
      </c>
      <c r="M3" s="64"/>
    </row>
    <row r="4" spans="1:16">
      <c r="A4" s="41"/>
      <c r="B4" s="29"/>
      <c r="C4" s="29"/>
      <c r="D4" s="29"/>
      <c r="E4" s="29"/>
      <c r="F4" s="29"/>
      <c r="G4" s="29"/>
      <c r="H4" s="39"/>
      <c r="I4" s="39"/>
      <c r="J4" s="40" t="s">
        <v>6</v>
      </c>
      <c r="L4" s="44" t="s">
        <v>11</v>
      </c>
      <c r="M4" s="43" t="s">
        <v>12</v>
      </c>
    </row>
    <row r="5" spans="1:16">
      <c r="A5" s="62" t="s">
        <v>5</v>
      </c>
      <c r="B5" s="63"/>
      <c r="C5" s="63"/>
      <c r="D5" s="63"/>
      <c r="E5" s="63"/>
      <c r="F5" s="63"/>
      <c r="G5" s="63"/>
      <c r="H5" s="63"/>
      <c r="I5" s="63"/>
      <c r="J5" s="64"/>
      <c r="L5" s="44" t="s">
        <v>9</v>
      </c>
      <c r="M5" s="43" t="s">
        <v>10</v>
      </c>
    </row>
    <row r="6" spans="1:16" ht="13.5" customHeight="1">
      <c r="A6" s="30"/>
      <c r="B6" s="31"/>
      <c r="C6" s="31"/>
      <c r="D6" s="31"/>
      <c r="E6" s="31"/>
      <c r="F6" s="31"/>
      <c r="G6" s="31"/>
      <c r="H6" s="31"/>
      <c r="I6" s="31"/>
      <c r="J6" s="32"/>
      <c r="L6" s="44" t="s">
        <v>7</v>
      </c>
      <c r="M6" s="43" t="s">
        <v>8</v>
      </c>
    </row>
    <row r="7" spans="1:16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6">
      <c r="A8" s="33"/>
      <c r="B8" s="34"/>
      <c r="C8" s="34"/>
      <c r="D8" s="34"/>
      <c r="E8" s="34"/>
      <c r="F8" s="34"/>
      <c r="G8" s="34"/>
      <c r="H8" s="34"/>
      <c r="I8" s="34"/>
      <c r="J8" s="35"/>
    </row>
    <row r="9" spans="1:16">
      <c r="A9" s="33"/>
      <c r="B9" s="34"/>
      <c r="C9" s="34"/>
      <c r="D9" s="34"/>
      <c r="E9" s="34"/>
      <c r="F9" s="34"/>
      <c r="G9" s="34"/>
      <c r="H9" s="34"/>
      <c r="I9" s="34"/>
      <c r="J9" s="35"/>
      <c r="L9" s="65" t="s">
        <v>14</v>
      </c>
      <c r="M9" s="65"/>
      <c r="N9" s="65"/>
    </row>
    <row r="10" spans="1:16" ht="13.5" customHeight="1">
      <c r="A10" s="33"/>
      <c r="B10" s="34"/>
      <c r="C10" s="34"/>
      <c r="D10" s="34"/>
      <c r="E10" s="34"/>
      <c r="F10" s="34"/>
      <c r="G10" s="34"/>
      <c r="H10" s="34"/>
      <c r="I10" s="34"/>
      <c r="J10" s="35"/>
      <c r="L10" s="58" t="s">
        <v>15</v>
      </c>
      <c r="M10" s="59" t="s">
        <v>16</v>
      </c>
      <c r="N10" s="59"/>
    </row>
    <row r="11" spans="1:16">
      <c r="A11" s="33"/>
      <c r="B11" s="34"/>
      <c r="C11" s="34"/>
      <c r="D11" s="34"/>
      <c r="E11" s="34"/>
      <c r="F11" s="34"/>
      <c r="G11" s="34"/>
      <c r="H11" s="34"/>
      <c r="I11" s="34"/>
      <c r="J11" s="35"/>
      <c r="L11" s="58"/>
      <c r="M11" s="59"/>
      <c r="N11" s="59"/>
    </row>
    <row r="12" spans="1:16">
      <c r="A12" s="33"/>
      <c r="B12" s="34"/>
      <c r="C12" s="34"/>
      <c r="D12" s="34"/>
      <c r="E12" s="34"/>
      <c r="F12" s="34"/>
      <c r="G12" s="34"/>
      <c r="H12" s="34"/>
      <c r="I12" s="34"/>
      <c r="J12" s="35"/>
      <c r="L12" s="58"/>
      <c r="M12" s="59"/>
      <c r="N12" s="59"/>
    </row>
    <row r="13" spans="1:16">
      <c r="A13" s="33"/>
      <c r="B13" s="34"/>
      <c r="C13" s="34"/>
      <c r="D13" s="34"/>
      <c r="E13" s="34"/>
      <c r="F13" s="34"/>
      <c r="G13" s="34"/>
      <c r="H13" s="34"/>
      <c r="I13" s="34"/>
      <c r="J13" s="35"/>
      <c r="L13" s="58"/>
      <c r="M13" s="59"/>
      <c r="N13" s="59"/>
    </row>
    <row r="14" spans="1:16">
      <c r="A14" s="33"/>
      <c r="B14" s="34"/>
      <c r="C14" s="34"/>
      <c r="D14" s="34"/>
      <c r="E14" s="34"/>
      <c r="F14" s="34"/>
      <c r="G14" s="34"/>
      <c r="H14" s="34"/>
      <c r="I14" s="34"/>
      <c r="J14" s="35"/>
      <c r="L14" s="58" t="s">
        <v>17</v>
      </c>
      <c r="M14" s="59" t="s">
        <v>18</v>
      </c>
      <c r="N14" s="59"/>
    </row>
    <row r="15" spans="1:16">
      <c r="A15" s="33"/>
      <c r="B15" s="34"/>
      <c r="C15" s="34"/>
      <c r="D15" s="34"/>
      <c r="E15" s="34"/>
      <c r="F15" s="34"/>
      <c r="G15" s="34"/>
      <c r="H15" s="34"/>
      <c r="I15" s="34"/>
      <c r="J15" s="35"/>
      <c r="L15" s="58"/>
      <c r="M15" s="59"/>
      <c r="N15" s="59"/>
    </row>
    <row r="16" spans="1:16">
      <c r="A16" s="33"/>
      <c r="B16" s="34"/>
      <c r="C16" s="34"/>
      <c r="D16" s="34"/>
      <c r="E16" s="34"/>
      <c r="F16" s="34"/>
      <c r="G16" s="34"/>
      <c r="H16" s="34"/>
      <c r="I16" s="34"/>
      <c r="J16" s="35"/>
      <c r="L16" s="58"/>
      <c r="M16" s="59"/>
      <c r="N16" s="59"/>
    </row>
    <row r="17" spans="1:14">
      <c r="A17" s="33"/>
      <c r="B17" s="34"/>
      <c r="C17" s="34"/>
      <c r="D17" s="34"/>
      <c r="E17" s="34"/>
      <c r="F17" s="34"/>
      <c r="G17" s="34"/>
      <c r="H17" s="34"/>
      <c r="I17" s="34"/>
      <c r="J17" s="35"/>
      <c r="L17" s="58"/>
      <c r="M17" s="59"/>
      <c r="N17" s="59"/>
    </row>
    <row r="18" spans="1:14">
      <c r="A18" s="33"/>
      <c r="B18" s="34"/>
      <c r="C18" s="34"/>
      <c r="D18" s="34"/>
      <c r="E18" s="34"/>
      <c r="F18" s="34"/>
      <c r="G18" s="34"/>
      <c r="H18" s="34"/>
      <c r="I18" s="34"/>
      <c r="J18" s="35"/>
    </row>
    <row r="19" spans="1:14">
      <c r="A19" s="33"/>
      <c r="B19" s="34"/>
      <c r="C19" s="34"/>
      <c r="D19" s="34"/>
      <c r="E19" s="34"/>
      <c r="F19" s="34"/>
      <c r="G19" s="34"/>
      <c r="H19" s="34"/>
      <c r="I19" s="34"/>
      <c r="J19" s="35"/>
      <c r="L19" s="62" t="s">
        <v>19</v>
      </c>
      <c r="M19" s="64"/>
    </row>
    <row r="20" spans="1:14">
      <c r="A20" s="33"/>
      <c r="B20" s="34"/>
      <c r="C20" s="34"/>
      <c r="D20" s="34"/>
      <c r="E20" s="34"/>
      <c r="F20" s="34"/>
      <c r="G20" s="34"/>
      <c r="H20" s="34"/>
      <c r="I20" s="34"/>
      <c r="J20" s="35"/>
      <c r="L20" s="44" t="s">
        <v>22</v>
      </c>
      <c r="M20" s="48">
        <v>11</v>
      </c>
    </row>
    <row r="21" spans="1:14">
      <c r="A21" s="33"/>
      <c r="B21" s="34"/>
      <c r="C21" s="34"/>
      <c r="D21" s="34"/>
      <c r="E21" s="34"/>
      <c r="F21" s="34"/>
      <c r="G21" s="34"/>
      <c r="H21" s="34"/>
      <c r="I21" s="34"/>
      <c r="J21" s="35"/>
      <c r="L21" s="44" t="s">
        <v>23</v>
      </c>
      <c r="M21" s="48">
        <v>11</v>
      </c>
    </row>
    <row r="22" spans="1:14">
      <c r="A22" s="33"/>
      <c r="B22" s="34"/>
      <c r="C22" s="34"/>
      <c r="D22" s="34"/>
      <c r="E22" s="34"/>
      <c r="F22" s="34"/>
      <c r="G22" s="34"/>
      <c r="H22" s="34"/>
      <c r="I22" s="34"/>
      <c r="J22" s="35"/>
      <c r="L22" s="60" t="s">
        <v>20</v>
      </c>
      <c r="M22" s="60"/>
      <c r="N22" s="60"/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5"/>
      <c r="L23" s="60" t="s">
        <v>21</v>
      </c>
      <c r="M23" s="60"/>
      <c r="N23" s="60"/>
    </row>
    <row r="24" spans="1:14">
      <c r="A24" s="33"/>
      <c r="B24" s="34"/>
      <c r="C24" s="34"/>
      <c r="D24" s="34"/>
      <c r="E24" s="34"/>
      <c r="F24" s="34"/>
      <c r="G24" s="34"/>
      <c r="H24" s="34"/>
      <c r="I24" s="34"/>
      <c r="J24" s="35"/>
      <c r="L24" s="47"/>
    </row>
    <row r="25" spans="1:14">
      <c r="A25" s="36"/>
      <c r="B25" s="37"/>
      <c r="C25" s="37"/>
      <c r="D25" s="37"/>
      <c r="E25" s="37"/>
      <c r="F25" s="37"/>
      <c r="G25" s="37"/>
      <c r="H25" s="37"/>
      <c r="I25" s="37"/>
      <c r="J25" s="38"/>
      <c r="L25" s="47"/>
    </row>
    <row r="26" spans="1:14">
      <c r="L26" s="47"/>
    </row>
  </sheetData>
  <mergeCells count="13">
    <mergeCell ref="C1:J1"/>
    <mergeCell ref="L23:N23"/>
    <mergeCell ref="A5:J5"/>
    <mergeCell ref="L3:M3"/>
    <mergeCell ref="M10:N13"/>
    <mergeCell ref="L9:N9"/>
    <mergeCell ref="L10:L13"/>
    <mergeCell ref="L19:M19"/>
    <mergeCell ref="O1:P2"/>
    <mergeCell ref="L1:M1"/>
    <mergeCell ref="L14:L17"/>
    <mergeCell ref="M14:N17"/>
    <mergeCell ref="L22:N22"/>
  </mergeCells>
  <phoneticPr fontId="1"/>
  <pageMargins left="0.7" right="0.7" top="0.75" bottom="0.75" header="0.3" footer="0.3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2052" r:id="rId4" name="別ファイル保存B">
          <controlPr autoLine="0" r:id="rId5">
            <anchor moveWithCells="1">
              <from>
                <xdr:col>5</xdr:col>
                <xdr:colOff>657225</xdr:colOff>
                <xdr:row>1</xdr:row>
                <xdr:rowOff>38100</xdr:rowOff>
              </from>
              <to>
                <xdr:col>7</xdr:col>
                <xdr:colOff>552450</xdr:colOff>
                <xdr:row>3</xdr:row>
                <xdr:rowOff>0</xdr:rowOff>
              </to>
            </anchor>
          </controlPr>
        </control>
      </mc:Choice>
      <mc:Fallback>
        <control shapeId="2052" r:id="rId4" name="別ファイル保存B"/>
      </mc:Fallback>
    </mc:AlternateContent>
    <mc:AlternateContent xmlns:mc="http://schemas.openxmlformats.org/markup-compatibility/2006">
      <mc:Choice Requires="x14">
        <control shapeId="2050" r:id="rId6" name="TokkiT">
          <controlPr defaultSize="0" autoFill="0" autoLine="0" autoPict="0" r:id="rId7">
            <anchor moveWithCells="1">
              <from>
                <xdr:col>0</xdr:col>
                <xdr:colOff>0</xdr:colOff>
                <xdr:row>5</xdr:row>
                <xdr:rowOff>9525</xdr:rowOff>
              </from>
              <to>
                <xdr:col>10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2050" r:id="rId6" name="TokkiT"/>
      </mc:Fallback>
    </mc:AlternateContent>
    <mc:AlternateContent xmlns:mc="http://schemas.openxmlformats.org/markup-compatibility/2006">
      <mc:Choice Requires="x14">
        <control shapeId="2049" r:id="rId8" name="印刷B">
          <controlPr autoLine="0" r:id="rId9">
            <anchor moveWithCells="1">
              <from>
                <xdr:col>7</xdr:col>
                <xdr:colOff>657225</xdr:colOff>
                <xdr:row>1</xdr:row>
                <xdr:rowOff>38100</xdr:rowOff>
              </from>
              <to>
                <xdr:col>9</xdr:col>
                <xdr:colOff>600075</xdr:colOff>
                <xdr:row>3</xdr:row>
                <xdr:rowOff>0</xdr:rowOff>
              </to>
            </anchor>
          </controlPr>
        </control>
      </mc:Choice>
      <mc:Fallback>
        <control shapeId="2049" r:id="rId8" name="印刷B"/>
      </mc:Fallback>
    </mc:AlternateContent>
    <mc:AlternateContent xmlns:mc="http://schemas.openxmlformats.org/markup-compatibility/2006">
      <mc:Choice Requires="x14">
        <control shapeId="2053" r:id="rId10" name="内容消去B">
          <controlPr autoLine="0" r:id="rId11">
            <anchor moveWithCells="1">
              <from>
                <xdr:col>2</xdr:col>
                <xdr:colOff>323850</xdr:colOff>
                <xdr:row>1</xdr:row>
                <xdr:rowOff>38100</xdr:rowOff>
              </from>
              <to>
                <xdr:col>3</xdr:col>
                <xdr:colOff>571500</xdr:colOff>
                <xdr:row>3</xdr:row>
                <xdr:rowOff>0</xdr:rowOff>
              </to>
            </anchor>
          </controlPr>
        </control>
      </mc:Choice>
      <mc:Fallback>
        <control shapeId="2053" r:id="rId10" name="内容消去B"/>
      </mc:Fallback>
    </mc:AlternateContent>
    <mc:AlternateContent xmlns:mc="http://schemas.openxmlformats.org/markup-compatibility/2006">
      <mc:Choice Requires="x14">
        <control shapeId="2054" r:id="rId12" name="見出し貼付B">
          <controlPr autoLine="0" r:id="rId13">
            <anchor moveWithCells="1">
              <from>
                <xdr:col>3</xdr:col>
                <xdr:colOff>619125</xdr:colOff>
                <xdr:row>1</xdr:row>
                <xdr:rowOff>38100</xdr:rowOff>
              </from>
              <to>
                <xdr:col>5</xdr:col>
                <xdr:colOff>180975</xdr:colOff>
                <xdr:row>3</xdr:row>
                <xdr:rowOff>0</xdr:rowOff>
              </to>
            </anchor>
          </controlPr>
        </control>
      </mc:Choice>
      <mc:Fallback>
        <control shapeId="2054" r:id="rId12" name="見出し貼付B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50"/>
  <sheetViews>
    <sheetView workbookViewId="0">
      <selection activeCell="Q8" sqref="Q8"/>
    </sheetView>
  </sheetViews>
  <sheetFormatPr defaultColWidth="2.5" defaultRowHeight="13.5"/>
  <cols>
    <col min="1" max="1" width="0.75" style="6" customWidth="1"/>
    <col min="2" max="2" width="2.375" style="6" customWidth="1"/>
    <col min="3" max="3" width="7" style="6" customWidth="1"/>
    <col min="4" max="4" width="3" style="6" customWidth="1"/>
    <col min="5" max="5" width="1.75" style="6" customWidth="1"/>
    <col min="6" max="6" width="1.5" style="6" customWidth="1"/>
    <col min="7" max="7" width="2.875" style="6" customWidth="1"/>
    <col min="8" max="8" width="0.5" style="6" customWidth="1"/>
    <col min="9" max="9" width="2.875" style="6" customWidth="1"/>
    <col min="10" max="10" width="0.5" style="6" customWidth="1"/>
    <col min="11" max="11" width="2.875" style="6" customWidth="1"/>
    <col min="12" max="12" width="0.5" style="6" customWidth="1"/>
    <col min="13" max="13" width="2.875" style="6" customWidth="1"/>
    <col min="14" max="14" width="0.5" style="6" customWidth="1"/>
    <col min="15" max="15" width="2.875" style="6" customWidth="1"/>
    <col min="16" max="16" width="2" style="6" customWidth="1"/>
    <col min="17" max="17" width="2.25" style="6" customWidth="1"/>
    <col min="18" max="18" width="3.375" style="6" customWidth="1"/>
    <col min="19" max="19" width="2.5" style="6" customWidth="1"/>
    <col min="20" max="20" width="2.75" style="6" customWidth="1"/>
    <col min="21" max="22" width="2.5" style="6" customWidth="1"/>
    <col min="23" max="23" width="2" style="6" hidden="1" customWidth="1"/>
    <col min="24" max="24" width="2" style="6" customWidth="1"/>
    <col min="25" max="25" width="2.875" style="6" customWidth="1"/>
    <col min="26" max="26" width="0.625" style="6" customWidth="1"/>
    <col min="27" max="27" width="2.75" style="6" customWidth="1"/>
    <col min="28" max="28" width="0.75" style="6" customWidth="1"/>
    <col min="29" max="29" width="2.75" style="6" customWidth="1"/>
    <col min="30" max="30" width="0.625" style="6" customWidth="1"/>
    <col min="31" max="31" width="2.875" style="6" customWidth="1"/>
    <col min="32" max="32" width="0.75" style="6" customWidth="1"/>
    <col min="33" max="33" width="2.75" style="6" customWidth="1"/>
    <col min="34" max="34" width="0.75" style="6" customWidth="1"/>
    <col min="35" max="35" width="2.75" style="6" customWidth="1"/>
    <col min="36" max="36" width="0.625" style="6" customWidth="1"/>
    <col min="37" max="37" width="2.75" style="6" customWidth="1"/>
    <col min="38" max="38" width="0.75" style="6" customWidth="1"/>
    <col min="39" max="39" width="2.75" style="6" customWidth="1"/>
    <col min="40" max="40" width="0.75" style="6" customWidth="1"/>
    <col min="41" max="41" width="2.75" style="6" customWidth="1"/>
    <col min="42" max="42" width="0.625" style="6" customWidth="1"/>
    <col min="43" max="43" width="2.75" style="6" customWidth="1"/>
    <col min="44" max="44" width="1" style="6" customWidth="1"/>
    <col min="45" max="45" width="7.375" style="6" customWidth="1"/>
    <col min="46" max="46" width="2.5" style="6" customWidth="1"/>
    <col min="47" max="47" width="2.25" style="6" customWidth="1"/>
    <col min="48" max="48" width="3.25" style="1" customWidth="1"/>
    <col min="49" max="50" width="2.5" style="1"/>
    <col min="51" max="51" width="4.5" style="1" bestFit="1" customWidth="1"/>
    <col min="52" max="16384" width="2.5" style="1"/>
  </cols>
  <sheetData>
    <row r="1" spans="3:48" ht="10.5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3:48" ht="12" customHeight="1"/>
    <row r="3" spans="3:48" ht="9" customHeight="1">
      <c r="C3" s="8"/>
      <c r="D3" s="8"/>
      <c r="E3" s="8"/>
      <c r="G3" s="2"/>
      <c r="H3" s="2"/>
      <c r="I3" s="2"/>
      <c r="J3" s="2"/>
      <c r="K3" s="2"/>
      <c r="L3" s="2"/>
      <c r="M3" s="2"/>
      <c r="N3" s="2"/>
      <c r="O3" s="2"/>
      <c r="S3" s="9"/>
      <c r="T3" s="9"/>
      <c r="U3" s="9"/>
      <c r="V3" s="9"/>
      <c r="W3" s="9"/>
      <c r="Y3" s="5"/>
      <c r="Z3" s="2"/>
      <c r="AA3" s="5"/>
      <c r="AB3" s="2"/>
      <c r="AC3" s="5"/>
      <c r="AD3" s="2"/>
      <c r="AE3" s="5"/>
      <c r="AF3" s="2"/>
      <c r="AG3" s="5"/>
      <c r="AH3" s="2"/>
      <c r="AI3" s="5"/>
      <c r="AJ3" s="2"/>
      <c r="AK3" s="5"/>
      <c r="AL3" s="2"/>
      <c r="AM3" s="5"/>
      <c r="AN3" s="2"/>
      <c r="AO3" s="5"/>
      <c r="AP3" s="2"/>
      <c r="AQ3" s="5"/>
    </row>
    <row r="4" spans="3:48" ht="2.25" customHeight="1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3:48" ht="18.75" customHeight="1">
      <c r="G5" s="52" t="str">
        <f>LEFT(RIGHT("00000" &amp; 入力!B1,5),1)</f>
        <v>2</v>
      </c>
      <c r="I5" s="52" t="str">
        <f>MID(RIGHT("00000" &amp; 入力!B1,5),2,1)</f>
        <v>1</v>
      </c>
      <c r="K5" s="52" t="str">
        <f>MID(RIGHT("00000" &amp; 入力!B1,5),3,1)</f>
        <v>2</v>
      </c>
      <c r="M5" s="52" t="str">
        <f>MID(RIGHT("00000" &amp; 入力!B1,5),4,1)</f>
        <v>0</v>
      </c>
      <c r="O5" s="52" t="str">
        <f>RIGHT(入力!B1,1)</f>
        <v>5</v>
      </c>
      <c r="S5" s="11"/>
      <c r="T5" s="11"/>
      <c r="U5" s="11"/>
      <c r="V5" s="11"/>
      <c r="W5" s="11"/>
      <c r="Y5" s="52" t="str">
        <f>MID(RIGHT("0000000000" &amp; AV5,10),1,1)</f>
        <v>0</v>
      </c>
      <c r="Z5" s="25"/>
      <c r="AA5" s="52" t="str">
        <f>MID(RIGHT("0000000000" &amp; AV5,10),2,1)</f>
        <v>5</v>
      </c>
      <c r="AB5" s="25"/>
      <c r="AC5" s="53" t="str">
        <f>MID(RIGHT("0000000000" &amp; AV5,10),3,1)</f>
        <v>0</v>
      </c>
      <c r="AD5" s="25"/>
      <c r="AE5" s="53" t="str">
        <f>MID(RIGHT("0000000000" &amp; AV5,10),4,1)</f>
        <v>0</v>
      </c>
      <c r="AF5" s="25"/>
      <c r="AG5" s="53" t="str">
        <f>MID(RIGHT("0000000000" &amp; AV5,10),5,1)</f>
        <v>0</v>
      </c>
      <c r="AH5" s="25"/>
      <c r="AI5" s="53" t="str">
        <f>MID(RIGHT("0000000000" &amp; AV5,10),6,1)</f>
        <v>9</v>
      </c>
      <c r="AJ5" s="25"/>
      <c r="AK5" s="53" t="str">
        <f>MID(RIGHT("0000000000" &amp; AV5,10),7,1)</f>
        <v>9</v>
      </c>
      <c r="AL5" s="25"/>
      <c r="AM5" s="53" t="str">
        <f>MID(RIGHT("0000000000" &amp; AV5,10),8,1)</f>
        <v>9</v>
      </c>
      <c r="AN5" s="25"/>
      <c r="AO5" s="53" t="str">
        <f>MID(RIGHT("0000000000" &amp; AV5,10),9,1)</f>
        <v>9</v>
      </c>
      <c r="AP5" s="25"/>
      <c r="AQ5" s="53" t="str">
        <f>MID(RIGHT("0000000000" &amp; AV5,10),10,1)</f>
        <v>9</v>
      </c>
      <c r="AS5" s="12"/>
      <c r="AV5" s="45">
        <v>500099999</v>
      </c>
    </row>
    <row r="6" spans="3:48" ht="2.25" customHeight="1">
      <c r="G6" s="13"/>
      <c r="I6" s="13"/>
      <c r="K6" s="13"/>
      <c r="M6" s="13"/>
      <c r="O6" s="13"/>
      <c r="S6" s="11"/>
      <c r="T6" s="11"/>
      <c r="U6" s="11"/>
      <c r="V6" s="11"/>
      <c r="W6" s="11"/>
      <c r="Y6" s="14"/>
      <c r="AA6" s="14"/>
      <c r="AC6" s="14"/>
      <c r="AE6" s="14"/>
      <c r="AG6" s="15"/>
      <c r="AI6" s="14"/>
      <c r="AK6" s="14"/>
      <c r="AM6" s="15"/>
      <c r="AO6" s="14"/>
      <c r="AQ6" s="14"/>
      <c r="AS6" s="12"/>
    </row>
    <row r="7" spans="3:48" ht="5.25" customHeight="1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3:48" ht="20.25" customHeight="1">
      <c r="C8" s="17"/>
      <c r="D8" s="17"/>
      <c r="E8" s="17"/>
      <c r="F8" s="17"/>
      <c r="G8" s="17"/>
      <c r="H8" s="17"/>
      <c r="I8" s="17"/>
      <c r="J8" s="17"/>
      <c r="K8" s="17"/>
      <c r="L8" s="17"/>
      <c r="M8" s="23"/>
      <c r="N8" s="24"/>
      <c r="O8" s="17"/>
      <c r="P8" s="17"/>
      <c r="Q8" s="17"/>
      <c r="R8" s="17"/>
      <c r="S8" s="17"/>
      <c r="T8" s="17"/>
      <c r="U8" s="17"/>
      <c r="Y8" s="54" t="str">
        <f>MID(YEAR(AV8),1,1)</f>
        <v>2</v>
      </c>
      <c r="Z8" s="51"/>
      <c r="AA8" s="54" t="str">
        <f>MID(YEAR(AV8),2,1)</f>
        <v>0</v>
      </c>
      <c r="AB8" s="51"/>
      <c r="AC8" s="54" t="str">
        <f>MID(YEAR(AV8),3,1)</f>
        <v>1</v>
      </c>
      <c r="AD8" s="51"/>
      <c r="AE8" s="54" t="str">
        <f>MID(YEAR(AV8),4,1)</f>
        <v>6</v>
      </c>
      <c r="AG8" s="4" t="s">
        <v>2</v>
      </c>
      <c r="AI8" s="54" t="str">
        <f>MID(MONTH(AV8)+100,2,1)</f>
        <v>0</v>
      </c>
      <c r="AJ8" s="26"/>
      <c r="AK8" s="54" t="str">
        <f>MID(MONTH(AV8)+100,3,1)</f>
        <v>2</v>
      </c>
      <c r="AM8" s="4" t="s">
        <v>0</v>
      </c>
      <c r="AO8" s="54" t="str">
        <f>MID(DAY(AV8)+100,2,1)</f>
        <v>1</v>
      </c>
      <c r="AP8" s="26"/>
      <c r="AQ8" s="54" t="str">
        <f>MID(DAY(AV8)+100,3,1)</f>
        <v>7</v>
      </c>
      <c r="AS8" s="17" t="s">
        <v>1</v>
      </c>
      <c r="AV8" s="46">
        <v>42417</v>
      </c>
    </row>
    <row r="9" spans="3:48" ht="13.5" customHeight="1">
      <c r="C9" s="18"/>
      <c r="D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3:48" ht="17.100000000000001" customHeight="1">
      <c r="D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3:48" ht="17.100000000000001" customHeight="1">
      <c r="C11" s="18"/>
      <c r="D11" s="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</row>
    <row r="12" spans="3:48" ht="9.9499999999999993" customHeight="1"/>
    <row r="13" spans="3:48" ht="12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3:48" ht="6.95" customHeight="1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3:48" ht="17.100000000000001" customHeight="1">
      <c r="C15" s="18"/>
      <c r="D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3:48" ht="17.100000000000001" customHeight="1">
      <c r="C16" s="18"/>
      <c r="D16" s="1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7" ht="17.100000000000001" customHeight="1">
      <c r="C17" s="18"/>
      <c r="D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3:47" ht="9.9499999999999993" customHeight="1"/>
    <row r="19" spans="3:47" ht="31.5" customHeight="1" thickBot="1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3:47" ht="21.75" customHeight="1"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5"/>
    </row>
    <row r="21" spans="3:47" ht="19.5" customHeight="1"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8"/>
    </row>
    <row r="22" spans="3:47" ht="19.5" customHeight="1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8"/>
    </row>
    <row r="23" spans="3:47" ht="19.5" customHeight="1"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8"/>
    </row>
    <row r="24" spans="3:47" ht="19.5" customHeight="1"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8"/>
    </row>
    <row r="25" spans="3:47" ht="19.5" customHeight="1"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8"/>
    </row>
    <row r="26" spans="3:47" ht="19.5" customHeight="1"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8"/>
    </row>
    <row r="27" spans="3:47" ht="19.5" customHeight="1"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8"/>
    </row>
    <row r="28" spans="3:47" ht="19.5" customHeight="1"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8"/>
    </row>
    <row r="29" spans="3:47" ht="19.5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8"/>
    </row>
    <row r="30" spans="3:47" ht="19.5" customHeight="1"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8"/>
    </row>
    <row r="31" spans="3:47" ht="19.5" customHeight="1"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8"/>
    </row>
    <row r="32" spans="3:47" ht="19.5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8"/>
      <c r="AT32" s="12"/>
      <c r="AU32" s="12"/>
    </row>
    <row r="33" spans="3:45" ht="19.5" customHeight="1"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8"/>
    </row>
    <row r="34" spans="3:45" ht="19.5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8"/>
    </row>
    <row r="35" spans="3:45" ht="19.5" customHeight="1"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8"/>
    </row>
    <row r="36" spans="3:45" ht="19.5" customHeight="1"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8"/>
    </row>
    <row r="37" spans="3:45" ht="19.5" customHeight="1"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8"/>
    </row>
    <row r="38" spans="3:45" ht="19.5" customHeight="1"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8"/>
    </row>
    <row r="39" spans="3:45" ht="19.5" customHeight="1"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8"/>
    </row>
    <row r="40" spans="3:45" ht="19.5" customHeight="1"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8"/>
    </row>
    <row r="41" spans="3:45" ht="19.5" customHeight="1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8"/>
    </row>
    <row r="42" spans="3:45" ht="19.5" customHeight="1"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8"/>
    </row>
    <row r="43" spans="3:45" ht="19.5" customHeight="1"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8"/>
    </row>
    <row r="44" spans="3:45" ht="19.5" customHeight="1"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8"/>
    </row>
    <row r="45" spans="3:45" ht="19.5" customHeight="1"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8"/>
    </row>
    <row r="46" spans="3:45" ht="19.5" customHeight="1"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8"/>
    </row>
    <row r="47" spans="3:45" ht="19.5" customHeight="1"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8"/>
    </row>
    <row r="48" spans="3:45" ht="21.75" customHeight="1" thickBot="1"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1"/>
    </row>
    <row r="49" spans="3:28" ht="19.5" customHeight="1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3:28" ht="30.75" customHeight="1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</sheetData>
  <mergeCells count="30">
    <mergeCell ref="C33:AS33"/>
    <mergeCell ref="C26:AS26"/>
    <mergeCell ref="C27:AS27"/>
    <mergeCell ref="C28:AS28"/>
    <mergeCell ref="C32:AS32"/>
    <mergeCell ref="C30:AS30"/>
    <mergeCell ref="C31:AS31"/>
    <mergeCell ref="F11:AS11"/>
    <mergeCell ref="C29:AS29"/>
    <mergeCell ref="C20:AS20"/>
    <mergeCell ref="C21:AS21"/>
    <mergeCell ref="C25:AS25"/>
    <mergeCell ref="C22:AS22"/>
    <mergeCell ref="C23:AS23"/>
    <mergeCell ref="C24:AS24"/>
    <mergeCell ref="C34:AS34"/>
    <mergeCell ref="C39:AS39"/>
    <mergeCell ref="C41:AS41"/>
    <mergeCell ref="C48:AS48"/>
    <mergeCell ref="C42:AS42"/>
    <mergeCell ref="C43:AS43"/>
    <mergeCell ref="C44:AS44"/>
    <mergeCell ref="C45:AS45"/>
    <mergeCell ref="C46:AS46"/>
    <mergeCell ref="C47:AS47"/>
    <mergeCell ref="C40:AS40"/>
    <mergeCell ref="C35:AS35"/>
    <mergeCell ref="C36:AS36"/>
    <mergeCell ref="C37:AS37"/>
    <mergeCell ref="C38:AS38"/>
  </mergeCells>
  <phoneticPr fontId="1"/>
  <dataValidations count="3">
    <dataValidation type="whole" imeMode="off" allowBlank="1" showInputMessage="1" showErrorMessage="1" error="1～2を入力" sqref="D9:D10">
      <formula1>1</formula1>
      <formula2>2</formula2>
    </dataValidation>
    <dataValidation type="whole" imeMode="off" allowBlank="1" showInputMessage="1" showErrorMessage="1" error="1～7を入力" sqref="D15:D17">
      <formula1>1</formula1>
      <formula2>7</formula2>
    </dataValidation>
    <dataValidation imeMode="hiragana" allowBlank="1" showInputMessage="1" showErrorMessage="1" sqref="F9:AS11 F15:AS17 C20:AS48"/>
  </dataValidations>
  <printOptions horizontalCentered="1"/>
  <pageMargins left="0.34" right="0.19685039370078741" top="0.32" bottom="0.19" header="0.38" footer="0.23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50"/>
  <sheetViews>
    <sheetView workbookViewId="0">
      <selection activeCell="K8" sqref="K8"/>
    </sheetView>
  </sheetViews>
  <sheetFormatPr defaultColWidth="2.5" defaultRowHeight="13.5"/>
  <cols>
    <col min="1" max="1" width="0.75" style="6" customWidth="1"/>
    <col min="2" max="2" width="2.375" style="6" customWidth="1"/>
    <col min="3" max="3" width="7" style="6" customWidth="1"/>
    <col min="4" max="4" width="3" style="6" customWidth="1"/>
    <col min="5" max="5" width="1.75" style="6" customWidth="1"/>
    <col min="6" max="6" width="1.5" style="6" customWidth="1"/>
    <col min="7" max="7" width="2.875" style="6" customWidth="1"/>
    <col min="8" max="8" width="0.5" style="6" customWidth="1"/>
    <col min="9" max="9" width="2.875" style="6" customWidth="1"/>
    <col min="10" max="10" width="0.5" style="6" customWidth="1"/>
    <col min="11" max="11" width="2.875" style="6" customWidth="1"/>
    <col min="12" max="12" width="0.5" style="6" customWidth="1"/>
    <col min="13" max="13" width="2.875" style="6" customWidth="1"/>
    <col min="14" max="14" width="0.5" style="6" customWidth="1"/>
    <col min="15" max="15" width="2.875" style="6" customWidth="1"/>
    <col min="16" max="16" width="2" style="6" customWidth="1"/>
    <col min="17" max="17" width="2.25" style="6" customWidth="1"/>
    <col min="18" max="18" width="3.375" style="6" customWidth="1"/>
    <col min="19" max="19" width="2.5" style="6" customWidth="1"/>
    <col min="20" max="20" width="2.75" style="6" customWidth="1"/>
    <col min="21" max="22" width="2.5" style="6" customWidth="1"/>
    <col min="23" max="23" width="2" style="6" hidden="1" customWidth="1"/>
    <col min="24" max="24" width="2" style="6" customWidth="1"/>
    <col min="25" max="25" width="2.875" style="6" customWidth="1"/>
    <col min="26" max="26" width="0.625" style="6" customWidth="1"/>
    <col min="27" max="27" width="2.75" style="6" customWidth="1"/>
    <col min="28" max="28" width="0.75" style="6" customWidth="1"/>
    <col min="29" max="29" width="2.75" style="6" customWidth="1"/>
    <col min="30" max="30" width="0.625" style="6" customWidth="1"/>
    <col min="31" max="31" width="2.875" style="6" customWidth="1"/>
    <col min="32" max="32" width="0.75" style="6" customWidth="1"/>
    <col min="33" max="33" width="2.75" style="6" customWidth="1"/>
    <col min="34" max="34" width="0.75" style="6" customWidth="1"/>
    <col min="35" max="35" width="2.75" style="6" customWidth="1"/>
    <col min="36" max="36" width="0.625" style="6" customWidth="1"/>
    <col min="37" max="37" width="2.75" style="6" customWidth="1"/>
    <col min="38" max="38" width="0.75" style="6" customWidth="1"/>
    <col min="39" max="39" width="2.75" style="6" customWidth="1"/>
    <col min="40" max="40" width="0.75" style="6" customWidth="1"/>
    <col min="41" max="41" width="2.75" style="6" customWidth="1"/>
    <col min="42" max="42" width="0.625" style="6" customWidth="1"/>
    <col min="43" max="43" width="2.75" style="6" customWidth="1"/>
    <col min="44" max="44" width="1" style="6" customWidth="1"/>
    <col min="45" max="45" width="7.375" style="6" customWidth="1"/>
    <col min="46" max="46" width="2.5" style="6" customWidth="1"/>
    <col min="47" max="47" width="2.25" style="6" customWidth="1"/>
    <col min="48" max="48" width="3.25" style="1" customWidth="1"/>
    <col min="49" max="50" width="2.5" style="1"/>
    <col min="51" max="51" width="4.5" style="1" bestFit="1" customWidth="1"/>
    <col min="52" max="16384" width="2.5" style="1"/>
  </cols>
  <sheetData>
    <row r="1" spans="3:48" ht="10.5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3:48" ht="12" customHeight="1"/>
    <row r="3" spans="3:48" ht="9" customHeight="1">
      <c r="C3" s="8"/>
      <c r="D3" s="8"/>
      <c r="E3" s="8"/>
      <c r="G3" s="2"/>
      <c r="H3" s="2"/>
      <c r="I3" s="2"/>
      <c r="J3" s="2"/>
      <c r="K3" s="2"/>
      <c r="L3" s="2"/>
      <c r="M3" s="2"/>
      <c r="N3" s="2"/>
      <c r="O3" s="2"/>
      <c r="S3" s="9"/>
      <c r="T3" s="9"/>
      <c r="U3" s="9"/>
      <c r="V3" s="9"/>
      <c r="W3" s="9"/>
      <c r="Y3" s="5"/>
      <c r="Z3" s="2"/>
      <c r="AA3" s="5"/>
      <c r="AB3" s="2"/>
      <c r="AC3" s="5"/>
      <c r="AD3" s="2"/>
      <c r="AE3" s="5"/>
      <c r="AF3" s="2"/>
      <c r="AG3" s="5"/>
      <c r="AH3" s="2"/>
      <c r="AI3" s="5"/>
      <c r="AJ3" s="2"/>
      <c r="AK3" s="5"/>
      <c r="AL3" s="2"/>
      <c r="AM3" s="5"/>
      <c r="AN3" s="2"/>
      <c r="AO3" s="5"/>
      <c r="AP3" s="2"/>
      <c r="AQ3" s="5"/>
    </row>
    <row r="4" spans="3:48" ht="2.25" customHeight="1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3:48" ht="18.75" customHeight="1">
      <c r="G5" s="10"/>
      <c r="I5" s="10"/>
      <c r="K5" s="10"/>
      <c r="M5" s="10"/>
      <c r="O5" s="10"/>
      <c r="S5" s="11"/>
      <c r="T5" s="11"/>
      <c r="U5" s="11"/>
      <c r="V5" s="11"/>
      <c r="W5" s="11"/>
      <c r="Y5" s="52" t="str">
        <f>MID(RIGHT("0000000000" &amp; AV5,10),1,1)</f>
        <v>0</v>
      </c>
      <c r="Z5" s="25"/>
      <c r="AA5" s="52" t="str">
        <f>MID(RIGHT("0000000000" &amp; AV5,10),2,1)</f>
        <v>5</v>
      </c>
      <c r="AB5" s="25"/>
      <c r="AC5" s="53" t="str">
        <f>MID(RIGHT("0000000000" &amp; AV5,10),3,1)</f>
        <v>0</v>
      </c>
      <c r="AD5" s="25"/>
      <c r="AE5" s="53" t="str">
        <f>MID(RIGHT("0000000000" &amp; AV5,10),4,1)</f>
        <v>0</v>
      </c>
      <c r="AF5" s="25"/>
      <c r="AG5" s="53" t="str">
        <f>MID(RIGHT("0000000000" &amp; AV5,10),5,1)</f>
        <v>0</v>
      </c>
      <c r="AH5" s="25"/>
      <c r="AI5" s="53" t="str">
        <f>MID(RIGHT("0000000000" &amp; AV5,10),6,1)</f>
        <v>9</v>
      </c>
      <c r="AJ5" s="25"/>
      <c r="AK5" s="53" t="str">
        <f>MID(RIGHT("0000000000" &amp; AV5,10),7,1)</f>
        <v>9</v>
      </c>
      <c r="AL5" s="25"/>
      <c r="AM5" s="53" t="str">
        <f>MID(RIGHT("0000000000" &amp; AV5,10),8,1)</f>
        <v>9</v>
      </c>
      <c r="AN5" s="25"/>
      <c r="AO5" s="53" t="str">
        <f>MID(RIGHT("0000000000" &amp; AV5,10),9,1)</f>
        <v>9</v>
      </c>
      <c r="AP5" s="25"/>
      <c r="AQ5" s="53" t="str">
        <f>MID(RIGHT("0000000000" &amp; AV5,10),10,1)</f>
        <v>9</v>
      </c>
      <c r="AS5" s="12"/>
      <c r="AV5" s="45">
        <v>500099999</v>
      </c>
    </row>
    <row r="6" spans="3:48" ht="2.25" customHeight="1">
      <c r="G6" s="13"/>
      <c r="I6" s="13"/>
      <c r="K6" s="13"/>
      <c r="M6" s="13"/>
      <c r="O6" s="13"/>
      <c r="S6" s="11"/>
      <c r="T6" s="11"/>
      <c r="U6" s="11"/>
      <c r="V6" s="11"/>
      <c r="W6" s="11"/>
      <c r="Y6" s="14"/>
      <c r="AA6" s="14"/>
      <c r="AC6" s="14"/>
      <c r="AE6" s="14"/>
      <c r="AG6" s="15"/>
      <c r="AI6" s="14"/>
      <c r="AK6" s="14"/>
      <c r="AM6" s="15"/>
      <c r="AO6" s="14"/>
      <c r="AQ6" s="14"/>
      <c r="AS6" s="12"/>
    </row>
    <row r="7" spans="3:48" ht="5.25" customHeight="1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3:48" ht="20.25" customHeight="1">
      <c r="C8" s="17"/>
      <c r="D8" s="17"/>
      <c r="E8" s="17"/>
      <c r="F8" s="17"/>
      <c r="G8" s="17"/>
      <c r="H8" s="17"/>
      <c r="I8" s="17"/>
      <c r="J8" s="17"/>
      <c r="K8" s="17"/>
      <c r="L8" s="17"/>
      <c r="M8" s="23"/>
      <c r="N8" s="24"/>
      <c r="O8" s="17"/>
      <c r="P8" s="17"/>
      <c r="Q8" s="17"/>
      <c r="R8" s="17"/>
      <c r="S8" s="17"/>
      <c r="T8" s="17"/>
      <c r="U8" s="17"/>
      <c r="Y8" s="54" t="str">
        <f>MID(YEAR(AV8),1,1)</f>
        <v>2</v>
      </c>
      <c r="Z8" s="51"/>
      <c r="AA8" s="54" t="str">
        <f>MID(YEAR(AV8),2,1)</f>
        <v>0</v>
      </c>
      <c r="AB8" s="51"/>
      <c r="AC8" s="54" t="str">
        <f>MID(YEAR(AV8),3,1)</f>
        <v>1</v>
      </c>
      <c r="AD8" s="51"/>
      <c r="AE8" s="54" t="str">
        <f>MID(YEAR(AV8),4,1)</f>
        <v>6</v>
      </c>
      <c r="AG8" s="4" t="s">
        <v>2</v>
      </c>
      <c r="AI8" s="54" t="str">
        <f>MID(MONTH(AV8)+100,2,1)</f>
        <v>0</v>
      </c>
      <c r="AJ8" s="26"/>
      <c r="AK8" s="54" t="str">
        <f>MID(MONTH(AV8)+100,3,1)</f>
        <v>2</v>
      </c>
      <c r="AM8" s="4" t="s">
        <v>0</v>
      </c>
      <c r="AO8" s="54" t="str">
        <f>MID(DAY(AV8)+100,2,1)</f>
        <v>1</v>
      </c>
      <c r="AP8" s="26"/>
      <c r="AQ8" s="54" t="str">
        <f>MID(DAY(AV8)+100,3,1)</f>
        <v>7</v>
      </c>
      <c r="AS8" s="17" t="s">
        <v>1</v>
      </c>
      <c r="AV8" s="46">
        <v>42417</v>
      </c>
    </row>
    <row r="9" spans="3:48" ht="13.5" customHeight="1">
      <c r="C9" s="18"/>
      <c r="D9" s="1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3:48" ht="17.100000000000001" customHeight="1">
      <c r="D10" s="1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3:48" ht="17.100000000000001" customHeight="1">
      <c r="C11" s="18"/>
      <c r="D11" s="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</row>
    <row r="12" spans="3:48" ht="9.9499999999999993" customHeight="1"/>
    <row r="13" spans="3:48" ht="12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3:48" ht="6.95" customHeight="1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</row>
    <row r="15" spans="3:48" ht="17.100000000000001" customHeight="1">
      <c r="C15" s="18"/>
      <c r="D15" s="1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3:48" ht="17.100000000000001" customHeight="1">
      <c r="C16" s="18"/>
      <c r="D16" s="1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7" ht="17.100000000000001" customHeight="1">
      <c r="C17" s="18"/>
      <c r="D17" s="1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3:47" ht="9.9499999999999993" customHeight="1"/>
    <row r="19" spans="3:47" ht="31.5" customHeight="1" thickBot="1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3:47" ht="21.75" customHeight="1"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5"/>
    </row>
    <row r="21" spans="3:47" ht="19.5" customHeight="1"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8"/>
    </row>
    <row r="22" spans="3:47" ht="19.5" customHeight="1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8"/>
    </row>
    <row r="23" spans="3:47" ht="19.5" customHeight="1"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8"/>
    </row>
    <row r="24" spans="3:47" ht="19.5" customHeight="1"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8"/>
    </row>
    <row r="25" spans="3:47" ht="19.5" customHeight="1"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8"/>
    </row>
    <row r="26" spans="3:47" ht="19.5" customHeight="1"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8"/>
    </row>
    <row r="27" spans="3:47" ht="19.5" customHeight="1"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8"/>
    </row>
    <row r="28" spans="3:47" ht="19.5" customHeight="1"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8"/>
    </row>
    <row r="29" spans="3:47" ht="19.5" customHeight="1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8"/>
    </row>
    <row r="30" spans="3:47" ht="19.5" customHeight="1"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8"/>
    </row>
    <row r="31" spans="3:47" ht="19.5" customHeight="1"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8"/>
    </row>
    <row r="32" spans="3:47" ht="19.5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8"/>
      <c r="AT32" s="12"/>
      <c r="AU32" s="12"/>
    </row>
    <row r="33" spans="3:45" ht="19.5" customHeight="1"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8"/>
    </row>
    <row r="34" spans="3:45" ht="19.5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8"/>
    </row>
    <row r="35" spans="3:45" ht="19.5" customHeight="1"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8"/>
    </row>
    <row r="36" spans="3:45" ht="19.5" customHeight="1"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8"/>
    </row>
    <row r="37" spans="3:45" ht="19.5" customHeight="1"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8"/>
    </row>
    <row r="38" spans="3:45" ht="19.5" customHeight="1"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8"/>
    </row>
    <row r="39" spans="3:45" ht="19.5" customHeight="1"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8"/>
    </row>
    <row r="40" spans="3:45" ht="19.5" customHeight="1"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8"/>
    </row>
    <row r="41" spans="3:45" ht="19.5" customHeight="1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8"/>
    </row>
    <row r="42" spans="3:45" ht="19.5" customHeight="1"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8"/>
    </row>
    <row r="43" spans="3:45" ht="19.5" customHeight="1"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8"/>
    </row>
    <row r="44" spans="3:45" ht="19.5" customHeight="1"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8"/>
    </row>
    <row r="45" spans="3:45" ht="19.5" customHeight="1"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8"/>
    </row>
    <row r="46" spans="3:45" ht="19.5" customHeight="1"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8"/>
    </row>
    <row r="47" spans="3:45" ht="19.5" customHeight="1"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8"/>
    </row>
    <row r="48" spans="3:45" ht="21.75" customHeight="1" thickBot="1"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1"/>
    </row>
    <row r="49" spans="3:28" ht="19.5" customHeight="1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3:28" ht="30.75" customHeight="1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</sheetData>
  <mergeCells count="30">
    <mergeCell ref="C24:AS24"/>
    <mergeCell ref="F11:AS11"/>
    <mergeCell ref="C20:AS20"/>
    <mergeCell ref="C21:AS21"/>
    <mergeCell ref="C22:AS22"/>
    <mergeCell ref="C23:AS23"/>
    <mergeCell ref="C36:AS36"/>
    <mergeCell ref="C25:AS25"/>
    <mergeCell ref="C26:AS26"/>
    <mergeCell ref="C27:AS27"/>
    <mergeCell ref="C28:AS28"/>
    <mergeCell ref="C29:AS29"/>
    <mergeCell ref="C30:AS30"/>
    <mergeCell ref="C31:AS31"/>
    <mergeCell ref="C32:AS32"/>
    <mergeCell ref="C33:AS33"/>
    <mergeCell ref="C34:AS34"/>
    <mergeCell ref="C35:AS35"/>
    <mergeCell ref="C48:AS48"/>
    <mergeCell ref="C37:AS37"/>
    <mergeCell ref="C38:AS38"/>
    <mergeCell ref="C39:AS39"/>
    <mergeCell ref="C40:AS40"/>
    <mergeCell ref="C41:AS41"/>
    <mergeCell ref="C42:AS42"/>
    <mergeCell ref="C43:AS43"/>
    <mergeCell ref="C44:AS44"/>
    <mergeCell ref="C45:AS45"/>
    <mergeCell ref="C46:AS46"/>
    <mergeCell ref="C47:AS47"/>
  </mergeCells>
  <phoneticPr fontId="1"/>
  <dataValidations count="3">
    <dataValidation imeMode="hiragana" allowBlank="1" showInputMessage="1" showErrorMessage="1" sqref="F9:AS11 F15:AS17 C20:AS48"/>
    <dataValidation type="whole" imeMode="off" allowBlank="1" showInputMessage="1" showErrorMessage="1" error="1～7を入力" sqref="D15:D17">
      <formula1>1</formula1>
      <formula2>7</formula2>
    </dataValidation>
    <dataValidation type="whole" imeMode="off" allowBlank="1" showInputMessage="1" showErrorMessage="1" error="1～2を入力" sqref="D9:D10">
      <formula1>1</formula1>
      <formula2>2</formula2>
    </dataValidation>
  </dataValidations>
  <printOptions horizontalCentered="1"/>
  <pageMargins left="0.34" right="0.19685039370078741" top="0.32" bottom="0.19" header="0.38" footer="0.2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</vt:lpstr>
      <vt:lpstr>特記</vt:lpstr>
      <vt:lpstr>特記 (Backup)</vt:lpstr>
      <vt:lpstr>特記!Print_Area</vt:lpstr>
      <vt:lpstr>'特記 (Backup)'!Print_Area</vt:lpstr>
    </vt:vector>
  </TitlesOfParts>
  <Company>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関市役所高齢福祉課; 亀山将紀</dc:creator>
  <cp:lastModifiedBy>亀山 将紀</cp:lastModifiedBy>
  <cp:lastPrinted>2016-06-08T23:49:06Z</cp:lastPrinted>
  <dcterms:created xsi:type="dcterms:W3CDTF">2008-08-28T06:45:01Z</dcterms:created>
  <dcterms:modified xsi:type="dcterms:W3CDTF">2016-11-02T01:07:38Z</dcterms:modified>
  <cp:version>1.2</cp:version>
</cp:coreProperties>
</file>