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390" windowHeight="8670" activeTab="0"/>
  </bookViews>
  <sheets>
    <sheet name="第1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<sst xmlns="http://schemas.openxmlformats.org/spreadsheetml/2006/main" count="220" uniqueCount="58">
  <si>
    <t>第１表　産業中分類別・経営組織別・事業所数、従業者数、製造品出荷額等</t>
  </si>
  <si>
    <t>経 営 組 織 別 事 業 所 数</t>
  </si>
  <si>
    <t>従　　　　業　　　　者　　　　数</t>
  </si>
  <si>
    <t>製　造　品　出　荷　額　等</t>
  </si>
  <si>
    <t>区　　分</t>
  </si>
  <si>
    <t>常 用 労 働 者 数</t>
  </si>
  <si>
    <t>個人事業主・家族従業者</t>
  </si>
  <si>
    <t>総　額</t>
  </si>
  <si>
    <t>製 造 品</t>
  </si>
  <si>
    <t>加 工 賃</t>
  </si>
  <si>
    <t>修 理 料</t>
  </si>
  <si>
    <t>生 産 額</t>
  </si>
  <si>
    <t>付加価値額</t>
  </si>
  <si>
    <t>総　数</t>
  </si>
  <si>
    <t>会　社</t>
  </si>
  <si>
    <t>その他</t>
  </si>
  <si>
    <t>個　人</t>
  </si>
  <si>
    <t>計</t>
  </si>
  <si>
    <t>男</t>
  </si>
  <si>
    <t>女</t>
  </si>
  <si>
    <t>出 荷 額</t>
  </si>
  <si>
    <t>収 入 額</t>
  </si>
  <si>
    <t>人</t>
  </si>
  <si>
    <t>万円</t>
  </si>
  <si>
    <t xml:space="preserve"> </t>
  </si>
  <si>
    <t>食料品</t>
  </si>
  <si>
    <t xml:space="preserve">－ </t>
  </si>
  <si>
    <t>飲料</t>
  </si>
  <si>
    <t>繊維</t>
  </si>
  <si>
    <t>衣服</t>
  </si>
  <si>
    <t>木材・木製品</t>
  </si>
  <si>
    <t>家具・装備品</t>
  </si>
  <si>
    <t>紙加工品</t>
  </si>
  <si>
    <t>出版・印刷</t>
  </si>
  <si>
    <t>化学</t>
  </si>
  <si>
    <t>石油製品</t>
  </si>
  <si>
    <t>ﾌﾟﾗｽﾁｯｸ製品</t>
  </si>
  <si>
    <t>ゴム製品</t>
  </si>
  <si>
    <t>皮革</t>
  </si>
  <si>
    <t>窯業</t>
  </si>
  <si>
    <t>鉄鋼</t>
  </si>
  <si>
    <t>非鉄金属</t>
  </si>
  <si>
    <t>金属製品</t>
  </si>
  <si>
    <t>一般機械器具</t>
  </si>
  <si>
    <t>電気機械器具</t>
  </si>
  <si>
    <t>輸送用機械</t>
  </si>
  <si>
    <t>精密機械器具</t>
  </si>
  <si>
    <t>重化学工業</t>
  </si>
  <si>
    <t>基礎素材型産業</t>
  </si>
  <si>
    <t>加工組立型産業</t>
  </si>
  <si>
    <t>生活関連型産業</t>
  </si>
  <si>
    <t>X</t>
  </si>
  <si>
    <t>X</t>
  </si>
  <si>
    <t>X</t>
  </si>
  <si>
    <t>原 材 料
使用額等</t>
  </si>
  <si>
    <t>現金給与
総    額</t>
  </si>
  <si>
    <t>総　      数</t>
  </si>
  <si>
    <t>軽　工　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</si>
</sst>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_ "/>
  </numFmts>
  <fonts count="8">
    <font>
      <sz val="11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b/>
      <sz val="16"/>
      <name val="ＭＳ 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double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double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 vertical="center"/>
    </xf>
    <xf numFmtId="0" fontId="3" fillId="0" borderId="0" xfId="20" applyNumberFormat="1" applyFont="1" applyAlignment="1">
      <alignment/>
      <protection/>
    </xf>
    <xf numFmtId="0" fontId="4" fillId="0" borderId="0" xfId="20" applyNumberFormat="1" applyFont="1" applyAlignment="1">
      <alignment/>
      <protection/>
    </xf>
    <xf numFmtId="0" fontId="5" fillId="0" borderId="0" xfId="20" applyNumberFormat="1" applyFont="1" applyAlignment="1">
      <alignment/>
      <protection/>
    </xf>
    <xf numFmtId="0" fontId="1" fillId="0" borderId="0" xfId="20" applyNumberFormat="1">
      <alignment/>
      <protection/>
    </xf>
    <xf numFmtId="0" fontId="6" fillId="0" borderId="0" xfId="20" applyNumberFormat="1" applyFont="1" applyAlignment="1">
      <alignment/>
      <protection/>
    </xf>
    <xf numFmtId="0" fontId="5" fillId="0" borderId="0" xfId="20" applyNumberFormat="1" applyFont="1" applyAlignment="1">
      <alignment horizontal="centerContinuous" vertical="center"/>
      <protection/>
    </xf>
    <xf numFmtId="0" fontId="5" fillId="0" borderId="0" xfId="20" applyNumberFormat="1" applyFont="1" applyAlignment="1">
      <alignment horizontal="center" vertical="center"/>
      <protection/>
    </xf>
    <xf numFmtId="3" fontId="5" fillId="0" borderId="0" xfId="20" applyNumberFormat="1" applyFont="1">
      <alignment/>
      <protection/>
    </xf>
    <xf numFmtId="3" fontId="5" fillId="0" borderId="0" xfId="20" applyNumberFormat="1" applyFont="1" applyAlignment="1">
      <alignment/>
      <protection/>
    </xf>
    <xf numFmtId="3" fontId="5" fillId="0" borderId="0" xfId="20" applyNumberFormat="1" applyFont="1" applyAlignment="1">
      <alignment horizontal="right"/>
      <protection/>
    </xf>
    <xf numFmtId="3" fontId="5" fillId="0" borderId="0" xfId="20" applyNumberFormat="1" applyFont="1" applyBorder="1">
      <alignment/>
      <protection/>
    </xf>
    <xf numFmtId="3" fontId="5" fillId="0" borderId="0" xfId="20" applyNumberFormat="1" applyFont="1" applyBorder="1" applyAlignment="1">
      <alignment horizontal="right"/>
      <protection/>
    </xf>
    <xf numFmtId="0" fontId="5" fillId="0" borderId="0" xfId="20" applyNumberFormat="1" applyFont="1" applyAlignment="1">
      <alignment horizontal="right"/>
      <protection/>
    </xf>
    <xf numFmtId="3" fontId="5" fillId="0" borderId="1" xfId="20" applyNumberFormat="1" applyFont="1" applyFill="1" applyBorder="1" applyAlignment="1">
      <alignment/>
      <protection/>
    </xf>
    <xf numFmtId="3" fontId="5" fillId="0" borderId="1" xfId="20" applyNumberFormat="1" applyFont="1" applyFill="1" applyBorder="1" applyAlignment="1">
      <alignment horizontal="right"/>
      <protection/>
    </xf>
    <xf numFmtId="0" fontId="1" fillId="0" borderId="1" xfId="20" applyNumberFormat="1" applyFill="1" applyBorder="1">
      <alignment/>
      <protection/>
    </xf>
    <xf numFmtId="3" fontId="1" fillId="0" borderId="1" xfId="20" applyNumberFormat="1" applyFill="1" applyBorder="1">
      <alignment/>
      <protection/>
    </xf>
    <xf numFmtId="0" fontId="5" fillId="0" borderId="2" xfId="20" applyNumberFormat="1" applyFont="1" applyBorder="1" applyAlignment="1">
      <alignment horizontal="centerContinuous" vertical="center"/>
      <protection/>
    </xf>
    <xf numFmtId="0" fontId="5" fillId="0" borderId="2" xfId="20" applyNumberFormat="1" applyFont="1" applyBorder="1" applyAlignment="1">
      <alignment horizontal="center" vertical="center"/>
      <protection/>
    </xf>
    <xf numFmtId="0" fontId="5" fillId="0" borderId="2" xfId="20" applyNumberFormat="1" applyFont="1" applyBorder="1" applyAlignment="1">
      <alignment horizontal="right" vertical="center"/>
      <protection/>
    </xf>
    <xf numFmtId="0" fontId="5" fillId="0" borderId="0" xfId="20" applyNumberFormat="1" applyFont="1" applyBorder="1" applyAlignment="1">
      <alignment horizontal="center" vertical="center"/>
      <protection/>
    </xf>
    <xf numFmtId="0" fontId="5" fillId="0" borderId="0" xfId="20" applyNumberFormat="1" applyFont="1" applyBorder="1">
      <alignment/>
      <protection/>
    </xf>
    <xf numFmtId="0" fontId="5" fillId="0" borderId="0" xfId="20" applyNumberFormat="1" applyFont="1" applyBorder="1" applyAlignment="1">
      <alignment/>
      <protection/>
    </xf>
    <xf numFmtId="0" fontId="5" fillId="2" borderId="1" xfId="20" applyNumberFormat="1" applyFont="1" applyFill="1" applyBorder="1" applyAlignment="1">
      <alignment/>
      <protection/>
    </xf>
    <xf numFmtId="0" fontId="5" fillId="2" borderId="3" xfId="20" applyNumberFormat="1" applyFont="1" applyFill="1" applyBorder="1" applyAlignment="1">
      <alignment/>
      <protection/>
    </xf>
    <xf numFmtId="0" fontId="5" fillId="2" borderId="0" xfId="20" applyNumberFormat="1" applyFont="1" applyFill="1" applyAlignment="1">
      <alignment horizontal="centerContinuous" vertical="center"/>
      <protection/>
    </xf>
    <xf numFmtId="0" fontId="5" fillId="2" borderId="4" xfId="20" applyNumberFormat="1" applyFont="1" applyFill="1" applyBorder="1" applyAlignment="1">
      <alignment horizontal="centerContinuous" vertical="center"/>
      <protection/>
    </xf>
    <xf numFmtId="0" fontId="5" fillId="2" borderId="0" xfId="20" applyNumberFormat="1" applyFont="1" applyFill="1" applyAlignment="1">
      <alignment/>
      <protection/>
    </xf>
    <xf numFmtId="0" fontId="1" fillId="2" borderId="2" xfId="20" applyNumberFormat="1" applyFill="1" applyBorder="1">
      <alignment/>
      <protection/>
    </xf>
    <xf numFmtId="0" fontId="5" fillId="2" borderId="5" xfId="20" applyNumberFormat="1" applyFont="1" applyFill="1" applyBorder="1" applyAlignment="1">
      <alignment horizontal="centerContinuous" vertical="center"/>
      <protection/>
    </xf>
    <xf numFmtId="0" fontId="7" fillId="2" borderId="1" xfId="20" applyNumberFormat="1" applyFont="1" applyFill="1" applyBorder="1" applyAlignment="1">
      <alignment horizontal="centerContinuous" vertical="center"/>
      <protection/>
    </xf>
    <xf numFmtId="0" fontId="7" fillId="2" borderId="3" xfId="20" applyNumberFormat="1" applyFont="1" applyFill="1" applyBorder="1" applyAlignment="1">
      <alignment horizontal="centerContinuous" vertical="center"/>
      <protection/>
    </xf>
    <xf numFmtId="0" fontId="7" fillId="2" borderId="6" xfId="20" applyNumberFormat="1" applyFont="1" applyFill="1" applyBorder="1" applyAlignment="1">
      <alignment horizontal="centerContinuous" vertical="center"/>
      <protection/>
    </xf>
    <xf numFmtId="0" fontId="7" fillId="2" borderId="3" xfId="20" applyNumberFormat="1" applyFont="1" applyFill="1" applyBorder="1" applyAlignment="1">
      <alignment/>
      <protection/>
    </xf>
    <xf numFmtId="0" fontId="7" fillId="2" borderId="1" xfId="20" applyNumberFormat="1" applyFont="1" applyFill="1" applyBorder="1" applyAlignment="1">
      <alignment/>
      <protection/>
    </xf>
    <xf numFmtId="0" fontId="7" fillId="2" borderId="2" xfId="20" applyNumberFormat="1" applyFont="1" applyFill="1" applyBorder="1" applyAlignment="1">
      <alignment horizontal="centerContinuous" vertical="center"/>
      <protection/>
    </xf>
    <xf numFmtId="0" fontId="7" fillId="2" borderId="5" xfId="20" applyNumberFormat="1" applyFont="1" applyFill="1" applyBorder="1" applyAlignment="1">
      <alignment horizontal="centerContinuous" vertical="center"/>
      <protection/>
    </xf>
    <xf numFmtId="0" fontId="7" fillId="2" borderId="5" xfId="20" applyNumberFormat="1" applyFont="1" applyFill="1" applyBorder="1" applyAlignment="1">
      <alignment horizontal="center" vertical="center"/>
      <protection/>
    </xf>
    <xf numFmtId="0" fontId="7" fillId="2" borderId="4" xfId="20" applyNumberFormat="1" applyFont="1" applyFill="1" applyBorder="1" applyAlignment="1">
      <alignment horizontal="centerContinuous" vertical="center"/>
      <protection/>
    </xf>
    <xf numFmtId="0" fontId="7" fillId="2" borderId="0" xfId="20" applyNumberFormat="1" applyFont="1" applyFill="1" applyBorder="1" applyAlignment="1">
      <alignment horizontal="centerContinuous" vertical="center"/>
      <protection/>
    </xf>
    <xf numFmtId="0" fontId="7" fillId="2" borderId="2" xfId="20" applyNumberFormat="1" applyFont="1" applyFill="1" applyBorder="1" applyAlignment="1">
      <alignment horizontal="center" vertical="center"/>
      <protection/>
    </xf>
    <xf numFmtId="0" fontId="7" fillId="2" borderId="4" xfId="20" applyNumberFormat="1" applyFont="1" applyFill="1" applyBorder="1" applyAlignment="1">
      <alignment horizontal="center" vertical="center"/>
      <protection/>
    </xf>
    <xf numFmtId="0" fontId="7" fillId="2" borderId="7" xfId="20" applyNumberFormat="1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0" fontId="7" fillId="2" borderId="9" xfId="2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2" borderId="0" xfId="20" applyNumberFormat="1" applyFont="1" applyFill="1" applyAlignment="1">
      <alignment horizontal="centerContinuous"/>
      <protection/>
    </xf>
    <xf numFmtId="0" fontId="7" fillId="2" borderId="4" xfId="20" applyNumberFormat="1" applyFont="1" applyFill="1" applyBorder="1" applyAlignment="1">
      <alignment horizontal="centerContinuous"/>
      <protection/>
    </xf>
    <xf numFmtId="0" fontId="7" fillId="2" borderId="0" xfId="20" applyNumberFormat="1" applyFont="1" applyFill="1" applyAlignment="1">
      <alignment/>
      <protection/>
    </xf>
    <xf numFmtId="0" fontId="7" fillId="2" borderId="4" xfId="20" applyNumberFormat="1" applyFont="1" applyFill="1" applyBorder="1" applyAlignment="1">
      <alignment horizontal="justify"/>
      <protection/>
    </xf>
    <xf numFmtId="0" fontId="7" fillId="2" borderId="4" xfId="20" applyNumberFormat="1" applyFont="1" applyFill="1" applyBorder="1" applyAlignment="1">
      <alignment horizontal="distributed"/>
      <protection/>
    </xf>
    <xf numFmtId="0" fontId="7" fillId="2" borderId="3" xfId="20" applyNumberFormat="1" applyFont="1" applyFill="1" applyBorder="1" applyAlignment="1">
      <alignment horizontal="centerContinuous"/>
      <protection/>
    </xf>
    <xf numFmtId="0" fontId="7" fillId="2" borderId="1" xfId="20" applyNumberFormat="1" applyFont="1" applyFill="1" applyBorder="1" applyAlignment="1">
      <alignment horizontal="centerContinuous"/>
      <protection/>
    </xf>
    <xf numFmtId="0" fontId="7" fillId="2" borderId="4" xfId="20" applyNumberFormat="1" applyFont="1" applyFill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年工業単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3.5"/>
  <cols>
    <col min="1" max="1" width="4.125" style="3" customWidth="1"/>
    <col min="2" max="2" width="13.625" style="3" customWidth="1"/>
    <col min="3" max="3" width="8.625" style="3" customWidth="1"/>
    <col min="4" max="6" width="7.50390625" style="3" customWidth="1"/>
    <col min="7" max="8" width="8.625" style="3" customWidth="1"/>
    <col min="9" max="10" width="7.50390625" style="3" customWidth="1"/>
    <col min="11" max="11" width="8.625" style="3" customWidth="1"/>
    <col min="12" max="13" width="7.50390625" style="3" customWidth="1"/>
    <col min="14" max="14" width="12.00390625" style="4" customWidth="1"/>
    <col min="15" max="17" width="13.125" style="3" customWidth="1"/>
    <col min="18" max="18" width="12.00390625" style="3" customWidth="1"/>
    <col min="19" max="19" width="9.75390625" style="3" customWidth="1"/>
    <col min="20" max="21" width="13.125" style="3" customWidth="1"/>
    <col min="22" max="16384" width="12.00390625" style="3" customWidth="1"/>
  </cols>
  <sheetData>
    <row r="1" spans="1:12" ht="19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4" ht="13.5" customHeight="1" thickBot="1">
      <c r="B2" s="5"/>
      <c r="C2" s="6"/>
      <c r="N2" s="3"/>
    </row>
    <row r="3" spans="1:21" ht="15" customHeight="1" thickTop="1">
      <c r="A3" s="24"/>
      <c r="B3" s="25"/>
      <c r="C3" s="31" t="s">
        <v>1</v>
      </c>
      <c r="D3" s="31"/>
      <c r="E3" s="31"/>
      <c r="F3" s="32"/>
      <c r="G3" s="31" t="s">
        <v>2</v>
      </c>
      <c r="H3" s="31"/>
      <c r="I3" s="31"/>
      <c r="J3" s="31"/>
      <c r="K3" s="31"/>
      <c r="L3" s="31"/>
      <c r="M3" s="31"/>
      <c r="N3" s="45" t="s">
        <v>55</v>
      </c>
      <c r="O3" s="45" t="s">
        <v>54</v>
      </c>
      <c r="P3" s="31" t="s">
        <v>3</v>
      </c>
      <c r="Q3" s="31"/>
      <c r="R3" s="31"/>
      <c r="S3" s="33"/>
      <c r="T3" s="34"/>
      <c r="U3" s="35"/>
    </row>
    <row r="4" spans="1:21" ht="15" customHeight="1">
      <c r="A4" s="26" t="s">
        <v>4</v>
      </c>
      <c r="B4" s="27"/>
      <c r="C4" s="43" t="s">
        <v>13</v>
      </c>
      <c r="D4" s="43" t="s">
        <v>14</v>
      </c>
      <c r="E4" s="43" t="s">
        <v>15</v>
      </c>
      <c r="F4" s="43" t="s">
        <v>16</v>
      </c>
      <c r="G4" s="43" t="s">
        <v>13</v>
      </c>
      <c r="H4" s="36" t="s">
        <v>5</v>
      </c>
      <c r="I4" s="36"/>
      <c r="J4" s="37"/>
      <c r="K4" s="36" t="s">
        <v>6</v>
      </c>
      <c r="L4" s="36"/>
      <c r="M4" s="36"/>
      <c r="N4" s="46"/>
      <c r="O4" s="46"/>
      <c r="P4" s="43" t="s">
        <v>7</v>
      </c>
      <c r="Q4" s="37" t="s">
        <v>8</v>
      </c>
      <c r="R4" s="38" t="s">
        <v>9</v>
      </c>
      <c r="S4" s="37" t="s">
        <v>10</v>
      </c>
      <c r="T4" s="39" t="s">
        <v>11</v>
      </c>
      <c r="U4" s="40" t="s">
        <v>12</v>
      </c>
    </row>
    <row r="5" spans="1:21" ht="15" customHeight="1">
      <c r="A5" s="28"/>
      <c r="B5" s="27"/>
      <c r="C5" s="44"/>
      <c r="D5" s="44"/>
      <c r="E5" s="44"/>
      <c r="F5" s="44"/>
      <c r="G5" s="44"/>
      <c r="H5" s="38" t="s">
        <v>17</v>
      </c>
      <c r="I5" s="38" t="s">
        <v>18</v>
      </c>
      <c r="J5" s="38" t="s">
        <v>19</v>
      </c>
      <c r="K5" s="38" t="s">
        <v>17</v>
      </c>
      <c r="L5" s="38" t="s">
        <v>18</v>
      </c>
      <c r="M5" s="41" t="s">
        <v>19</v>
      </c>
      <c r="N5" s="47"/>
      <c r="O5" s="47"/>
      <c r="P5" s="44"/>
      <c r="Q5" s="42" t="s">
        <v>20</v>
      </c>
      <c r="R5" s="42" t="s">
        <v>21</v>
      </c>
      <c r="S5" s="42" t="s">
        <v>21</v>
      </c>
      <c r="T5" s="39"/>
      <c r="U5" s="40"/>
    </row>
    <row r="6" spans="1:21" ht="12" customHeight="1">
      <c r="A6" s="29"/>
      <c r="B6" s="30"/>
      <c r="C6" s="19"/>
      <c r="D6" s="19"/>
      <c r="E6" s="19"/>
      <c r="F6" s="19"/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23</v>
      </c>
      <c r="O6" s="20" t="s">
        <v>23</v>
      </c>
      <c r="P6" s="20" t="s">
        <v>23</v>
      </c>
      <c r="Q6" s="20" t="s">
        <v>23</v>
      </c>
      <c r="R6" s="20" t="s">
        <v>23</v>
      </c>
      <c r="S6" s="20" t="s">
        <v>23</v>
      </c>
      <c r="T6" s="18" t="s">
        <v>23</v>
      </c>
      <c r="U6" s="18" t="s">
        <v>23</v>
      </c>
    </row>
    <row r="7" spans="1:21" ht="12" customHeight="1">
      <c r="A7" s="28"/>
      <c r="B7" s="27"/>
      <c r="C7" s="2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6"/>
    </row>
    <row r="8" spans="1:21" ht="21.75" customHeight="1">
      <c r="A8" s="48" t="s">
        <v>56</v>
      </c>
      <c r="B8" s="49"/>
      <c r="C8" s="11">
        <f>SUM(C10:C35)</f>
        <v>1472</v>
      </c>
      <c r="D8" s="8">
        <f>SUM(D10:D35)</f>
        <v>542</v>
      </c>
      <c r="E8" s="8">
        <f>SUM(E10:E35)</f>
        <v>3</v>
      </c>
      <c r="F8" s="8">
        <f>SUM(F10:F35)</f>
        <v>927</v>
      </c>
      <c r="G8" s="8">
        <v>13151</v>
      </c>
      <c r="H8" s="8">
        <v>11820</v>
      </c>
      <c r="I8" s="8">
        <v>7155</v>
      </c>
      <c r="J8" s="8">
        <v>4665</v>
      </c>
      <c r="K8" s="8">
        <v>1331</v>
      </c>
      <c r="L8" s="8">
        <v>928</v>
      </c>
      <c r="M8" s="8">
        <v>403</v>
      </c>
      <c r="N8" s="8">
        <v>4516964</v>
      </c>
      <c r="O8" s="8">
        <v>11831994</v>
      </c>
      <c r="P8" s="8">
        <v>24533129</v>
      </c>
      <c r="Q8" s="8">
        <v>22418876</v>
      </c>
      <c r="R8" s="8">
        <v>2076837</v>
      </c>
      <c r="S8" s="8">
        <v>37416</v>
      </c>
      <c r="T8" s="8">
        <v>24494641</v>
      </c>
      <c r="U8" s="8">
        <v>11440676</v>
      </c>
    </row>
    <row r="9" spans="1:21" ht="21.75" customHeight="1">
      <c r="A9" s="50"/>
      <c r="B9" s="51"/>
      <c r="C9" s="11"/>
      <c r="D9" s="8"/>
      <c r="E9" s="8"/>
      <c r="F9" s="8"/>
      <c r="G9" s="8"/>
      <c r="H9" s="8"/>
      <c r="I9" s="9" t="s">
        <v>24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1.75" customHeight="1">
      <c r="A10" s="50">
        <v>12</v>
      </c>
      <c r="B10" s="52" t="s">
        <v>25</v>
      </c>
      <c r="C10" s="11">
        <v>28</v>
      </c>
      <c r="D10" s="8">
        <v>19</v>
      </c>
      <c r="E10" s="8">
        <v>1</v>
      </c>
      <c r="F10" s="8">
        <v>8</v>
      </c>
      <c r="G10" s="8">
        <v>668</v>
      </c>
      <c r="H10" s="8">
        <f>I10+J10</f>
        <v>655</v>
      </c>
      <c r="I10" s="8">
        <v>249</v>
      </c>
      <c r="J10" s="8">
        <v>406</v>
      </c>
      <c r="K10" s="8">
        <f>L10+M10</f>
        <v>13</v>
      </c>
      <c r="L10" s="8">
        <v>7</v>
      </c>
      <c r="M10" s="8">
        <v>6</v>
      </c>
      <c r="N10" s="8">
        <v>199856</v>
      </c>
      <c r="O10" s="8">
        <v>607237</v>
      </c>
      <c r="P10" s="8">
        <v>1037891</v>
      </c>
      <c r="Q10" s="8">
        <v>1031269</v>
      </c>
      <c r="R10" s="8">
        <v>6622</v>
      </c>
      <c r="S10" s="10" t="s">
        <v>26</v>
      </c>
      <c r="T10" s="8">
        <v>1035164</v>
      </c>
      <c r="U10" s="8">
        <v>376857</v>
      </c>
    </row>
    <row r="11" spans="1:21" ht="21.75" customHeight="1">
      <c r="A11" s="50">
        <v>13</v>
      </c>
      <c r="B11" s="52" t="s">
        <v>27</v>
      </c>
      <c r="C11" s="11">
        <v>1</v>
      </c>
      <c r="D11" s="8">
        <v>1</v>
      </c>
      <c r="E11" s="10" t="s">
        <v>26</v>
      </c>
      <c r="F11" s="10" t="s">
        <v>26</v>
      </c>
      <c r="G11" s="10" t="s">
        <v>51</v>
      </c>
      <c r="H11" s="10" t="s">
        <v>51</v>
      </c>
      <c r="I11" s="10" t="s">
        <v>51</v>
      </c>
      <c r="J11" s="10" t="s">
        <v>52</v>
      </c>
      <c r="K11" s="10" t="s">
        <v>26</v>
      </c>
      <c r="L11" s="10" t="s">
        <v>26</v>
      </c>
      <c r="M11" s="10" t="s">
        <v>26</v>
      </c>
      <c r="N11" s="10" t="s">
        <v>51</v>
      </c>
      <c r="O11" s="10" t="s">
        <v>51</v>
      </c>
      <c r="P11" s="10" t="s">
        <v>51</v>
      </c>
      <c r="Q11" s="10" t="s">
        <v>51</v>
      </c>
      <c r="R11" s="10" t="s">
        <v>52</v>
      </c>
      <c r="S11" s="10" t="s">
        <v>26</v>
      </c>
      <c r="T11" s="10" t="s">
        <v>51</v>
      </c>
      <c r="U11" s="10" t="s">
        <v>51</v>
      </c>
    </row>
    <row r="12" spans="1:21" ht="21.75" customHeight="1">
      <c r="A12" s="50">
        <v>14</v>
      </c>
      <c r="B12" s="52" t="s">
        <v>28</v>
      </c>
      <c r="C12" s="11">
        <v>6</v>
      </c>
      <c r="D12" s="8">
        <v>5</v>
      </c>
      <c r="E12" s="10" t="s">
        <v>26</v>
      </c>
      <c r="F12" s="10">
        <v>1</v>
      </c>
      <c r="G12" s="8">
        <v>146</v>
      </c>
      <c r="H12" s="8">
        <f aca="true" t="shared" si="0" ref="H12:H35">I12+J12</f>
        <v>145</v>
      </c>
      <c r="I12" s="8">
        <v>85</v>
      </c>
      <c r="J12" s="8">
        <v>60</v>
      </c>
      <c r="K12" s="8">
        <v>1</v>
      </c>
      <c r="L12" s="10">
        <v>1</v>
      </c>
      <c r="M12" s="10" t="s">
        <v>26</v>
      </c>
      <c r="N12" s="8">
        <v>53922</v>
      </c>
      <c r="O12" s="8">
        <v>1085601</v>
      </c>
      <c r="P12" s="8">
        <v>1234859</v>
      </c>
      <c r="Q12" s="8">
        <v>1185312</v>
      </c>
      <c r="R12" s="8">
        <v>49547</v>
      </c>
      <c r="S12" s="10" t="s">
        <v>26</v>
      </c>
      <c r="T12" s="8">
        <v>1233379</v>
      </c>
      <c r="U12" s="8">
        <v>135481</v>
      </c>
    </row>
    <row r="13" spans="1:21" ht="21.75" customHeight="1">
      <c r="A13" s="50">
        <v>15</v>
      </c>
      <c r="B13" s="52" t="s">
        <v>29</v>
      </c>
      <c r="C13" s="11">
        <v>139</v>
      </c>
      <c r="D13" s="8">
        <v>21</v>
      </c>
      <c r="E13" s="10">
        <v>1</v>
      </c>
      <c r="F13" s="8">
        <v>117</v>
      </c>
      <c r="G13" s="8">
        <v>549</v>
      </c>
      <c r="H13" s="8">
        <f>I13+J13</f>
        <v>364</v>
      </c>
      <c r="I13" s="8">
        <v>68</v>
      </c>
      <c r="J13" s="8">
        <v>296</v>
      </c>
      <c r="K13" s="8">
        <f>L13+M13</f>
        <v>185</v>
      </c>
      <c r="L13" s="8">
        <v>109</v>
      </c>
      <c r="M13" s="8">
        <v>76</v>
      </c>
      <c r="N13" s="8">
        <v>73389</v>
      </c>
      <c r="O13" s="8">
        <v>154994</v>
      </c>
      <c r="P13" s="8">
        <v>308403</v>
      </c>
      <c r="Q13" s="8">
        <v>149874</v>
      </c>
      <c r="R13" s="8">
        <v>158419</v>
      </c>
      <c r="S13" s="10">
        <v>110</v>
      </c>
      <c r="T13" s="8">
        <v>303600</v>
      </c>
      <c r="U13" s="8">
        <v>144978</v>
      </c>
    </row>
    <row r="14" spans="1:21" ht="21.75" customHeight="1">
      <c r="A14" s="50">
        <v>16</v>
      </c>
      <c r="B14" s="52" t="s">
        <v>30</v>
      </c>
      <c r="C14" s="11">
        <v>57</v>
      </c>
      <c r="D14" s="8">
        <v>23</v>
      </c>
      <c r="E14" s="10">
        <v>1</v>
      </c>
      <c r="F14" s="8">
        <v>33</v>
      </c>
      <c r="G14" s="8">
        <v>271</v>
      </c>
      <c r="H14" s="8">
        <f t="shared" si="0"/>
        <v>227</v>
      </c>
      <c r="I14" s="8">
        <v>149</v>
      </c>
      <c r="J14" s="8">
        <v>78</v>
      </c>
      <c r="K14" s="8">
        <f aca="true" t="shared" si="1" ref="K14:K35">L14+M14</f>
        <v>44</v>
      </c>
      <c r="L14" s="8">
        <v>33</v>
      </c>
      <c r="M14" s="8">
        <v>11</v>
      </c>
      <c r="N14" s="8">
        <v>75624</v>
      </c>
      <c r="O14" s="8">
        <v>168219</v>
      </c>
      <c r="P14" s="8">
        <v>302935</v>
      </c>
      <c r="Q14" s="8">
        <v>252257</v>
      </c>
      <c r="R14" s="8">
        <v>50528</v>
      </c>
      <c r="S14" s="10">
        <v>150</v>
      </c>
      <c r="T14" s="8">
        <v>302913</v>
      </c>
      <c r="U14" s="8">
        <v>125421</v>
      </c>
    </row>
    <row r="15" spans="1:21" ht="15" customHeight="1">
      <c r="A15" s="50"/>
      <c r="B15" s="52"/>
      <c r="C15" s="11"/>
      <c r="D15" s="8"/>
      <c r="E15" s="10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0"/>
      <c r="T15" s="8"/>
      <c r="U15" s="8"/>
    </row>
    <row r="16" spans="1:21" ht="21.75" customHeight="1">
      <c r="A16" s="50">
        <v>17</v>
      </c>
      <c r="B16" s="52" t="s">
        <v>31</v>
      </c>
      <c r="C16" s="11">
        <v>58</v>
      </c>
      <c r="D16" s="8">
        <v>17</v>
      </c>
      <c r="E16" s="10" t="s">
        <v>26</v>
      </c>
      <c r="F16" s="8">
        <v>41</v>
      </c>
      <c r="G16" s="8">
        <v>581</v>
      </c>
      <c r="H16" s="8">
        <f t="shared" si="0"/>
        <v>522</v>
      </c>
      <c r="I16" s="8">
        <v>393</v>
      </c>
      <c r="J16" s="8">
        <v>129</v>
      </c>
      <c r="K16" s="8">
        <f t="shared" si="1"/>
        <v>59</v>
      </c>
      <c r="L16" s="8">
        <v>43</v>
      </c>
      <c r="M16" s="8">
        <v>16</v>
      </c>
      <c r="N16" s="8">
        <v>229407</v>
      </c>
      <c r="O16" s="8">
        <v>508415</v>
      </c>
      <c r="P16" s="8">
        <v>1483116</v>
      </c>
      <c r="Q16" s="8">
        <v>1402827</v>
      </c>
      <c r="R16" s="8">
        <v>80141</v>
      </c>
      <c r="S16" s="8">
        <v>148</v>
      </c>
      <c r="T16" s="8">
        <v>1503359</v>
      </c>
      <c r="U16" s="8">
        <v>929180</v>
      </c>
    </row>
    <row r="17" spans="1:21" ht="21.75" customHeight="1">
      <c r="A17" s="50">
        <v>18</v>
      </c>
      <c r="B17" s="52" t="s">
        <v>32</v>
      </c>
      <c r="C17" s="11">
        <v>33</v>
      </c>
      <c r="D17" s="8">
        <v>14</v>
      </c>
      <c r="E17" s="10" t="s">
        <v>26</v>
      </c>
      <c r="F17" s="8">
        <v>19</v>
      </c>
      <c r="G17" s="8">
        <v>418</v>
      </c>
      <c r="H17" s="8">
        <f t="shared" si="0"/>
        <v>390</v>
      </c>
      <c r="I17" s="8">
        <v>241</v>
      </c>
      <c r="J17" s="8">
        <v>149</v>
      </c>
      <c r="K17" s="8">
        <f t="shared" si="1"/>
        <v>28</v>
      </c>
      <c r="L17" s="8">
        <v>18</v>
      </c>
      <c r="M17" s="8">
        <v>10</v>
      </c>
      <c r="N17" s="8">
        <v>135512</v>
      </c>
      <c r="O17" s="8">
        <v>311903</v>
      </c>
      <c r="P17" s="8">
        <v>602960</v>
      </c>
      <c r="Q17" s="8">
        <v>532320</v>
      </c>
      <c r="R17" s="8">
        <v>70640</v>
      </c>
      <c r="S17" s="10" t="s">
        <v>26</v>
      </c>
      <c r="T17" s="8">
        <v>604188</v>
      </c>
      <c r="U17" s="8">
        <v>257330</v>
      </c>
    </row>
    <row r="18" spans="1:21" ht="21.75" customHeight="1">
      <c r="A18" s="50">
        <v>19</v>
      </c>
      <c r="B18" s="52" t="s">
        <v>33</v>
      </c>
      <c r="C18" s="11">
        <v>36</v>
      </c>
      <c r="D18" s="8">
        <v>15</v>
      </c>
      <c r="E18" s="10" t="s">
        <v>26</v>
      </c>
      <c r="F18" s="8">
        <v>21</v>
      </c>
      <c r="G18" s="8">
        <v>278</v>
      </c>
      <c r="H18" s="8">
        <f t="shared" si="0"/>
        <v>249</v>
      </c>
      <c r="I18" s="8">
        <v>151</v>
      </c>
      <c r="J18" s="8">
        <v>98</v>
      </c>
      <c r="K18" s="8">
        <f t="shared" si="1"/>
        <v>29</v>
      </c>
      <c r="L18" s="8">
        <v>22</v>
      </c>
      <c r="M18" s="8">
        <v>7</v>
      </c>
      <c r="N18" s="8">
        <v>95822</v>
      </c>
      <c r="O18" s="8">
        <v>213750</v>
      </c>
      <c r="P18" s="8">
        <v>401894</v>
      </c>
      <c r="Q18" s="8">
        <v>367983</v>
      </c>
      <c r="R18" s="8">
        <v>33911</v>
      </c>
      <c r="S18" s="10" t="s">
        <v>26</v>
      </c>
      <c r="T18" s="8">
        <v>403608</v>
      </c>
      <c r="U18" s="8">
        <v>173050</v>
      </c>
    </row>
    <row r="19" spans="1:21" ht="21.75" customHeight="1">
      <c r="A19" s="50">
        <v>20</v>
      </c>
      <c r="B19" s="52" t="s">
        <v>34</v>
      </c>
      <c r="C19" s="11">
        <v>2</v>
      </c>
      <c r="D19" s="8">
        <v>2</v>
      </c>
      <c r="E19" s="10" t="s">
        <v>26</v>
      </c>
      <c r="F19" s="10" t="s">
        <v>26</v>
      </c>
      <c r="G19" s="10" t="s">
        <v>51</v>
      </c>
      <c r="H19" s="10" t="s">
        <v>51</v>
      </c>
      <c r="I19" s="10" t="s">
        <v>51</v>
      </c>
      <c r="J19" s="10" t="s">
        <v>52</v>
      </c>
      <c r="K19" s="10" t="s">
        <v>26</v>
      </c>
      <c r="L19" s="10" t="s">
        <v>26</v>
      </c>
      <c r="M19" s="10" t="s">
        <v>26</v>
      </c>
      <c r="N19" s="10" t="s">
        <v>51</v>
      </c>
      <c r="O19" s="10" t="s">
        <v>51</v>
      </c>
      <c r="P19" s="10" t="s">
        <v>51</v>
      </c>
      <c r="Q19" s="10" t="s">
        <v>52</v>
      </c>
      <c r="R19" s="10" t="s">
        <v>26</v>
      </c>
      <c r="S19" s="10" t="s">
        <v>26</v>
      </c>
      <c r="T19" s="10" t="s">
        <v>51</v>
      </c>
      <c r="U19" s="10" t="s">
        <v>51</v>
      </c>
    </row>
    <row r="20" spans="1:21" ht="21.75" customHeight="1">
      <c r="A20" s="50">
        <v>21</v>
      </c>
      <c r="B20" s="52" t="s">
        <v>35</v>
      </c>
      <c r="C20" s="11">
        <v>1</v>
      </c>
      <c r="D20" s="8">
        <v>1</v>
      </c>
      <c r="E20" s="10" t="s">
        <v>26</v>
      </c>
      <c r="F20" s="10" t="s">
        <v>26</v>
      </c>
      <c r="G20" s="10" t="s">
        <v>51</v>
      </c>
      <c r="H20" s="10" t="s">
        <v>51</v>
      </c>
      <c r="I20" s="10" t="s">
        <v>51</v>
      </c>
      <c r="J20" s="10" t="s">
        <v>52</v>
      </c>
      <c r="K20" s="10" t="s">
        <v>26</v>
      </c>
      <c r="L20" s="10" t="s">
        <v>26</v>
      </c>
      <c r="M20" s="10" t="s">
        <v>26</v>
      </c>
      <c r="N20" s="10" t="s">
        <v>51</v>
      </c>
      <c r="O20" s="10" t="s">
        <v>51</v>
      </c>
      <c r="P20" s="10" t="s">
        <v>51</v>
      </c>
      <c r="Q20" s="10" t="s">
        <v>52</v>
      </c>
      <c r="R20" s="10" t="s">
        <v>26</v>
      </c>
      <c r="S20" s="10" t="s">
        <v>26</v>
      </c>
      <c r="T20" s="10" t="s">
        <v>51</v>
      </c>
      <c r="U20" s="10" t="s">
        <v>51</v>
      </c>
    </row>
    <row r="21" spans="1:21" ht="15" customHeight="1">
      <c r="A21" s="50"/>
      <c r="B21" s="52"/>
      <c r="C21" s="11"/>
      <c r="D21" s="8"/>
      <c r="E21" s="10"/>
      <c r="F21" s="10"/>
      <c r="G21" s="8"/>
      <c r="H21" s="8"/>
      <c r="I21" s="8"/>
      <c r="J21" s="8"/>
      <c r="K21" s="8"/>
      <c r="L21" s="10"/>
      <c r="M21" s="10"/>
      <c r="N21" s="8"/>
      <c r="O21" s="8"/>
      <c r="P21" s="8"/>
      <c r="Q21" s="8"/>
      <c r="R21" s="8"/>
      <c r="S21" s="8"/>
      <c r="T21" s="8"/>
      <c r="U21" s="8"/>
    </row>
    <row r="22" spans="1:21" ht="21.75" customHeight="1">
      <c r="A22" s="50">
        <v>22</v>
      </c>
      <c r="B22" s="52" t="s">
        <v>36</v>
      </c>
      <c r="C22" s="11">
        <v>62</v>
      </c>
      <c r="D22" s="8">
        <v>35</v>
      </c>
      <c r="E22" s="10" t="s">
        <v>26</v>
      </c>
      <c r="F22" s="8">
        <v>27</v>
      </c>
      <c r="G22" s="8">
        <v>1040</v>
      </c>
      <c r="H22" s="8">
        <f t="shared" si="0"/>
        <v>998</v>
      </c>
      <c r="I22" s="8">
        <v>523</v>
      </c>
      <c r="J22" s="8">
        <v>475</v>
      </c>
      <c r="K22" s="8">
        <f t="shared" si="1"/>
        <v>42</v>
      </c>
      <c r="L22" s="8">
        <v>28</v>
      </c>
      <c r="M22" s="8">
        <v>14</v>
      </c>
      <c r="N22" s="8">
        <v>356746</v>
      </c>
      <c r="O22" s="8">
        <v>1117205</v>
      </c>
      <c r="P22" s="8">
        <v>2304012</v>
      </c>
      <c r="Q22" s="8">
        <v>2197767</v>
      </c>
      <c r="R22" s="10">
        <v>106245</v>
      </c>
      <c r="S22" s="10" t="s">
        <v>26</v>
      </c>
      <c r="T22" s="8">
        <v>2298303</v>
      </c>
      <c r="U22" s="8">
        <v>1053097</v>
      </c>
    </row>
    <row r="23" spans="1:21" ht="21.75" customHeight="1">
      <c r="A23" s="50">
        <v>23</v>
      </c>
      <c r="B23" s="52" t="s">
        <v>37</v>
      </c>
      <c r="C23" s="11">
        <v>7</v>
      </c>
      <c r="D23" s="8">
        <v>7</v>
      </c>
      <c r="E23" s="10" t="s">
        <v>26</v>
      </c>
      <c r="F23" s="10" t="s">
        <v>26</v>
      </c>
      <c r="G23" s="8">
        <v>211</v>
      </c>
      <c r="H23" s="8">
        <f t="shared" si="0"/>
        <v>211</v>
      </c>
      <c r="I23" s="8">
        <v>173</v>
      </c>
      <c r="J23" s="8">
        <v>38</v>
      </c>
      <c r="K23" s="10" t="s">
        <v>26</v>
      </c>
      <c r="L23" s="10" t="s">
        <v>26</v>
      </c>
      <c r="M23" s="10" t="s">
        <v>26</v>
      </c>
      <c r="N23" s="8">
        <v>100080</v>
      </c>
      <c r="O23" s="8">
        <v>507888</v>
      </c>
      <c r="P23" s="8">
        <v>1308836</v>
      </c>
      <c r="Q23" s="8">
        <v>1308836</v>
      </c>
      <c r="R23" s="10" t="s">
        <v>26</v>
      </c>
      <c r="S23" s="10" t="s">
        <v>26</v>
      </c>
      <c r="T23" s="8">
        <v>1332424</v>
      </c>
      <c r="U23" s="8">
        <v>762041</v>
      </c>
    </row>
    <row r="24" spans="1:21" ht="21.75" customHeight="1">
      <c r="A24" s="50">
        <v>24</v>
      </c>
      <c r="B24" s="52" t="s">
        <v>38</v>
      </c>
      <c r="C24" s="11">
        <v>5</v>
      </c>
      <c r="D24" s="8">
        <v>4</v>
      </c>
      <c r="E24" s="10" t="s">
        <v>26</v>
      </c>
      <c r="F24" s="10">
        <v>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 t="s">
        <v>51</v>
      </c>
      <c r="L24" s="10" t="s">
        <v>52</v>
      </c>
      <c r="M24" s="10" t="s">
        <v>26</v>
      </c>
      <c r="N24" s="10" t="s">
        <v>51</v>
      </c>
      <c r="O24" s="10" t="s">
        <v>51</v>
      </c>
      <c r="P24" s="10" t="s">
        <v>51</v>
      </c>
      <c r="Q24" s="10" t="s">
        <v>51</v>
      </c>
      <c r="R24" s="10" t="s">
        <v>52</v>
      </c>
      <c r="S24" s="10" t="s">
        <v>26</v>
      </c>
      <c r="T24" s="10" t="s">
        <v>51</v>
      </c>
      <c r="U24" s="10" t="s">
        <v>51</v>
      </c>
    </row>
    <row r="25" spans="1:21" ht="21.75" customHeight="1">
      <c r="A25" s="50">
        <v>25</v>
      </c>
      <c r="B25" s="52" t="s">
        <v>39</v>
      </c>
      <c r="C25" s="11">
        <v>24</v>
      </c>
      <c r="D25" s="8">
        <v>23</v>
      </c>
      <c r="E25" s="10" t="s">
        <v>26</v>
      </c>
      <c r="F25" s="10">
        <v>1</v>
      </c>
      <c r="G25" s="8">
        <v>401</v>
      </c>
      <c r="H25" s="8">
        <f t="shared" si="0"/>
        <v>400</v>
      </c>
      <c r="I25" s="8">
        <v>337</v>
      </c>
      <c r="J25" s="8">
        <v>63</v>
      </c>
      <c r="K25" s="8">
        <v>1</v>
      </c>
      <c r="L25" s="10">
        <v>1</v>
      </c>
      <c r="M25" s="10" t="s">
        <v>26</v>
      </c>
      <c r="N25" s="8">
        <v>147015</v>
      </c>
      <c r="O25" s="8">
        <v>318860</v>
      </c>
      <c r="P25" s="8">
        <v>824638</v>
      </c>
      <c r="Q25" s="8">
        <v>823388</v>
      </c>
      <c r="R25" s="10">
        <v>1250</v>
      </c>
      <c r="S25" s="10" t="s">
        <v>26</v>
      </c>
      <c r="T25" s="8">
        <v>825348</v>
      </c>
      <c r="U25" s="8">
        <v>429552</v>
      </c>
    </row>
    <row r="26" spans="1:21" ht="21.75" customHeight="1">
      <c r="A26" s="50">
        <v>26</v>
      </c>
      <c r="B26" s="52" t="s">
        <v>40</v>
      </c>
      <c r="C26" s="11">
        <v>6</v>
      </c>
      <c r="D26" s="8">
        <v>4</v>
      </c>
      <c r="E26" s="10" t="s">
        <v>26</v>
      </c>
      <c r="F26" s="8">
        <v>2</v>
      </c>
      <c r="G26" s="8">
        <v>294</v>
      </c>
      <c r="H26" s="8">
        <f t="shared" si="0"/>
        <v>290</v>
      </c>
      <c r="I26" s="8">
        <v>256</v>
      </c>
      <c r="J26" s="8">
        <v>34</v>
      </c>
      <c r="K26" s="8">
        <f t="shared" si="1"/>
        <v>4</v>
      </c>
      <c r="L26" s="8">
        <v>2</v>
      </c>
      <c r="M26" s="10">
        <v>2</v>
      </c>
      <c r="N26" s="8">
        <v>156803</v>
      </c>
      <c r="O26" s="8">
        <v>413534</v>
      </c>
      <c r="P26" s="8">
        <v>745395</v>
      </c>
      <c r="Q26" s="8">
        <v>738363</v>
      </c>
      <c r="R26" s="8">
        <v>7032</v>
      </c>
      <c r="S26" s="10" t="s">
        <v>26</v>
      </c>
      <c r="T26" s="8">
        <v>747845</v>
      </c>
      <c r="U26" s="8">
        <v>286803</v>
      </c>
    </row>
    <row r="27" spans="1:21" ht="15" customHeight="1">
      <c r="A27" s="50"/>
      <c r="B27" s="52"/>
      <c r="C27" s="11"/>
      <c r="D27" s="8"/>
      <c r="E27" s="10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0"/>
      <c r="T27" s="8"/>
      <c r="U27" s="8"/>
    </row>
    <row r="28" spans="1:21" ht="21.75" customHeight="1">
      <c r="A28" s="50">
        <v>27</v>
      </c>
      <c r="B28" s="52" t="s">
        <v>41</v>
      </c>
      <c r="C28" s="11">
        <v>6</v>
      </c>
      <c r="D28" s="8">
        <v>3</v>
      </c>
      <c r="E28" s="10" t="s">
        <v>26</v>
      </c>
      <c r="F28" s="8">
        <v>3</v>
      </c>
      <c r="G28" s="8">
        <v>129</v>
      </c>
      <c r="H28" s="8">
        <f t="shared" si="0"/>
        <v>125</v>
      </c>
      <c r="I28" s="8">
        <v>89</v>
      </c>
      <c r="J28" s="8">
        <v>36</v>
      </c>
      <c r="K28" s="8">
        <f t="shared" si="1"/>
        <v>4</v>
      </c>
      <c r="L28" s="8">
        <v>3</v>
      </c>
      <c r="M28" s="10">
        <v>1</v>
      </c>
      <c r="N28" s="8">
        <v>54264</v>
      </c>
      <c r="O28" s="8">
        <v>216641</v>
      </c>
      <c r="P28" s="8">
        <v>333482</v>
      </c>
      <c r="Q28" s="8">
        <v>331462</v>
      </c>
      <c r="R28" s="8">
        <v>2020</v>
      </c>
      <c r="S28" s="10" t="s">
        <v>26</v>
      </c>
      <c r="T28" s="8">
        <v>335454</v>
      </c>
      <c r="U28" s="8">
        <v>91923</v>
      </c>
    </row>
    <row r="29" spans="1:21" ht="21.75" customHeight="1">
      <c r="A29" s="50">
        <v>28</v>
      </c>
      <c r="B29" s="52" t="s">
        <v>42</v>
      </c>
      <c r="C29" s="11">
        <v>713</v>
      </c>
      <c r="D29" s="8">
        <v>213</v>
      </c>
      <c r="E29" s="10" t="s">
        <v>26</v>
      </c>
      <c r="F29" s="8">
        <v>500</v>
      </c>
      <c r="G29" s="8">
        <v>5285</v>
      </c>
      <c r="H29" s="8">
        <f t="shared" si="0"/>
        <v>4582</v>
      </c>
      <c r="I29" s="8">
        <v>2718</v>
      </c>
      <c r="J29" s="8">
        <v>1864</v>
      </c>
      <c r="K29" s="8">
        <f t="shared" si="1"/>
        <v>703</v>
      </c>
      <c r="L29" s="8">
        <v>505</v>
      </c>
      <c r="M29" s="8">
        <v>198</v>
      </c>
      <c r="N29" s="8">
        <v>1822965</v>
      </c>
      <c r="O29" s="8">
        <v>3859269</v>
      </c>
      <c r="P29" s="8">
        <v>8362125</v>
      </c>
      <c r="Q29" s="8">
        <v>7473306</v>
      </c>
      <c r="R29" s="8">
        <v>867596</v>
      </c>
      <c r="S29" s="8">
        <v>21223</v>
      </c>
      <c r="T29" s="8">
        <v>8275397</v>
      </c>
      <c r="U29" s="8">
        <v>4009875</v>
      </c>
    </row>
    <row r="30" spans="1:21" ht="21.75" customHeight="1">
      <c r="A30" s="50">
        <v>29</v>
      </c>
      <c r="B30" s="52" t="s">
        <v>43</v>
      </c>
      <c r="C30" s="11">
        <v>183</v>
      </c>
      <c r="D30" s="8">
        <v>88</v>
      </c>
      <c r="E30" s="10" t="s">
        <v>26</v>
      </c>
      <c r="F30" s="8">
        <v>95</v>
      </c>
      <c r="G30" s="8">
        <v>1402</v>
      </c>
      <c r="H30" s="8">
        <f t="shared" si="0"/>
        <v>1275</v>
      </c>
      <c r="I30" s="8">
        <v>925</v>
      </c>
      <c r="J30" s="8">
        <v>350</v>
      </c>
      <c r="K30" s="8">
        <f t="shared" si="1"/>
        <v>127</v>
      </c>
      <c r="L30" s="8">
        <v>98</v>
      </c>
      <c r="M30" s="8">
        <v>29</v>
      </c>
      <c r="N30" s="8">
        <v>498101</v>
      </c>
      <c r="O30" s="8">
        <v>668089</v>
      </c>
      <c r="P30" s="8">
        <v>1718091</v>
      </c>
      <c r="Q30" s="8">
        <v>1401722</v>
      </c>
      <c r="R30" s="8">
        <v>301683</v>
      </c>
      <c r="S30" s="8">
        <v>14686</v>
      </c>
      <c r="T30" s="8">
        <v>1728083</v>
      </c>
      <c r="U30" s="8">
        <v>980687</v>
      </c>
    </row>
    <row r="31" spans="1:21" ht="21.75" customHeight="1">
      <c r="A31" s="50">
        <v>30</v>
      </c>
      <c r="B31" s="52" t="s">
        <v>44</v>
      </c>
      <c r="C31" s="11">
        <v>20</v>
      </c>
      <c r="D31" s="8">
        <v>13</v>
      </c>
      <c r="E31" s="10" t="s">
        <v>26</v>
      </c>
      <c r="F31" s="8">
        <v>7</v>
      </c>
      <c r="G31" s="8">
        <v>265</v>
      </c>
      <c r="H31" s="8">
        <f t="shared" si="0"/>
        <v>253</v>
      </c>
      <c r="I31" s="8">
        <v>92</v>
      </c>
      <c r="J31" s="8">
        <v>161</v>
      </c>
      <c r="K31" s="8">
        <f t="shared" si="1"/>
        <v>12</v>
      </c>
      <c r="L31" s="8">
        <v>7</v>
      </c>
      <c r="M31" s="8">
        <v>5</v>
      </c>
      <c r="N31" s="8">
        <v>59922</v>
      </c>
      <c r="O31" s="8">
        <v>60995</v>
      </c>
      <c r="P31" s="8">
        <v>170672</v>
      </c>
      <c r="Q31" s="8">
        <v>73630</v>
      </c>
      <c r="R31" s="8">
        <v>97030</v>
      </c>
      <c r="S31" s="10">
        <v>12</v>
      </c>
      <c r="T31" s="8">
        <v>170865</v>
      </c>
      <c r="U31" s="8">
        <v>102356</v>
      </c>
    </row>
    <row r="32" spans="1:21" ht="21.75" customHeight="1">
      <c r="A32" s="50">
        <v>31</v>
      </c>
      <c r="B32" s="52" t="s">
        <v>45</v>
      </c>
      <c r="C32" s="11">
        <v>39</v>
      </c>
      <c r="D32" s="8">
        <v>22</v>
      </c>
      <c r="E32" s="10" t="s">
        <v>26</v>
      </c>
      <c r="F32" s="8">
        <v>17</v>
      </c>
      <c r="G32" s="8">
        <v>656</v>
      </c>
      <c r="H32" s="8">
        <f t="shared" si="0"/>
        <v>632</v>
      </c>
      <c r="I32" s="8">
        <v>444</v>
      </c>
      <c r="J32" s="8">
        <v>188</v>
      </c>
      <c r="K32" s="8">
        <f t="shared" si="1"/>
        <v>24</v>
      </c>
      <c r="L32" s="8">
        <v>17</v>
      </c>
      <c r="M32" s="8">
        <v>7</v>
      </c>
      <c r="N32" s="8">
        <v>276580</v>
      </c>
      <c r="O32" s="8">
        <v>898333</v>
      </c>
      <c r="P32" s="8">
        <v>1390187</v>
      </c>
      <c r="Q32" s="8">
        <v>1150580</v>
      </c>
      <c r="R32" s="8">
        <v>239607</v>
      </c>
      <c r="S32" s="10" t="s">
        <v>26</v>
      </c>
      <c r="T32" s="8">
        <v>1388555</v>
      </c>
      <c r="U32" s="8">
        <v>400424</v>
      </c>
    </row>
    <row r="33" spans="1:21" ht="15" customHeight="1">
      <c r="A33" s="50"/>
      <c r="B33" s="52"/>
      <c r="C33" s="11"/>
      <c r="D33" s="8"/>
      <c r="E33" s="10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21.75" customHeight="1">
      <c r="A34" s="50">
        <v>32</v>
      </c>
      <c r="B34" s="52" t="s">
        <v>46</v>
      </c>
      <c r="C34" s="22">
        <v>2</v>
      </c>
      <c r="D34" s="3">
        <v>1</v>
      </c>
      <c r="E34" s="10" t="s">
        <v>26</v>
      </c>
      <c r="F34" s="10">
        <v>1</v>
      </c>
      <c r="G34" s="13" t="s">
        <v>51</v>
      </c>
      <c r="H34" s="10" t="s">
        <v>51</v>
      </c>
      <c r="I34" s="13" t="s">
        <v>51</v>
      </c>
      <c r="J34" s="13" t="s">
        <v>51</v>
      </c>
      <c r="K34" s="10" t="s">
        <v>51</v>
      </c>
      <c r="L34" s="10" t="s">
        <v>51</v>
      </c>
      <c r="M34" s="10" t="s">
        <v>51</v>
      </c>
      <c r="N34" s="10" t="s">
        <v>51</v>
      </c>
      <c r="O34" s="10" t="s">
        <v>51</v>
      </c>
      <c r="P34" s="10" t="s">
        <v>51</v>
      </c>
      <c r="Q34" s="10" t="s">
        <v>52</v>
      </c>
      <c r="R34" s="10" t="s">
        <v>26</v>
      </c>
      <c r="S34" s="10" t="s">
        <v>26</v>
      </c>
      <c r="T34" s="10" t="s">
        <v>51</v>
      </c>
      <c r="U34" s="10" t="s">
        <v>51</v>
      </c>
    </row>
    <row r="35" spans="1:21" ht="21.75" customHeight="1">
      <c r="A35" s="50">
        <v>34</v>
      </c>
      <c r="B35" s="52" t="s">
        <v>15</v>
      </c>
      <c r="C35" s="11">
        <v>44</v>
      </c>
      <c r="D35" s="8">
        <v>11</v>
      </c>
      <c r="E35" s="10" t="s">
        <v>26</v>
      </c>
      <c r="F35" s="8">
        <v>33</v>
      </c>
      <c r="G35" s="8">
        <v>215</v>
      </c>
      <c r="H35" s="8">
        <f t="shared" si="0"/>
        <v>165</v>
      </c>
      <c r="I35" s="8">
        <v>105</v>
      </c>
      <c r="J35" s="8">
        <v>60</v>
      </c>
      <c r="K35" s="8">
        <f t="shared" si="1"/>
        <v>50</v>
      </c>
      <c r="L35" s="8">
        <v>31</v>
      </c>
      <c r="M35" s="8">
        <v>19</v>
      </c>
      <c r="N35" s="8">
        <v>56226</v>
      </c>
      <c r="O35" s="8">
        <v>157199</v>
      </c>
      <c r="P35" s="8">
        <v>1053850</v>
      </c>
      <c r="Q35" s="8">
        <v>1049176</v>
      </c>
      <c r="R35" s="8">
        <v>3587</v>
      </c>
      <c r="S35" s="8">
        <v>1087</v>
      </c>
      <c r="T35" s="8">
        <v>1054713</v>
      </c>
      <c r="U35" s="8">
        <v>862184</v>
      </c>
    </row>
    <row r="36" spans="1:21" ht="21.75" customHeight="1">
      <c r="A36" s="50"/>
      <c r="B36" s="49"/>
      <c r="C36" s="11"/>
      <c r="D36" s="8"/>
      <c r="E36" s="10"/>
      <c r="F36" s="8"/>
      <c r="G36" s="8"/>
      <c r="H36" s="8"/>
      <c r="I36" s="8"/>
      <c r="J36" s="8"/>
      <c r="K36" s="8"/>
      <c r="L36" s="8"/>
      <c r="M36" s="8"/>
      <c r="N36" s="9" t="s">
        <v>24</v>
      </c>
      <c r="O36" s="8"/>
      <c r="P36" s="8"/>
      <c r="Q36" s="8"/>
      <c r="R36" s="8"/>
      <c r="S36" s="8"/>
      <c r="T36" s="8"/>
      <c r="U36" s="8"/>
    </row>
    <row r="37" spans="1:21" ht="21.75" customHeight="1">
      <c r="A37" s="35"/>
      <c r="B37" s="53"/>
      <c r="C37" s="14"/>
      <c r="D37" s="14"/>
      <c r="E37" s="1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21.75" customHeight="1">
      <c r="A38" s="48" t="s">
        <v>57</v>
      </c>
      <c r="B38" s="49"/>
      <c r="C38" s="11">
        <f>C10+C11+C12+C13+C14+C16+C17+C18+C22+C23+C24+C25+C35</f>
        <v>500</v>
      </c>
      <c r="D38" s="11">
        <f>D10+D11+D12+D13+D14+D16+D17+D18+D22+D23+D24+D25+D35</f>
        <v>195</v>
      </c>
      <c r="E38" s="11">
        <v>3</v>
      </c>
      <c r="F38" s="11">
        <v>302</v>
      </c>
      <c r="G38" s="11">
        <v>4811</v>
      </c>
      <c r="H38" s="11">
        <v>4358</v>
      </c>
      <c r="I38" s="8">
        <v>2490</v>
      </c>
      <c r="J38" s="8">
        <v>1868</v>
      </c>
      <c r="K38" s="8">
        <v>453</v>
      </c>
      <c r="L38" s="8">
        <v>294</v>
      </c>
      <c r="M38" s="8">
        <v>159</v>
      </c>
      <c r="N38" s="11">
        <v>1530199</v>
      </c>
      <c r="O38" s="11">
        <v>5161460</v>
      </c>
      <c r="P38" s="11">
        <v>10886634</v>
      </c>
      <c r="Q38" s="11">
        <v>10323270</v>
      </c>
      <c r="R38" s="8">
        <v>561869</v>
      </c>
      <c r="S38" s="8">
        <v>1495</v>
      </c>
      <c r="T38" s="11">
        <v>10920239</v>
      </c>
      <c r="U38" s="8">
        <v>5261890</v>
      </c>
    </row>
    <row r="39" spans="1:21" ht="21.75" customHeight="1">
      <c r="A39" s="48" t="s">
        <v>47</v>
      </c>
      <c r="B39" s="49"/>
      <c r="C39" s="11">
        <f>C19+C20+C26+C28+C29+C30+C31+C32+C34</f>
        <v>972</v>
      </c>
      <c r="D39" s="11">
        <f>D19+D20+D26+D28+D29+D30+D31+D32+D34</f>
        <v>347</v>
      </c>
      <c r="E39" s="10" t="s">
        <v>26</v>
      </c>
      <c r="F39" s="8">
        <v>625</v>
      </c>
      <c r="G39" s="11">
        <v>8340</v>
      </c>
      <c r="H39" s="11">
        <v>7462</v>
      </c>
      <c r="I39" s="8">
        <v>4665</v>
      </c>
      <c r="J39" s="8">
        <v>2797</v>
      </c>
      <c r="K39" s="8">
        <v>878</v>
      </c>
      <c r="L39" s="8">
        <v>634</v>
      </c>
      <c r="M39" s="8">
        <v>244</v>
      </c>
      <c r="N39" s="11">
        <v>2986765</v>
      </c>
      <c r="O39" s="11">
        <v>6670534</v>
      </c>
      <c r="P39" s="11">
        <v>13646495</v>
      </c>
      <c r="Q39" s="11">
        <v>12095606</v>
      </c>
      <c r="R39" s="8">
        <v>1514968</v>
      </c>
      <c r="S39" s="8">
        <v>35921</v>
      </c>
      <c r="T39" s="11">
        <v>13574402</v>
      </c>
      <c r="U39" s="8">
        <v>6178786</v>
      </c>
    </row>
    <row r="40" spans="1:21" ht="21.75" customHeight="1">
      <c r="A40" s="48"/>
      <c r="B40" s="49"/>
      <c r="C40" s="11"/>
      <c r="D40" s="8"/>
      <c r="E40" s="10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21.75" customHeight="1">
      <c r="A41" s="54"/>
      <c r="B41" s="53"/>
      <c r="C41" s="14"/>
      <c r="D41" s="14"/>
      <c r="E41" s="1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21.75" customHeight="1">
      <c r="A42" s="48" t="s">
        <v>48</v>
      </c>
      <c r="B42" s="49"/>
      <c r="C42" s="11">
        <f>C14++C17+C19+C20+C22+C23+C25+C26+C28+C29</f>
        <v>911</v>
      </c>
      <c r="D42" s="11">
        <f>D14++D17+D19+D20+D22+D23+D25+D26+D28+D29</f>
        <v>325</v>
      </c>
      <c r="E42" s="11">
        <v>1</v>
      </c>
      <c r="F42" s="11">
        <v>585</v>
      </c>
      <c r="G42" s="12" t="s">
        <v>53</v>
      </c>
      <c r="H42" s="12" t="s">
        <v>53</v>
      </c>
      <c r="I42" s="12" t="s">
        <v>53</v>
      </c>
      <c r="J42" s="12" t="s">
        <v>53</v>
      </c>
      <c r="K42" s="12" t="s">
        <v>51</v>
      </c>
      <c r="L42" s="12" t="s">
        <v>51</v>
      </c>
      <c r="M42" s="12" t="s">
        <v>51</v>
      </c>
      <c r="N42" s="12" t="s">
        <v>53</v>
      </c>
      <c r="O42" s="12" t="s">
        <v>53</v>
      </c>
      <c r="P42" s="12" t="s">
        <v>53</v>
      </c>
      <c r="Q42" s="12" t="s">
        <v>53</v>
      </c>
      <c r="R42" s="12" t="s">
        <v>51</v>
      </c>
      <c r="S42" s="12" t="s">
        <v>51</v>
      </c>
      <c r="T42" s="12" t="s">
        <v>53</v>
      </c>
      <c r="U42" s="12" t="s">
        <v>53</v>
      </c>
    </row>
    <row r="43" spans="1:21" ht="21.75" customHeight="1">
      <c r="A43" s="48" t="s">
        <v>49</v>
      </c>
      <c r="B43" s="49"/>
      <c r="C43" s="11">
        <f>C30+C31+C32+C34</f>
        <v>244</v>
      </c>
      <c r="D43" s="11">
        <f>D30+D31+D32+D34</f>
        <v>124</v>
      </c>
      <c r="E43" s="12" t="s">
        <v>26</v>
      </c>
      <c r="F43" s="11">
        <f>F30+F31+F32+F34</f>
        <v>120</v>
      </c>
      <c r="G43" s="12" t="s">
        <v>53</v>
      </c>
      <c r="H43" s="12" t="s">
        <v>53</v>
      </c>
      <c r="I43" s="12" t="s">
        <v>53</v>
      </c>
      <c r="J43" s="12" t="s">
        <v>53</v>
      </c>
      <c r="K43" s="12" t="s">
        <v>53</v>
      </c>
      <c r="L43" s="12" t="s">
        <v>53</v>
      </c>
      <c r="M43" s="12" t="s">
        <v>53</v>
      </c>
      <c r="N43" s="12" t="s">
        <v>53</v>
      </c>
      <c r="O43" s="12" t="s">
        <v>53</v>
      </c>
      <c r="P43" s="12" t="s">
        <v>53</v>
      </c>
      <c r="Q43" s="12" t="s">
        <v>53</v>
      </c>
      <c r="R43" s="12" t="s">
        <v>51</v>
      </c>
      <c r="S43" s="12" t="s">
        <v>51</v>
      </c>
      <c r="T43" s="12" t="s">
        <v>53</v>
      </c>
      <c r="U43" s="12" t="s">
        <v>51</v>
      </c>
    </row>
    <row r="44" spans="1:21" ht="21.75" customHeight="1">
      <c r="A44" s="48" t="s">
        <v>50</v>
      </c>
      <c r="B44" s="49"/>
      <c r="C44" s="11">
        <f>C10+C11+C12+C13+C16+C18+C24+C35</f>
        <v>317</v>
      </c>
      <c r="D44" s="11">
        <f>D10+D11+D12+D13+D16+D18+D24+D35</f>
        <v>93</v>
      </c>
      <c r="E44" s="11">
        <v>2</v>
      </c>
      <c r="F44" s="11">
        <v>222</v>
      </c>
      <c r="G44" s="11">
        <v>2470</v>
      </c>
      <c r="H44" s="11">
        <v>2132</v>
      </c>
      <c r="I44" s="11">
        <v>1067</v>
      </c>
      <c r="J44" s="11">
        <v>1065</v>
      </c>
      <c r="K44" s="11">
        <v>338</v>
      </c>
      <c r="L44" s="11">
        <v>214</v>
      </c>
      <c r="M44" s="11">
        <v>124</v>
      </c>
      <c r="N44" s="11">
        <v>715222</v>
      </c>
      <c r="O44" s="11">
        <v>2737385</v>
      </c>
      <c r="P44" s="11">
        <v>5543253</v>
      </c>
      <c r="Q44" s="11">
        <v>5208702</v>
      </c>
      <c r="R44" s="11">
        <v>333206</v>
      </c>
      <c r="S44" s="11">
        <v>1345</v>
      </c>
      <c r="T44" s="11">
        <v>5557063</v>
      </c>
      <c r="U44" s="11">
        <v>2634449</v>
      </c>
    </row>
    <row r="45" spans="1:14" ht="21.75" customHeight="1" thickBot="1">
      <c r="A45" s="50"/>
      <c r="B45" s="55"/>
      <c r="C45" s="23"/>
      <c r="N45" s="3"/>
    </row>
    <row r="46" spans="1:21" ht="15.75" thickTop="1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</sheetData>
  <mergeCells count="8">
    <mergeCell ref="C4:C5"/>
    <mergeCell ref="N3:N5"/>
    <mergeCell ref="O3:O5"/>
    <mergeCell ref="P4:P5"/>
    <mergeCell ref="G4:G5"/>
    <mergeCell ref="F4:F5"/>
    <mergeCell ref="E4:E5"/>
    <mergeCell ref="D4:D5"/>
  </mergeCells>
  <printOptions/>
  <pageMargins left="0.7874015748031497" right="0.7874015748031497" top="1.1811023622047245" bottom="0.5118110236220472" header="0" footer="0"/>
  <pageSetup orientation="portrait" paperSize="9" scale="80" r:id="rId1"/>
  <colBreaks count="1" manualBreakCount="1">
    <brk id="13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2003-03-19T06:42:58Z</cp:lastPrinted>
  <dcterms:created xsi:type="dcterms:W3CDTF">2002-03-11T01:31:04Z</dcterms:created>
  <dcterms:modified xsi:type="dcterms:W3CDTF">2003-03-19T07:13:05Z</dcterms:modified>
  <cp:category/>
  <cp:version/>
  <cp:contentType/>
  <cp:contentStatus/>
</cp:coreProperties>
</file>