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15300" windowHeight="8625" activeTab="0"/>
  </bookViews>
  <sheets>
    <sheet name="第2表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<sst xmlns="http://schemas.openxmlformats.org/spreadsheetml/2006/main" count="70" uniqueCount="47">
  <si>
    <t>第２表　市郡別・事業所数、従業者数、製造品出荷額等、付加価値額</t>
  </si>
  <si>
    <t>事　　業　　所　　数</t>
  </si>
  <si>
    <t>従　　業　　者　　数</t>
  </si>
  <si>
    <t>製　造　品　出　荷　額　等</t>
  </si>
  <si>
    <t>付　加　価　値　額</t>
  </si>
  <si>
    <t>区  分</t>
  </si>
  <si>
    <t>対前年比</t>
  </si>
  <si>
    <t>構成比</t>
  </si>
  <si>
    <t>％</t>
  </si>
  <si>
    <t>　　　　人</t>
  </si>
  <si>
    <t>万円</t>
  </si>
  <si>
    <t>県　計</t>
  </si>
  <si>
    <t>市　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</si>
  <si>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</si>
  <si>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</si>
  <si>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</si>
  <si>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</si>
  <si>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</si>
  <si>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</si>
  <si>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</si>
  <si>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</si>
  <si>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</si>
  <si>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</si>
  <si>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</si>
  <si>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</si>
  <si>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</si>
  <si>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</si>
  <si>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郡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</si>
  <si>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</si>
  <si>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</si>
  <si>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</si>
  <si>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</si>
  <si>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</si>
  <si>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</si>
  <si>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</si>
  <si>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</si>
  <si>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</si>
  <si>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</si>
  <si>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</si>
  <si>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</si>
  <si>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</si>
  <si>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</si>
  <si>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</si>
  <si>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</si>
  <si>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</si>
  <si>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平成12年</t>
  </si>
  <si>
    <t>平成13年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</si>
</sst>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_ "/>
  </numFmts>
  <fonts count="9">
    <font>
      <sz val="11"/>
      <name val="ＭＳ Ｐゴシック"/>
      <family val="3"/>
    </font>
    <font>
      <sz val="12"/>
      <name val="Arial"/>
      <family val="2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.5"/>
      <name val="ＭＳ 明朝"/>
      <family val="1"/>
    </font>
    <font>
      <sz val="11.5"/>
      <name val="Arial"/>
      <family val="2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 style="thin">
        <color indexed="51"/>
      </right>
      <top style="double">
        <color indexed="51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 vertical="center"/>
    </xf>
    <xf numFmtId="0" fontId="3" fillId="0" borderId="0" xfId="20" applyNumberFormat="1" applyFont="1" applyAlignment="1">
      <alignment/>
      <protection/>
    </xf>
    <xf numFmtId="0" fontId="4" fillId="0" borderId="0" xfId="20" applyNumberFormat="1" applyFont="1" applyAlignment="1">
      <alignment/>
      <protection/>
    </xf>
    <xf numFmtId="0" fontId="1" fillId="0" borderId="0" xfId="20" applyNumberFormat="1">
      <alignment/>
      <protection/>
    </xf>
    <xf numFmtId="3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0" fontId="1" fillId="0" borderId="0" xfId="20" applyNumberFormat="1" applyBorder="1">
      <alignment/>
      <protection/>
    </xf>
    <xf numFmtId="38" fontId="4" fillId="0" borderId="0" xfId="16" applyFont="1" applyAlignment="1">
      <alignment/>
    </xf>
    <xf numFmtId="3" fontId="5" fillId="0" borderId="0" xfId="20" applyNumberFormat="1" applyFont="1" applyAlignment="1">
      <alignment/>
      <protection/>
    </xf>
    <xf numFmtId="38" fontId="5" fillId="0" borderId="0" xfId="16" applyFont="1" applyAlignment="1">
      <alignment/>
    </xf>
    <xf numFmtId="176" fontId="5" fillId="0" borderId="0" xfId="20" applyNumberFormat="1" applyFont="1" applyAlignment="1">
      <alignment/>
      <protection/>
    </xf>
    <xf numFmtId="176" fontId="5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8" fontId="4" fillId="0" borderId="0" xfId="16" applyFont="1" applyAlignment="1">
      <alignment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8" fontId="4" fillId="0" borderId="0" xfId="16" applyFont="1" applyAlignment="1">
      <alignment/>
    </xf>
    <xf numFmtId="176" fontId="4" fillId="0" borderId="0" xfId="20" applyNumberFormat="1" applyFont="1">
      <alignment/>
      <protection/>
    </xf>
    <xf numFmtId="176" fontId="4" fillId="0" borderId="0" xfId="20" applyNumberFormat="1" applyFont="1">
      <alignment/>
      <protection/>
    </xf>
    <xf numFmtId="0" fontId="4" fillId="0" borderId="1" xfId="20" applyNumberFormat="1" applyFont="1" applyBorder="1" applyAlignment="1">
      <alignment horizontal="right"/>
      <protection/>
    </xf>
    <xf numFmtId="0" fontId="8" fillId="0" borderId="1" xfId="20" applyNumberFormat="1" applyFont="1" applyBorder="1" applyAlignment="1">
      <alignment horizontal="right"/>
      <protection/>
    </xf>
    <xf numFmtId="0" fontId="4" fillId="0" borderId="0" xfId="20" applyNumberFormat="1" applyFont="1" applyBorder="1" applyAlignment="1">
      <alignment/>
      <protection/>
    </xf>
    <xf numFmtId="3" fontId="4" fillId="0" borderId="0" xfId="20" applyNumberFormat="1" applyFont="1" applyBorder="1" applyAlignment="1">
      <alignment/>
      <protection/>
    </xf>
    <xf numFmtId="3" fontId="1" fillId="0" borderId="2" xfId="20" applyNumberFormat="1" applyBorder="1">
      <alignment/>
      <protection/>
    </xf>
    <xf numFmtId="0" fontId="6" fillId="2" borderId="3" xfId="20" applyNumberFormat="1" applyFont="1" applyFill="1" applyBorder="1" applyAlignment="1">
      <alignment/>
      <protection/>
    </xf>
    <xf numFmtId="0" fontId="6" fillId="2" borderId="4" xfId="20" applyNumberFormat="1" applyFont="1" applyFill="1" applyBorder="1" applyAlignment="1">
      <alignment horizontal="center" vertical="center"/>
      <protection/>
    </xf>
    <xf numFmtId="0" fontId="6" fillId="2" borderId="4" xfId="20" applyNumberFormat="1" applyFont="1" applyFill="1" applyBorder="1" applyAlignment="1">
      <alignment/>
      <protection/>
    </xf>
    <xf numFmtId="0" fontId="4" fillId="2" borderId="5" xfId="20" applyNumberFormat="1" applyFont="1" applyFill="1" applyBorder="1" applyAlignment="1">
      <alignment/>
      <protection/>
    </xf>
    <xf numFmtId="0" fontId="4" fillId="2" borderId="4" xfId="20" applyNumberFormat="1" applyFont="1" applyFill="1" applyBorder="1" applyAlignment="1">
      <alignment/>
      <protection/>
    </xf>
    <xf numFmtId="0" fontId="4" fillId="2" borderId="4" xfId="20" applyNumberFormat="1" applyFont="1" applyFill="1" applyBorder="1" applyAlignment="1">
      <alignment horizontal="center"/>
      <protection/>
    </xf>
    <xf numFmtId="0" fontId="4" fillId="2" borderId="4" xfId="20" applyNumberFormat="1" applyFont="1" applyFill="1" applyBorder="1" applyAlignment="1">
      <alignment horizontal="distributed"/>
      <protection/>
    </xf>
    <xf numFmtId="0" fontId="5" fillId="2" borderId="4" xfId="20" applyNumberFormat="1" applyFont="1" applyFill="1" applyBorder="1" applyAlignment="1">
      <alignment horizontal="distributed"/>
      <protection/>
    </xf>
    <xf numFmtId="0" fontId="4" fillId="2" borderId="6" xfId="20" applyNumberFormat="1" applyFont="1" applyFill="1" applyBorder="1" applyAlignment="1">
      <alignment/>
      <protection/>
    </xf>
    <xf numFmtId="0" fontId="6" fillId="2" borderId="7" xfId="20" applyNumberFormat="1" applyFont="1" applyFill="1" applyBorder="1" applyAlignment="1">
      <alignment horizontal="centerContinuous" vertical="center"/>
      <protection/>
    </xf>
    <xf numFmtId="0" fontId="6" fillId="2" borderId="3" xfId="20" applyNumberFormat="1" applyFont="1" applyFill="1" applyBorder="1" applyAlignment="1">
      <alignment horizontal="centerContinuous" vertical="center"/>
      <protection/>
    </xf>
    <xf numFmtId="0" fontId="6" fillId="2" borderId="5" xfId="20" applyNumberFormat="1" applyFont="1" applyFill="1" applyBorder="1" applyAlignment="1">
      <alignment horizontal="center"/>
      <protection/>
    </xf>
    <xf numFmtId="0" fontId="6" fillId="2" borderId="1" xfId="20" applyNumberFormat="1" applyFont="1" applyFill="1" applyBorder="1" applyAlignment="1">
      <alignment horizontal="center"/>
      <protection/>
    </xf>
    <xf numFmtId="0" fontId="6" fillId="2" borderId="8" xfId="20" applyNumberFormat="1" applyFont="1" applyFill="1" applyBorder="1" applyAlignment="1">
      <alignment horizontal="center"/>
      <protection/>
    </xf>
    <xf numFmtId="0" fontId="6" fillId="2" borderId="5" xfId="20" applyNumberFormat="1" applyFont="1" applyFill="1" applyBorder="1" applyAlignment="1">
      <alignment horizontal="center" vertical="center"/>
      <protection/>
    </xf>
    <xf numFmtId="0" fontId="7" fillId="2" borderId="0" xfId="20" applyNumberFormat="1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年工業単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showOutlineSymbols="0" zoomScale="87" zoomScaleNormal="87" workbookViewId="0" topLeftCell="A1">
      <selection activeCell="A1" sqref="A1"/>
    </sheetView>
  </sheetViews>
  <sheetFormatPr defaultColWidth="9.00390625" defaultRowHeight="13.5"/>
  <cols>
    <col min="1" max="1" width="12.00390625" style="2" customWidth="1"/>
    <col min="2" max="3" width="9.75390625" style="2" customWidth="1"/>
    <col min="4" max="5" width="8.625" style="2" customWidth="1"/>
    <col min="6" max="7" width="10.875" style="2" customWidth="1"/>
    <col min="8" max="9" width="8.625" style="2" customWidth="1"/>
    <col min="10" max="10" width="14.25390625" style="3" customWidth="1"/>
    <col min="11" max="11" width="14.25390625" style="2" customWidth="1"/>
    <col min="12" max="13" width="8.625" style="2" customWidth="1"/>
    <col min="14" max="15" width="14.25390625" style="2" customWidth="1"/>
    <col min="16" max="17" width="8.625" style="2" customWidth="1"/>
    <col min="18" max="16384" width="12.00390625" style="2" customWidth="1"/>
  </cols>
  <sheetData>
    <row r="1" ht="17.25">
      <c r="A1" s="1" t="s">
        <v>0</v>
      </c>
    </row>
    <row r="2" ht="15" thickBot="1">
      <c r="J2" s="2"/>
    </row>
    <row r="3" spans="1:17" ht="15" thickTop="1">
      <c r="A3" s="25"/>
      <c r="B3" s="34" t="s">
        <v>1</v>
      </c>
      <c r="C3" s="34"/>
      <c r="D3" s="34"/>
      <c r="E3" s="35"/>
      <c r="F3" s="34" t="s">
        <v>2</v>
      </c>
      <c r="G3" s="34"/>
      <c r="H3" s="34"/>
      <c r="I3" s="34"/>
      <c r="J3" s="34" t="s">
        <v>3</v>
      </c>
      <c r="K3" s="34"/>
      <c r="L3" s="34"/>
      <c r="M3" s="35"/>
      <c r="N3" s="34" t="s">
        <v>4</v>
      </c>
      <c r="O3" s="34"/>
      <c r="P3" s="34"/>
      <c r="Q3" s="34"/>
    </row>
    <row r="4" spans="1:17" ht="14.25">
      <c r="A4" s="26" t="s">
        <v>5</v>
      </c>
      <c r="B4" s="36" t="s">
        <v>45</v>
      </c>
      <c r="C4" s="37" t="s">
        <v>46</v>
      </c>
      <c r="D4" s="36"/>
      <c r="E4" s="38" t="s">
        <v>6</v>
      </c>
      <c r="F4" s="36" t="s">
        <v>45</v>
      </c>
      <c r="G4" s="37" t="s">
        <v>46</v>
      </c>
      <c r="H4" s="36"/>
      <c r="I4" s="37" t="s">
        <v>6</v>
      </c>
      <c r="J4" s="36" t="s">
        <v>45</v>
      </c>
      <c r="K4" s="37" t="s">
        <v>46</v>
      </c>
      <c r="L4" s="36"/>
      <c r="M4" s="36" t="s">
        <v>6</v>
      </c>
      <c r="N4" s="36" t="s">
        <v>45</v>
      </c>
      <c r="O4" s="37" t="s">
        <v>46</v>
      </c>
      <c r="P4" s="36"/>
      <c r="Q4" s="37" t="s">
        <v>6</v>
      </c>
    </row>
    <row r="5" spans="1:17" ht="15">
      <c r="A5" s="27"/>
      <c r="B5" s="27"/>
      <c r="C5" s="27"/>
      <c r="D5" s="39" t="s">
        <v>7</v>
      </c>
      <c r="E5" s="27"/>
      <c r="F5" s="27"/>
      <c r="G5" s="27"/>
      <c r="H5" s="39" t="s">
        <v>7</v>
      </c>
      <c r="I5" s="40"/>
      <c r="J5" s="27"/>
      <c r="K5" s="27"/>
      <c r="L5" s="39" t="s">
        <v>7</v>
      </c>
      <c r="M5" s="27"/>
      <c r="N5" s="27"/>
      <c r="O5" s="27"/>
      <c r="P5" s="39" t="s">
        <v>7</v>
      </c>
      <c r="Q5" s="40"/>
    </row>
    <row r="6" spans="1:17" ht="14.25">
      <c r="A6" s="28"/>
      <c r="B6" s="20"/>
      <c r="C6" s="20"/>
      <c r="D6" s="21" t="s">
        <v>8</v>
      </c>
      <c r="E6" s="21" t="s">
        <v>8</v>
      </c>
      <c r="F6" s="21" t="s">
        <v>9</v>
      </c>
      <c r="G6" s="21" t="s">
        <v>9</v>
      </c>
      <c r="H6" s="21" t="s">
        <v>8</v>
      </c>
      <c r="I6" s="21" t="s">
        <v>8</v>
      </c>
      <c r="J6" s="21" t="s">
        <v>10</v>
      </c>
      <c r="K6" s="21" t="s">
        <v>10</v>
      </c>
      <c r="L6" s="21" t="s">
        <v>8</v>
      </c>
      <c r="M6" s="21" t="s">
        <v>8</v>
      </c>
      <c r="N6" s="21" t="s">
        <v>10</v>
      </c>
      <c r="O6" s="21" t="s">
        <v>10</v>
      </c>
      <c r="P6" s="21" t="s">
        <v>8</v>
      </c>
      <c r="Q6" s="21" t="s">
        <v>8</v>
      </c>
    </row>
    <row r="7" spans="1:2" ht="18" customHeight="1">
      <c r="A7" s="29"/>
      <c r="B7" s="6"/>
    </row>
    <row r="8" spans="1:17" ht="18" customHeight="1">
      <c r="A8" s="30" t="s">
        <v>11</v>
      </c>
      <c r="B8" s="4">
        <f>B10+B27</f>
        <v>20306</v>
      </c>
      <c r="C8" s="4">
        <f>C10+C27</f>
        <v>19269</v>
      </c>
      <c r="D8" s="5">
        <v>100</v>
      </c>
      <c r="E8" s="5">
        <f>C8/B8*100</f>
        <v>94.8931350339801</v>
      </c>
      <c r="F8" s="4">
        <f>F10+F27</f>
        <v>233222</v>
      </c>
      <c r="G8" s="4">
        <f>G10+G27</f>
        <v>230104</v>
      </c>
      <c r="H8" s="5">
        <v>100</v>
      </c>
      <c r="I8" s="5">
        <f>G8/F8*100</f>
        <v>98.66307638215949</v>
      </c>
      <c r="J8" s="4">
        <f>J10+J27</f>
        <v>518332937</v>
      </c>
      <c r="K8" s="4">
        <f>K10+K27</f>
        <v>504807964</v>
      </c>
      <c r="L8" s="5">
        <v>100</v>
      </c>
      <c r="M8" s="5">
        <f>K8/J8*100</f>
        <v>97.39067845499466</v>
      </c>
      <c r="N8" s="4">
        <f>N10+N27</f>
        <v>203224031</v>
      </c>
      <c r="O8" s="4">
        <f>O10+O27</f>
        <v>202204547</v>
      </c>
      <c r="P8" s="5">
        <f>N8/$N$8*100</f>
        <v>100</v>
      </c>
      <c r="Q8" s="5">
        <f>O8/N8*100</f>
        <v>99.49834476022178</v>
      </c>
    </row>
    <row r="9" spans="1:17" ht="18" customHeight="1">
      <c r="A9" s="29"/>
      <c r="B9" s="4"/>
      <c r="D9" s="5"/>
      <c r="E9" s="5"/>
      <c r="F9" s="4"/>
      <c r="H9" s="5"/>
      <c r="I9" s="5"/>
      <c r="J9" s="4"/>
      <c r="L9" s="5"/>
      <c r="M9" s="5"/>
      <c r="N9" s="4"/>
      <c r="P9" s="5"/>
      <c r="Q9" s="5"/>
    </row>
    <row r="10" spans="1:17" ht="18" customHeight="1">
      <c r="A10" s="30" t="s">
        <v>12</v>
      </c>
      <c r="B10" s="4">
        <f>SUM(B12:B25)</f>
        <v>12543</v>
      </c>
      <c r="C10" s="4">
        <f>SUM(C12:C25)</f>
        <v>11861</v>
      </c>
      <c r="D10" s="5">
        <f>B10/$B$8*100</f>
        <v>61.76992022062444</v>
      </c>
      <c r="E10" s="5">
        <f>C10/B10*100</f>
        <v>94.56270429721756</v>
      </c>
      <c r="F10" s="4">
        <f>SUM(F12:F25)</f>
        <v>140697</v>
      </c>
      <c r="G10" s="4">
        <f>SUM(G12:G25)</f>
        <v>138225</v>
      </c>
      <c r="H10" s="5">
        <f>F10/$F$8*100</f>
        <v>60.32749912100917</v>
      </c>
      <c r="I10" s="5">
        <f>G10/F10*100</f>
        <v>98.24303290048829</v>
      </c>
      <c r="J10" s="4">
        <f>SUM(J12:J25)</f>
        <v>330351749</v>
      </c>
      <c r="K10" s="4">
        <f>SUM(K12:K25)</f>
        <v>321290071</v>
      </c>
      <c r="L10" s="5">
        <f>J10/$J$8*100</f>
        <v>63.7335051312782</v>
      </c>
      <c r="M10" s="5">
        <f>K10/J10*100</f>
        <v>97.25696079181346</v>
      </c>
      <c r="N10" s="4">
        <f>SUM(N12:N25)</f>
        <v>120986819</v>
      </c>
      <c r="O10" s="4">
        <f>SUM(O12:O25)</f>
        <v>121058777</v>
      </c>
      <c r="P10" s="5">
        <f>N10/$N$8*100</f>
        <v>59.533716758132805</v>
      </c>
      <c r="Q10" s="5">
        <f>O10/N10*100</f>
        <v>100.05947590042845</v>
      </c>
    </row>
    <row r="11" spans="1:17" ht="18" customHeight="1">
      <c r="A11" s="29"/>
      <c r="B11" s="4"/>
      <c r="D11" s="5"/>
      <c r="E11" s="5"/>
      <c r="F11" s="4"/>
      <c r="H11" s="5"/>
      <c r="I11" s="5"/>
      <c r="J11" s="4"/>
      <c r="L11" s="5"/>
      <c r="M11" s="5"/>
      <c r="N11" s="4"/>
      <c r="P11" s="5"/>
      <c r="Q11" s="5"/>
    </row>
    <row r="12" spans="1:17" ht="18" customHeight="1">
      <c r="A12" s="31" t="s">
        <v>13</v>
      </c>
      <c r="B12" s="4">
        <v>2879</v>
      </c>
      <c r="C12" s="7">
        <v>2702</v>
      </c>
      <c r="D12" s="5">
        <f aca="true" t="shared" si="0" ref="D12:D25">B12/$B$8*100</f>
        <v>14.17807544568108</v>
      </c>
      <c r="E12" s="5">
        <f>C12/B12*100</f>
        <v>93.85203195554011</v>
      </c>
      <c r="F12" s="4">
        <v>21369</v>
      </c>
      <c r="G12" s="7">
        <v>20441</v>
      </c>
      <c r="H12" s="5">
        <f aca="true" t="shared" si="1" ref="H12:H25">F12/$F$8*100</f>
        <v>9.162514685578547</v>
      </c>
      <c r="I12" s="5">
        <f>G12/F12*100</f>
        <v>95.65726051757218</v>
      </c>
      <c r="J12" s="4">
        <v>33193936</v>
      </c>
      <c r="K12" s="7">
        <v>30078020</v>
      </c>
      <c r="L12" s="5">
        <f aca="true" t="shared" si="2" ref="L12:L25">J12/$J$8*100</f>
        <v>6.403979687673214</v>
      </c>
      <c r="M12" s="5">
        <f>K12/J12*100</f>
        <v>90.61299630149314</v>
      </c>
      <c r="N12" s="4">
        <v>14744865</v>
      </c>
      <c r="O12" s="7">
        <v>13411663</v>
      </c>
      <c r="P12" s="5">
        <f aca="true" t="shared" si="3" ref="P12:P25">N12/$N$8*100</f>
        <v>7.255473148251842</v>
      </c>
      <c r="Q12" s="5">
        <f>O12/N12*100</f>
        <v>90.95819459859416</v>
      </c>
    </row>
    <row r="13" spans="1:17" ht="18" customHeight="1">
      <c r="A13" s="31" t="s">
        <v>14</v>
      </c>
      <c r="B13" s="4">
        <v>1107</v>
      </c>
      <c r="C13" s="7">
        <v>1044</v>
      </c>
      <c r="D13" s="5">
        <f t="shared" si="0"/>
        <v>5.451590662858268</v>
      </c>
      <c r="E13" s="5">
        <f aca="true" t="shared" si="4" ref="E13:E25">C13/B13*100</f>
        <v>94.3089430894309</v>
      </c>
      <c r="F13" s="4">
        <v>18771</v>
      </c>
      <c r="G13" s="7">
        <v>18350</v>
      </c>
      <c r="H13" s="5">
        <f t="shared" si="1"/>
        <v>8.048554596050115</v>
      </c>
      <c r="I13" s="5">
        <f aca="true" t="shared" si="5" ref="I13:I25">G13/F13*100</f>
        <v>97.75717862660487</v>
      </c>
      <c r="J13" s="4">
        <v>51518570</v>
      </c>
      <c r="K13" s="7">
        <v>48503314</v>
      </c>
      <c r="L13" s="5">
        <f t="shared" si="2"/>
        <v>9.939281554859015</v>
      </c>
      <c r="M13" s="5">
        <f aca="true" t="shared" si="6" ref="M13:M25">K13/J13*100</f>
        <v>94.14724438197722</v>
      </c>
      <c r="N13" s="4">
        <v>19465575</v>
      </c>
      <c r="O13" s="7">
        <v>19908257</v>
      </c>
      <c r="P13" s="5">
        <f t="shared" si="3"/>
        <v>9.57838248961807</v>
      </c>
      <c r="Q13" s="5">
        <f aca="true" t="shared" si="7" ref="Q13:Q25">O13/N13*100</f>
        <v>102.27417890301211</v>
      </c>
    </row>
    <row r="14" spans="1:17" ht="18" customHeight="1">
      <c r="A14" s="31" t="s">
        <v>15</v>
      </c>
      <c r="B14" s="4">
        <v>478</v>
      </c>
      <c r="C14" s="7">
        <v>454</v>
      </c>
      <c r="D14" s="5">
        <f t="shared" si="0"/>
        <v>2.353984044124889</v>
      </c>
      <c r="E14" s="5">
        <f t="shared" si="4"/>
        <v>94.97907949790795</v>
      </c>
      <c r="F14" s="4">
        <v>4795</v>
      </c>
      <c r="G14" s="7">
        <v>4621</v>
      </c>
      <c r="H14" s="5">
        <f t="shared" si="1"/>
        <v>2.0559809966469715</v>
      </c>
      <c r="I14" s="5">
        <f t="shared" si="5"/>
        <v>96.37122002085505</v>
      </c>
      <c r="J14" s="4">
        <v>7430535</v>
      </c>
      <c r="K14" s="7">
        <v>7319309</v>
      </c>
      <c r="L14" s="5">
        <f t="shared" si="2"/>
        <v>1.43354482603524</v>
      </c>
      <c r="M14" s="5">
        <f t="shared" si="6"/>
        <v>98.50312258807745</v>
      </c>
      <c r="N14" s="4">
        <v>3065618</v>
      </c>
      <c r="O14" s="7">
        <v>3198239</v>
      </c>
      <c r="P14" s="5">
        <f t="shared" si="3"/>
        <v>1.508491877124512</v>
      </c>
      <c r="Q14" s="5">
        <f t="shared" si="7"/>
        <v>104.32607715638413</v>
      </c>
    </row>
    <row r="15" spans="1:17" ht="18" customHeight="1">
      <c r="A15" s="31" t="s">
        <v>16</v>
      </c>
      <c r="B15" s="4">
        <v>836</v>
      </c>
      <c r="C15" s="7">
        <v>767</v>
      </c>
      <c r="D15" s="5">
        <f t="shared" si="0"/>
        <v>4.117009750812568</v>
      </c>
      <c r="E15" s="5">
        <f t="shared" si="4"/>
        <v>91.74641148325358</v>
      </c>
      <c r="F15" s="4">
        <v>6509</v>
      </c>
      <c r="G15" s="7">
        <v>6225</v>
      </c>
      <c r="H15" s="5">
        <f t="shared" si="1"/>
        <v>2.790903088044867</v>
      </c>
      <c r="I15" s="5">
        <f t="shared" si="5"/>
        <v>95.63681056998003</v>
      </c>
      <c r="J15" s="4">
        <v>8074331</v>
      </c>
      <c r="K15" s="7">
        <v>7840243</v>
      </c>
      <c r="L15" s="5">
        <f t="shared" si="2"/>
        <v>1.5577499370833925</v>
      </c>
      <c r="M15" s="5">
        <f t="shared" si="6"/>
        <v>97.1008372086802</v>
      </c>
      <c r="N15" s="4">
        <v>3821874</v>
      </c>
      <c r="O15" s="7">
        <v>3716781</v>
      </c>
      <c r="P15" s="5">
        <f t="shared" si="3"/>
        <v>1.88062109642929</v>
      </c>
      <c r="Q15" s="5">
        <f t="shared" si="7"/>
        <v>97.25022331976407</v>
      </c>
    </row>
    <row r="16" spans="1:17" ht="18" customHeight="1">
      <c r="A16" s="32" t="s">
        <v>17</v>
      </c>
      <c r="B16" s="8">
        <v>1472</v>
      </c>
      <c r="C16" s="9">
        <v>1405</v>
      </c>
      <c r="D16" s="10">
        <f t="shared" si="0"/>
        <v>7.249088939229785</v>
      </c>
      <c r="E16" s="11">
        <f t="shared" si="4"/>
        <v>95.44836956521739</v>
      </c>
      <c r="F16" s="8">
        <v>13151</v>
      </c>
      <c r="G16" s="9">
        <v>13315</v>
      </c>
      <c r="H16" s="10">
        <f t="shared" si="1"/>
        <v>5.638833386215709</v>
      </c>
      <c r="I16" s="11">
        <f t="shared" si="5"/>
        <v>101.24705345601095</v>
      </c>
      <c r="J16" s="8">
        <v>24533129</v>
      </c>
      <c r="K16" s="9">
        <v>24096501</v>
      </c>
      <c r="L16" s="10">
        <f t="shared" si="2"/>
        <v>4.733083168897677</v>
      </c>
      <c r="M16" s="11">
        <f t="shared" si="6"/>
        <v>98.22025148117064</v>
      </c>
      <c r="N16" s="8">
        <v>11440676</v>
      </c>
      <c r="O16" s="9">
        <v>10994602</v>
      </c>
      <c r="P16" s="11">
        <f t="shared" si="3"/>
        <v>5.6295881661750915</v>
      </c>
      <c r="Q16" s="11">
        <f t="shared" si="7"/>
        <v>96.10098214476137</v>
      </c>
    </row>
    <row r="17" spans="1:17" ht="18" customHeight="1">
      <c r="A17" s="31" t="s">
        <v>18</v>
      </c>
      <c r="B17" s="4">
        <v>373</v>
      </c>
      <c r="C17" s="7">
        <v>362</v>
      </c>
      <c r="D17" s="5">
        <f t="shared" si="0"/>
        <v>1.8368954988673298</v>
      </c>
      <c r="E17" s="5">
        <f t="shared" si="4"/>
        <v>97.05093833780161</v>
      </c>
      <c r="F17" s="4">
        <v>10062</v>
      </c>
      <c r="G17" s="7">
        <v>10137</v>
      </c>
      <c r="H17" s="5">
        <f t="shared" si="1"/>
        <v>4.314344272838754</v>
      </c>
      <c r="I17" s="5">
        <f t="shared" si="5"/>
        <v>100.7453786523554</v>
      </c>
      <c r="J17" s="4">
        <v>25262892</v>
      </c>
      <c r="K17" s="7">
        <v>24854073</v>
      </c>
      <c r="L17" s="5">
        <f t="shared" si="2"/>
        <v>4.873873565939338</v>
      </c>
      <c r="M17" s="5">
        <f t="shared" si="6"/>
        <v>98.38174109282501</v>
      </c>
      <c r="N17" s="4">
        <v>10882084</v>
      </c>
      <c r="O17" s="7">
        <v>10692845</v>
      </c>
      <c r="P17" s="5">
        <f t="shared" si="3"/>
        <v>5.354723034698589</v>
      </c>
      <c r="Q17" s="5">
        <f t="shared" si="7"/>
        <v>98.26100405032713</v>
      </c>
    </row>
    <row r="18" spans="1:17" ht="18" customHeight="1">
      <c r="A18" s="31" t="s">
        <v>19</v>
      </c>
      <c r="B18" s="4">
        <v>546</v>
      </c>
      <c r="C18" s="7">
        <v>536</v>
      </c>
      <c r="D18" s="5">
        <f t="shared" si="0"/>
        <v>2.6888604353393086</v>
      </c>
      <c r="E18" s="5">
        <f t="shared" si="4"/>
        <v>98.16849816849816</v>
      </c>
      <c r="F18" s="4">
        <v>4767</v>
      </c>
      <c r="G18" s="7">
        <v>5033</v>
      </c>
      <c r="H18" s="5">
        <f t="shared" si="1"/>
        <v>2.043975268199398</v>
      </c>
      <c r="I18" s="5">
        <f t="shared" si="5"/>
        <v>105.58002936857562</v>
      </c>
      <c r="J18" s="4">
        <v>10770907</v>
      </c>
      <c r="K18" s="7">
        <v>10940892</v>
      </c>
      <c r="L18" s="5">
        <f t="shared" si="2"/>
        <v>2.0779900776400013</v>
      </c>
      <c r="M18" s="5">
        <f t="shared" si="6"/>
        <v>101.5781864981287</v>
      </c>
      <c r="N18" s="4">
        <v>4075049</v>
      </c>
      <c r="O18" s="7">
        <v>4323075</v>
      </c>
      <c r="P18" s="5">
        <f t="shared" si="3"/>
        <v>2.0052003594004097</v>
      </c>
      <c r="Q18" s="5">
        <f t="shared" si="7"/>
        <v>106.08645442054807</v>
      </c>
    </row>
    <row r="19" spans="1:17" ht="18" customHeight="1">
      <c r="A19" s="31" t="s">
        <v>20</v>
      </c>
      <c r="B19" s="4">
        <v>436</v>
      </c>
      <c r="C19" s="7">
        <v>410</v>
      </c>
      <c r="D19" s="5">
        <f t="shared" si="0"/>
        <v>2.1471486260218655</v>
      </c>
      <c r="E19" s="5">
        <f t="shared" si="4"/>
        <v>94.03669724770643</v>
      </c>
      <c r="F19" s="4">
        <v>4918</v>
      </c>
      <c r="G19" s="7">
        <v>4318</v>
      </c>
      <c r="H19" s="5">
        <f t="shared" si="1"/>
        <v>2.1087204466130984</v>
      </c>
      <c r="I19" s="5">
        <f t="shared" si="5"/>
        <v>87.79991866612444</v>
      </c>
      <c r="J19" s="4">
        <v>7985635</v>
      </c>
      <c r="K19" s="7">
        <v>6421553</v>
      </c>
      <c r="L19" s="5">
        <f t="shared" si="2"/>
        <v>1.540638155510461</v>
      </c>
      <c r="M19" s="5">
        <f t="shared" si="6"/>
        <v>80.413805539572</v>
      </c>
      <c r="N19" s="4">
        <v>2916802</v>
      </c>
      <c r="O19" s="7">
        <v>2661685</v>
      </c>
      <c r="P19" s="5">
        <f t="shared" si="3"/>
        <v>1.4352643167480523</v>
      </c>
      <c r="Q19" s="5">
        <f t="shared" si="7"/>
        <v>91.25353726444236</v>
      </c>
    </row>
    <row r="20" spans="1:17" ht="18" customHeight="1">
      <c r="A20" s="31" t="s">
        <v>21</v>
      </c>
      <c r="B20" s="4">
        <v>1028</v>
      </c>
      <c r="C20" s="7">
        <v>975</v>
      </c>
      <c r="D20" s="5">
        <f t="shared" si="0"/>
        <v>5.062543090712105</v>
      </c>
      <c r="E20" s="5">
        <f t="shared" si="4"/>
        <v>94.8443579766537</v>
      </c>
      <c r="F20" s="4">
        <v>6567</v>
      </c>
      <c r="G20" s="7">
        <v>6221</v>
      </c>
      <c r="H20" s="5">
        <f t="shared" si="1"/>
        <v>2.8157720969719837</v>
      </c>
      <c r="I20" s="5">
        <f t="shared" si="5"/>
        <v>94.73123191716157</v>
      </c>
      <c r="J20" s="4">
        <v>10264910</v>
      </c>
      <c r="K20" s="7">
        <v>9750495</v>
      </c>
      <c r="L20" s="5">
        <f t="shared" si="2"/>
        <v>1.9803700029967417</v>
      </c>
      <c r="M20" s="5">
        <f t="shared" si="6"/>
        <v>94.98860681681573</v>
      </c>
      <c r="N20" s="4">
        <v>4406085</v>
      </c>
      <c r="O20" s="7">
        <v>4220436</v>
      </c>
      <c r="P20" s="5">
        <f t="shared" si="3"/>
        <v>2.1680925126418735</v>
      </c>
      <c r="Q20" s="5">
        <f t="shared" si="7"/>
        <v>95.78653158075706</v>
      </c>
    </row>
    <row r="21" spans="1:17" ht="18" customHeight="1">
      <c r="A21" s="31" t="s">
        <v>22</v>
      </c>
      <c r="B21" s="4">
        <v>265</v>
      </c>
      <c r="C21" s="7">
        <v>260</v>
      </c>
      <c r="D21" s="5">
        <f t="shared" si="0"/>
        <v>1.3050329951738402</v>
      </c>
      <c r="E21" s="5">
        <f t="shared" si="4"/>
        <v>98.11320754716981</v>
      </c>
      <c r="F21" s="4">
        <v>4415</v>
      </c>
      <c r="G21" s="7">
        <v>4277</v>
      </c>
      <c r="H21" s="5">
        <f t="shared" si="1"/>
        <v>1.893046110572759</v>
      </c>
      <c r="I21" s="5">
        <f t="shared" si="5"/>
        <v>96.87429218573045</v>
      </c>
      <c r="J21" s="4">
        <v>12149760</v>
      </c>
      <c r="K21" s="7">
        <v>12913292</v>
      </c>
      <c r="L21" s="5">
        <f t="shared" si="2"/>
        <v>2.3440069369930856</v>
      </c>
      <c r="M21" s="5">
        <f t="shared" si="6"/>
        <v>106.28433812684366</v>
      </c>
      <c r="N21" s="4">
        <v>4343261</v>
      </c>
      <c r="O21" s="7">
        <v>4687602</v>
      </c>
      <c r="P21" s="5">
        <f t="shared" si="3"/>
        <v>2.1371788457438874</v>
      </c>
      <c r="Q21" s="5">
        <f t="shared" si="7"/>
        <v>107.92816733785972</v>
      </c>
    </row>
    <row r="22" spans="1:17" ht="18" customHeight="1">
      <c r="A22" s="31" t="s">
        <v>23</v>
      </c>
      <c r="B22" s="4">
        <v>289</v>
      </c>
      <c r="C22" s="7">
        <v>275</v>
      </c>
      <c r="D22" s="5">
        <f t="shared" si="0"/>
        <v>1.4232246626612826</v>
      </c>
      <c r="E22" s="5">
        <f t="shared" si="4"/>
        <v>95.15570934256056</v>
      </c>
      <c r="F22" s="4">
        <v>6466</v>
      </c>
      <c r="G22" s="7">
        <v>6686</v>
      </c>
      <c r="H22" s="5">
        <f t="shared" si="1"/>
        <v>2.772465719357522</v>
      </c>
      <c r="I22" s="5">
        <f t="shared" si="5"/>
        <v>103.40241261985771</v>
      </c>
      <c r="J22" s="4">
        <v>46813105</v>
      </c>
      <c r="K22" s="7">
        <v>51431117</v>
      </c>
      <c r="L22" s="5">
        <f t="shared" si="2"/>
        <v>9.031474108310428</v>
      </c>
      <c r="M22" s="5">
        <f t="shared" si="6"/>
        <v>109.86478465805676</v>
      </c>
      <c r="N22" s="4">
        <v>7668678</v>
      </c>
      <c r="O22" s="7">
        <v>8016535</v>
      </c>
      <c r="P22" s="5">
        <f t="shared" si="3"/>
        <v>3.773509442886703</v>
      </c>
      <c r="Q22" s="5">
        <f t="shared" si="7"/>
        <v>104.53607518792678</v>
      </c>
    </row>
    <row r="23" spans="1:17" ht="18" customHeight="1">
      <c r="A23" s="31" t="s">
        <v>24</v>
      </c>
      <c r="B23" s="4">
        <v>1377</v>
      </c>
      <c r="C23" s="7">
        <v>1304</v>
      </c>
      <c r="D23" s="5">
        <f t="shared" si="0"/>
        <v>6.781246922091992</v>
      </c>
      <c r="E23" s="5">
        <f t="shared" si="4"/>
        <v>94.69862018881626</v>
      </c>
      <c r="F23" s="4">
        <v>10195</v>
      </c>
      <c r="G23" s="7">
        <v>10055</v>
      </c>
      <c r="H23" s="5">
        <f t="shared" si="1"/>
        <v>4.3713714829647285</v>
      </c>
      <c r="I23" s="5">
        <f t="shared" si="5"/>
        <v>98.62677783227072</v>
      </c>
      <c r="J23" s="4">
        <v>12804880</v>
      </c>
      <c r="K23" s="7">
        <v>11887596</v>
      </c>
      <c r="L23" s="5">
        <f t="shared" si="2"/>
        <v>2.470396744245485</v>
      </c>
      <c r="M23" s="5">
        <f t="shared" si="6"/>
        <v>92.83644985349335</v>
      </c>
      <c r="N23" s="4">
        <v>5966406</v>
      </c>
      <c r="O23" s="7">
        <v>6125094</v>
      </c>
      <c r="P23" s="5">
        <f t="shared" si="3"/>
        <v>2.9358762202684585</v>
      </c>
      <c r="Q23" s="5">
        <f t="shared" si="7"/>
        <v>102.65969161334311</v>
      </c>
    </row>
    <row r="24" spans="1:17" ht="18" customHeight="1">
      <c r="A24" s="31" t="s">
        <v>25</v>
      </c>
      <c r="B24" s="4">
        <v>1142</v>
      </c>
      <c r="C24" s="7">
        <v>1060</v>
      </c>
      <c r="D24" s="5">
        <f t="shared" si="0"/>
        <v>5.623953511277454</v>
      </c>
      <c r="E24" s="5">
        <f t="shared" si="4"/>
        <v>92.81961471103327</v>
      </c>
      <c r="F24" s="4">
        <v>17140</v>
      </c>
      <c r="G24" s="7">
        <v>17278</v>
      </c>
      <c r="H24" s="5">
        <f t="shared" si="1"/>
        <v>7.3492209139789555</v>
      </c>
      <c r="I24" s="5">
        <f t="shared" si="5"/>
        <v>100.80513418903149</v>
      </c>
      <c r="J24" s="4">
        <v>40100370</v>
      </c>
      <c r="K24" s="7">
        <v>38541457</v>
      </c>
      <c r="L24" s="5">
        <f t="shared" si="2"/>
        <v>7.736411703275572</v>
      </c>
      <c r="M24" s="5">
        <f t="shared" si="6"/>
        <v>96.11247227893408</v>
      </c>
      <c r="N24" s="4">
        <v>14206937</v>
      </c>
      <c r="O24" s="7">
        <v>16535088</v>
      </c>
      <c r="P24" s="5">
        <f t="shared" si="3"/>
        <v>6.990776105607313</v>
      </c>
      <c r="Q24" s="5">
        <f t="shared" si="7"/>
        <v>116.38742397463999</v>
      </c>
    </row>
    <row r="25" spans="1:17" ht="18" customHeight="1">
      <c r="A25" s="31" t="s">
        <v>26</v>
      </c>
      <c r="B25" s="4">
        <v>315</v>
      </c>
      <c r="C25" s="7">
        <v>307</v>
      </c>
      <c r="D25" s="5">
        <f t="shared" si="0"/>
        <v>1.551265635772678</v>
      </c>
      <c r="E25" s="5">
        <f t="shared" si="4"/>
        <v>97.46031746031746</v>
      </c>
      <c r="F25" s="4">
        <v>11572</v>
      </c>
      <c r="G25" s="7">
        <v>11268</v>
      </c>
      <c r="H25" s="5">
        <f t="shared" si="1"/>
        <v>4.961796056975757</v>
      </c>
      <c r="I25" s="5">
        <f t="shared" si="5"/>
        <v>97.3729692360871</v>
      </c>
      <c r="J25" s="4">
        <v>39448789</v>
      </c>
      <c r="K25" s="7">
        <v>36712209</v>
      </c>
      <c r="L25" s="5">
        <f t="shared" si="2"/>
        <v>7.6107046618185485</v>
      </c>
      <c r="M25" s="5">
        <f t="shared" si="6"/>
        <v>93.06295562076696</v>
      </c>
      <c r="N25" s="4">
        <v>13982909</v>
      </c>
      <c r="O25" s="7">
        <v>12566875</v>
      </c>
      <c r="P25" s="5">
        <f t="shared" si="3"/>
        <v>6.8805391425387095</v>
      </c>
      <c r="Q25" s="5">
        <f t="shared" si="7"/>
        <v>89.87310866429868</v>
      </c>
    </row>
    <row r="26" spans="1:17" ht="18" customHeight="1">
      <c r="A26" s="29"/>
      <c r="B26" s="4"/>
      <c r="D26" s="5"/>
      <c r="E26" s="5"/>
      <c r="F26" s="4"/>
      <c r="H26" s="5"/>
      <c r="I26" s="5"/>
      <c r="J26" s="4"/>
      <c r="L26" s="5"/>
      <c r="M26" s="5"/>
      <c r="N26" s="4"/>
      <c r="P26" s="5"/>
      <c r="Q26" s="5"/>
    </row>
    <row r="27" spans="1:17" ht="18" customHeight="1">
      <c r="A27" s="30" t="s">
        <v>27</v>
      </c>
      <c r="B27" s="4">
        <f>SUM(B29:B45)</f>
        <v>7763</v>
      </c>
      <c r="C27" s="4">
        <f>SUM(C29:C45)</f>
        <v>7408</v>
      </c>
      <c r="D27" s="5">
        <f>B27/$B$8*100</f>
        <v>38.23007977937555</v>
      </c>
      <c r="E27" s="5">
        <f>C27/B27*100</f>
        <v>95.42702563441968</v>
      </c>
      <c r="F27" s="4">
        <f>SUM(F29:F45)</f>
        <v>92525</v>
      </c>
      <c r="G27" s="4">
        <f>SUM(G29:G45)</f>
        <v>91879</v>
      </c>
      <c r="H27" s="5">
        <f>F27/$F$8*100</f>
        <v>39.67250087899083</v>
      </c>
      <c r="I27" s="5">
        <f>G27/F27*100</f>
        <v>99.30181032153472</v>
      </c>
      <c r="J27" s="4">
        <f>SUM(J29:J45)</f>
        <v>187981188</v>
      </c>
      <c r="K27" s="4">
        <f>SUM(K29:K45)</f>
        <v>183517893</v>
      </c>
      <c r="L27" s="5">
        <f>J27/$J$8*100</f>
        <v>36.2664948687218</v>
      </c>
      <c r="M27" s="5">
        <f>K27/J27*100</f>
        <v>97.62566933027362</v>
      </c>
      <c r="N27" s="4">
        <f>SUM(N29:N45)</f>
        <v>82237212</v>
      </c>
      <c r="O27" s="4">
        <f>SUM(O29:O45)</f>
        <v>81145770</v>
      </c>
      <c r="P27" s="5">
        <f>N27/$N$8*100</f>
        <v>40.466283241867195</v>
      </c>
      <c r="Q27" s="5">
        <f>O27/N27*100</f>
        <v>98.67281249758321</v>
      </c>
    </row>
    <row r="28" spans="1:17" ht="18" customHeight="1">
      <c r="A28" s="29"/>
      <c r="B28" s="4"/>
      <c r="D28" s="5"/>
      <c r="E28" s="5"/>
      <c r="F28" s="4"/>
      <c r="H28" s="5"/>
      <c r="I28" s="5"/>
      <c r="J28" s="4"/>
      <c r="L28" s="5"/>
      <c r="M28" s="5"/>
      <c r="N28" s="4"/>
      <c r="P28" s="5"/>
      <c r="Q28" s="5"/>
    </row>
    <row r="29" spans="1:17" ht="18" customHeight="1">
      <c r="A29" s="31" t="s">
        <v>28</v>
      </c>
      <c r="B29" s="4">
        <v>1179</v>
      </c>
      <c r="C29" s="7">
        <v>1129</v>
      </c>
      <c r="D29" s="5">
        <f aca="true" t="shared" si="8" ref="D29:D45">B29/$B$8*100</f>
        <v>5.806165665320595</v>
      </c>
      <c r="E29" s="5">
        <f>C29/B29*100</f>
        <v>95.75911789652247</v>
      </c>
      <c r="F29" s="4">
        <v>8718</v>
      </c>
      <c r="G29" s="7">
        <v>9232</v>
      </c>
      <c r="H29" s="5">
        <f aca="true" t="shared" si="9" ref="H29:H45">F29/$F$8*100</f>
        <v>3.7380693073552242</v>
      </c>
      <c r="I29" s="5">
        <f>G29/F29*100</f>
        <v>105.89584767148428</v>
      </c>
      <c r="J29" s="4">
        <v>20920054</v>
      </c>
      <c r="K29" s="7">
        <v>22711937</v>
      </c>
      <c r="L29" s="5">
        <f aca="true" t="shared" si="10" ref="L29:L45">J29/$J$8*100</f>
        <v>4.036026365810514</v>
      </c>
      <c r="M29" s="5">
        <f>K29/J29*100</f>
        <v>108.5653842002511</v>
      </c>
      <c r="N29" s="4">
        <v>12937689</v>
      </c>
      <c r="O29" s="7">
        <v>14265275</v>
      </c>
      <c r="P29" s="5">
        <f aca="true" t="shared" si="11" ref="P29:P45">N29/$N$8*100</f>
        <v>6.3662200460928755</v>
      </c>
      <c r="Q29" s="5">
        <f>O29/N29*100</f>
        <v>110.26138439407534</v>
      </c>
    </row>
    <row r="30" spans="1:17" ht="18" customHeight="1">
      <c r="A30" s="31" t="s">
        <v>29</v>
      </c>
      <c r="B30" s="4">
        <v>366</v>
      </c>
      <c r="C30" s="7">
        <v>353</v>
      </c>
      <c r="D30" s="5">
        <f t="shared" si="8"/>
        <v>1.8024229291834928</v>
      </c>
      <c r="E30" s="5">
        <f aca="true" t="shared" si="12" ref="E30:E45">C30/B30*100</f>
        <v>96.44808743169399</v>
      </c>
      <c r="F30" s="4">
        <v>4670</v>
      </c>
      <c r="G30" s="7">
        <v>4675</v>
      </c>
      <c r="H30" s="5">
        <f t="shared" si="9"/>
        <v>2.0023839946488753</v>
      </c>
      <c r="I30" s="5">
        <f aca="true" t="shared" si="13" ref="I30:I45">G30/F30*100</f>
        <v>100.10706638115632</v>
      </c>
      <c r="J30" s="4">
        <v>9105510</v>
      </c>
      <c r="K30" s="7">
        <v>8453442</v>
      </c>
      <c r="L30" s="5">
        <f t="shared" si="10"/>
        <v>1.7566913753736626</v>
      </c>
      <c r="M30" s="5">
        <f aca="true" t="shared" si="14" ref="M30:M45">K30/J30*100</f>
        <v>92.83875367771822</v>
      </c>
      <c r="N30" s="4">
        <v>3973725</v>
      </c>
      <c r="O30" s="7">
        <v>3788604</v>
      </c>
      <c r="P30" s="5">
        <f t="shared" si="11"/>
        <v>1.955342082551251</v>
      </c>
      <c r="Q30" s="5">
        <f aca="true" t="shared" si="15" ref="Q30:Q45">O30/N30*100</f>
        <v>95.34137364815129</v>
      </c>
    </row>
    <row r="31" spans="1:17" ht="18" customHeight="1">
      <c r="A31" s="31" t="s">
        <v>30</v>
      </c>
      <c r="B31" s="4">
        <v>236</v>
      </c>
      <c r="C31" s="7">
        <v>236</v>
      </c>
      <c r="D31" s="5">
        <f t="shared" si="8"/>
        <v>1.1622180636265145</v>
      </c>
      <c r="E31" s="5">
        <f t="shared" si="12"/>
        <v>100</v>
      </c>
      <c r="F31" s="4">
        <v>4256</v>
      </c>
      <c r="G31" s="7">
        <v>4276</v>
      </c>
      <c r="H31" s="5">
        <f t="shared" si="9"/>
        <v>1.8248707240311806</v>
      </c>
      <c r="I31" s="5">
        <f t="shared" si="13"/>
        <v>100.46992481203007</v>
      </c>
      <c r="J31" s="4">
        <v>10787508</v>
      </c>
      <c r="K31" s="7">
        <v>10155066</v>
      </c>
      <c r="L31" s="5">
        <f t="shared" si="10"/>
        <v>2.081192845362246</v>
      </c>
      <c r="M31" s="5">
        <f t="shared" si="14"/>
        <v>94.13727433620444</v>
      </c>
      <c r="N31" s="4">
        <v>4342241</v>
      </c>
      <c r="O31" s="7">
        <v>4561743</v>
      </c>
      <c r="P31" s="5">
        <f t="shared" si="11"/>
        <v>2.136676936597129</v>
      </c>
      <c r="Q31" s="5">
        <f t="shared" si="15"/>
        <v>105.05503955215751</v>
      </c>
    </row>
    <row r="32" spans="1:17" ht="18" customHeight="1">
      <c r="A32" s="31" t="s">
        <v>31</v>
      </c>
      <c r="B32" s="4">
        <v>300</v>
      </c>
      <c r="C32" s="7">
        <v>297</v>
      </c>
      <c r="D32" s="5">
        <f t="shared" si="8"/>
        <v>1.4773958435930266</v>
      </c>
      <c r="E32" s="5">
        <f t="shared" si="12"/>
        <v>99</v>
      </c>
      <c r="F32" s="4">
        <v>6381</v>
      </c>
      <c r="G32" s="7">
        <v>6142</v>
      </c>
      <c r="H32" s="5">
        <f t="shared" si="9"/>
        <v>2.7360197579988164</v>
      </c>
      <c r="I32" s="5">
        <f t="shared" si="13"/>
        <v>96.25450556339132</v>
      </c>
      <c r="J32" s="4">
        <v>14689643</v>
      </c>
      <c r="K32" s="7">
        <v>13755457</v>
      </c>
      <c r="L32" s="5">
        <f t="shared" si="10"/>
        <v>2.8340168936630783</v>
      </c>
      <c r="M32" s="5">
        <f t="shared" si="14"/>
        <v>93.64051257065947</v>
      </c>
      <c r="N32" s="4">
        <v>6227664</v>
      </c>
      <c r="O32" s="7">
        <v>5796650</v>
      </c>
      <c r="P32" s="5">
        <f t="shared" si="11"/>
        <v>3.0644328671937426</v>
      </c>
      <c r="Q32" s="5">
        <f t="shared" si="15"/>
        <v>93.07904215770151</v>
      </c>
    </row>
    <row r="33" spans="1:17" ht="18" customHeight="1">
      <c r="A33" s="31" t="s">
        <v>32</v>
      </c>
      <c r="B33" s="4">
        <v>531</v>
      </c>
      <c r="C33" s="7">
        <v>508</v>
      </c>
      <c r="D33" s="5">
        <f t="shared" si="8"/>
        <v>2.6149906431596572</v>
      </c>
      <c r="E33" s="5">
        <f t="shared" si="12"/>
        <v>95.66854990583803</v>
      </c>
      <c r="F33" s="4">
        <v>9798</v>
      </c>
      <c r="G33" s="7">
        <v>9445</v>
      </c>
      <c r="H33" s="5">
        <f t="shared" si="9"/>
        <v>4.201147404618776</v>
      </c>
      <c r="I33" s="5">
        <f t="shared" si="13"/>
        <v>96.39722392324964</v>
      </c>
      <c r="J33" s="4">
        <v>26814802</v>
      </c>
      <c r="K33" s="7">
        <v>24957790</v>
      </c>
      <c r="L33" s="5">
        <f t="shared" si="10"/>
        <v>5.173277653393653</v>
      </c>
      <c r="M33" s="5">
        <f t="shared" si="14"/>
        <v>93.07467569590855</v>
      </c>
      <c r="N33" s="4">
        <v>10874190</v>
      </c>
      <c r="O33" s="7">
        <v>9336660</v>
      </c>
      <c r="P33" s="5">
        <f t="shared" si="11"/>
        <v>5.350838651556911</v>
      </c>
      <c r="Q33" s="5">
        <f t="shared" si="15"/>
        <v>85.86073997235655</v>
      </c>
    </row>
    <row r="34" spans="1:17" ht="18" customHeight="1">
      <c r="A34" s="31" t="s">
        <v>33</v>
      </c>
      <c r="B34" s="4">
        <v>554</v>
      </c>
      <c r="C34" s="7">
        <v>510</v>
      </c>
      <c r="D34" s="5">
        <f t="shared" si="8"/>
        <v>2.7282576578351225</v>
      </c>
      <c r="E34" s="5">
        <f t="shared" si="12"/>
        <v>92.05776173285199</v>
      </c>
      <c r="F34" s="4">
        <v>8148</v>
      </c>
      <c r="G34" s="7">
        <v>8441</v>
      </c>
      <c r="H34" s="5">
        <f t="shared" si="9"/>
        <v>3.4936669782439047</v>
      </c>
      <c r="I34" s="5">
        <f t="shared" si="13"/>
        <v>103.59597447226314</v>
      </c>
      <c r="J34" s="4">
        <v>15070654</v>
      </c>
      <c r="K34" s="7">
        <v>15454689</v>
      </c>
      <c r="L34" s="5">
        <f t="shared" si="10"/>
        <v>2.907523895206374</v>
      </c>
      <c r="M34" s="5">
        <f t="shared" si="14"/>
        <v>102.54823048820576</v>
      </c>
      <c r="N34" s="4">
        <v>6666893</v>
      </c>
      <c r="O34" s="7">
        <v>6840038</v>
      </c>
      <c r="P34" s="5">
        <f t="shared" si="11"/>
        <v>3.2805633109403285</v>
      </c>
      <c r="Q34" s="5">
        <f t="shared" si="15"/>
        <v>102.59708682890216</v>
      </c>
    </row>
    <row r="35" spans="1:17" ht="18" customHeight="1">
      <c r="A35" s="31" t="s">
        <v>34</v>
      </c>
      <c r="B35" s="4">
        <v>624</v>
      </c>
      <c r="C35" s="7">
        <v>597</v>
      </c>
      <c r="D35" s="5">
        <f t="shared" si="8"/>
        <v>3.0729833546734953</v>
      </c>
      <c r="E35" s="5">
        <f t="shared" si="12"/>
        <v>95.67307692307693</v>
      </c>
      <c r="F35" s="4">
        <v>9611</v>
      </c>
      <c r="G35" s="7">
        <v>9630</v>
      </c>
      <c r="H35" s="5">
        <f t="shared" si="9"/>
        <v>4.1209662896296235</v>
      </c>
      <c r="I35" s="5">
        <f t="shared" si="13"/>
        <v>100.19769014670689</v>
      </c>
      <c r="J35" s="4">
        <v>18991454</v>
      </c>
      <c r="K35" s="7">
        <v>18216527</v>
      </c>
      <c r="L35" s="5">
        <f t="shared" si="10"/>
        <v>3.663948910890839</v>
      </c>
      <c r="M35" s="5">
        <f t="shared" si="14"/>
        <v>95.91960152182133</v>
      </c>
      <c r="N35" s="4">
        <v>7176611</v>
      </c>
      <c r="O35" s="7">
        <v>6981861</v>
      </c>
      <c r="P35" s="5">
        <f t="shared" si="11"/>
        <v>3.531379121202453</v>
      </c>
      <c r="Q35" s="5">
        <f t="shared" si="15"/>
        <v>97.28632358643934</v>
      </c>
    </row>
    <row r="36" spans="1:17" ht="18" customHeight="1">
      <c r="A36" s="31" t="s">
        <v>35</v>
      </c>
      <c r="B36" s="4">
        <v>555</v>
      </c>
      <c r="C36" s="7">
        <v>520</v>
      </c>
      <c r="D36" s="5">
        <f t="shared" si="8"/>
        <v>2.7331823106470994</v>
      </c>
      <c r="E36" s="5">
        <f t="shared" si="12"/>
        <v>93.69369369369369</v>
      </c>
      <c r="F36" s="4">
        <v>4128</v>
      </c>
      <c r="G36" s="7">
        <v>4184</v>
      </c>
      <c r="H36" s="5">
        <f t="shared" si="9"/>
        <v>1.7699873939851298</v>
      </c>
      <c r="I36" s="5">
        <f t="shared" si="13"/>
        <v>101.35658914728683</v>
      </c>
      <c r="J36" s="4">
        <v>6863042</v>
      </c>
      <c r="K36" s="7">
        <v>6721683</v>
      </c>
      <c r="L36" s="5">
        <f t="shared" si="10"/>
        <v>1.324060562255954</v>
      </c>
      <c r="M36" s="5">
        <f t="shared" si="14"/>
        <v>97.9402865376607</v>
      </c>
      <c r="N36" s="4">
        <v>2830184</v>
      </c>
      <c r="O36" s="7">
        <v>2725909</v>
      </c>
      <c r="P36" s="5">
        <f t="shared" si="11"/>
        <v>1.3926423888324506</v>
      </c>
      <c r="Q36" s="5">
        <f t="shared" si="15"/>
        <v>96.31561057514281</v>
      </c>
    </row>
    <row r="37" spans="1:17" ht="18" customHeight="1">
      <c r="A37" s="31" t="s">
        <v>36</v>
      </c>
      <c r="B37" s="4">
        <v>395</v>
      </c>
      <c r="C37" s="7">
        <v>363</v>
      </c>
      <c r="D37" s="5">
        <f t="shared" si="8"/>
        <v>1.9452378607308185</v>
      </c>
      <c r="E37" s="5">
        <f t="shared" si="12"/>
        <v>91.89873417721519</v>
      </c>
      <c r="F37" s="4">
        <v>2535</v>
      </c>
      <c r="G37" s="7">
        <v>2422</v>
      </c>
      <c r="H37" s="5">
        <f t="shared" si="9"/>
        <v>1.0869472005213916</v>
      </c>
      <c r="I37" s="5">
        <f t="shared" si="13"/>
        <v>95.54240631163708</v>
      </c>
      <c r="J37" s="4">
        <v>3363083</v>
      </c>
      <c r="K37" s="7">
        <v>3501261</v>
      </c>
      <c r="L37" s="5">
        <f t="shared" si="10"/>
        <v>0.6488267983633846</v>
      </c>
      <c r="M37" s="5">
        <f t="shared" si="14"/>
        <v>104.10867052641876</v>
      </c>
      <c r="N37" s="4">
        <v>1573834</v>
      </c>
      <c r="O37" s="7">
        <v>1644883</v>
      </c>
      <c r="P37" s="5">
        <f t="shared" si="11"/>
        <v>0.7744330196855509</v>
      </c>
      <c r="Q37" s="5">
        <f t="shared" si="15"/>
        <v>104.51438970056563</v>
      </c>
    </row>
    <row r="38" spans="1:17" ht="18" customHeight="1">
      <c r="A38" s="31" t="s">
        <v>37</v>
      </c>
      <c r="B38" s="4">
        <v>505</v>
      </c>
      <c r="C38" s="7">
        <v>465</v>
      </c>
      <c r="D38" s="5">
        <f t="shared" si="8"/>
        <v>2.486949670048262</v>
      </c>
      <c r="E38" s="5">
        <f t="shared" si="12"/>
        <v>92.07920792079209</v>
      </c>
      <c r="F38" s="4">
        <v>4701</v>
      </c>
      <c r="G38" s="7">
        <v>4400</v>
      </c>
      <c r="H38" s="5">
        <f t="shared" si="9"/>
        <v>2.0156760511444034</v>
      </c>
      <c r="I38" s="5">
        <f t="shared" si="13"/>
        <v>93.59710699851095</v>
      </c>
      <c r="J38" s="4">
        <v>7766368</v>
      </c>
      <c r="K38" s="7">
        <v>7130258</v>
      </c>
      <c r="L38" s="5">
        <f t="shared" si="10"/>
        <v>1.4983358080522673</v>
      </c>
      <c r="M38" s="5">
        <f t="shared" si="14"/>
        <v>91.809427521333</v>
      </c>
      <c r="N38" s="4">
        <v>3805420</v>
      </c>
      <c r="O38" s="7">
        <v>3460479</v>
      </c>
      <c r="P38" s="5">
        <f t="shared" si="11"/>
        <v>1.8725246129971704</v>
      </c>
      <c r="Q38" s="5">
        <f t="shared" si="15"/>
        <v>90.93553405405974</v>
      </c>
    </row>
    <row r="39" spans="1:17" ht="18" customHeight="1">
      <c r="A39" s="31" t="s">
        <v>38</v>
      </c>
      <c r="B39" s="4">
        <v>733</v>
      </c>
      <c r="C39" s="7">
        <v>700</v>
      </c>
      <c r="D39" s="5">
        <f t="shared" si="8"/>
        <v>3.609770511178962</v>
      </c>
      <c r="E39" s="5">
        <f t="shared" si="12"/>
        <v>95.49795361527967</v>
      </c>
      <c r="F39" s="4">
        <v>9028</v>
      </c>
      <c r="G39" s="7">
        <v>8684</v>
      </c>
      <c r="H39" s="5">
        <f t="shared" si="9"/>
        <v>3.8709898723105027</v>
      </c>
      <c r="I39" s="5">
        <f t="shared" si="13"/>
        <v>96.18963225520602</v>
      </c>
      <c r="J39" s="4">
        <v>19681439</v>
      </c>
      <c r="K39" s="7">
        <v>19238317</v>
      </c>
      <c r="L39" s="5">
        <f t="shared" si="10"/>
        <v>3.7970650898459115</v>
      </c>
      <c r="M39" s="5">
        <f t="shared" si="14"/>
        <v>97.748528448555</v>
      </c>
      <c r="N39" s="4">
        <v>7523943</v>
      </c>
      <c r="O39" s="7">
        <v>7907740</v>
      </c>
      <c r="P39" s="5">
        <f t="shared" si="11"/>
        <v>3.702290011165067</v>
      </c>
      <c r="Q39" s="5">
        <f t="shared" si="15"/>
        <v>105.10100887260843</v>
      </c>
    </row>
    <row r="40" spans="1:17" ht="18" customHeight="1">
      <c r="A40" s="31" t="s">
        <v>39</v>
      </c>
      <c r="B40" s="4">
        <v>133</v>
      </c>
      <c r="C40" s="7">
        <v>128</v>
      </c>
      <c r="D40" s="5">
        <f t="shared" si="8"/>
        <v>0.6549788239929085</v>
      </c>
      <c r="E40" s="5">
        <f t="shared" si="12"/>
        <v>96.2406015037594</v>
      </c>
      <c r="F40" s="4">
        <v>2579</v>
      </c>
      <c r="G40" s="7">
        <v>2741</v>
      </c>
      <c r="H40" s="5">
        <f t="shared" si="9"/>
        <v>1.1058133452247214</v>
      </c>
      <c r="I40" s="5">
        <f t="shared" si="13"/>
        <v>106.28150445909267</v>
      </c>
      <c r="J40" s="4">
        <v>5626924</v>
      </c>
      <c r="K40" s="7">
        <v>5901700</v>
      </c>
      <c r="L40" s="5">
        <f t="shared" si="10"/>
        <v>1.085581022994107</v>
      </c>
      <c r="M40" s="5">
        <f t="shared" si="14"/>
        <v>104.88323638279103</v>
      </c>
      <c r="N40" s="4">
        <v>1804470</v>
      </c>
      <c r="O40" s="7">
        <v>1782590</v>
      </c>
      <c r="P40" s="5">
        <f t="shared" si="11"/>
        <v>0.8879215667166842</v>
      </c>
      <c r="Q40" s="5">
        <f t="shared" si="15"/>
        <v>98.7874555963801</v>
      </c>
    </row>
    <row r="41" spans="1:17" ht="18" customHeight="1">
      <c r="A41" s="31" t="s">
        <v>40</v>
      </c>
      <c r="B41" s="4">
        <v>242</v>
      </c>
      <c r="C41" s="7">
        <v>242</v>
      </c>
      <c r="D41" s="5">
        <f t="shared" si="8"/>
        <v>1.191765980498375</v>
      </c>
      <c r="E41" s="5">
        <f t="shared" si="12"/>
        <v>100</v>
      </c>
      <c r="F41" s="4">
        <v>2681</v>
      </c>
      <c r="G41" s="7">
        <v>2772</v>
      </c>
      <c r="H41" s="5">
        <f t="shared" si="9"/>
        <v>1.149548498855168</v>
      </c>
      <c r="I41" s="5">
        <f t="shared" si="13"/>
        <v>103.39425587467363</v>
      </c>
      <c r="J41" s="4">
        <v>4276774</v>
      </c>
      <c r="K41" s="7">
        <v>4368026</v>
      </c>
      <c r="L41" s="5">
        <f t="shared" si="10"/>
        <v>0.8251017241453055</v>
      </c>
      <c r="M41" s="5">
        <f t="shared" si="14"/>
        <v>102.13366429930598</v>
      </c>
      <c r="N41" s="4">
        <v>1968880</v>
      </c>
      <c r="O41" s="7">
        <v>1970833</v>
      </c>
      <c r="P41" s="5">
        <f t="shared" si="11"/>
        <v>0.9688224322250552</v>
      </c>
      <c r="Q41" s="5">
        <f t="shared" si="15"/>
        <v>100.09919345008329</v>
      </c>
    </row>
    <row r="42" spans="1:17" ht="18" customHeight="1">
      <c r="A42" s="31" t="s">
        <v>41</v>
      </c>
      <c r="B42" s="4">
        <v>591</v>
      </c>
      <c r="C42" s="7">
        <v>565</v>
      </c>
      <c r="D42" s="5">
        <f t="shared" si="8"/>
        <v>2.9104698118782624</v>
      </c>
      <c r="E42" s="5">
        <f t="shared" si="12"/>
        <v>95.60067681895093</v>
      </c>
      <c r="F42" s="4">
        <v>5613</v>
      </c>
      <c r="G42" s="7">
        <v>5289</v>
      </c>
      <c r="H42" s="5">
        <f t="shared" si="9"/>
        <v>2.4067197777225133</v>
      </c>
      <c r="I42" s="5">
        <f t="shared" si="13"/>
        <v>94.22768572955638</v>
      </c>
      <c r="J42" s="4">
        <v>8403916</v>
      </c>
      <c r="K42" s="7">
        <v>8062171</v>
      </c>
      <c r="L42" s="5">
        <f t="shared" si="10"/>
        <v>1.6213355162494718</v>
      </c>
      <c r="M42" s="5">
        <f t="shared" si="14"/>
        <v>95.93350290507425</v>
      </c>
      <c r="N42" s="4">
        <v>3873803</v>
      </c>
      <c r="O42" s="7">
        <v>3751630</v>
      </c>
      <c r="P42" s="5">
        <f t="shared" si="11"/>
        <v>1.9061736847449897</v>
      </c>
      <c r="Q42" s="5">
        <f t="shared" si="15"/>
        <v>96.8461741601212</v>
      </c>
    </row>
    <row r="43" spans="1:17" ht="18" customHeight="1">
      <c r="A43" s="31" t="s">
        <v>42</v>
      </c>
      <c r="B43" s="4">
        <v>333</v>
      </c>
      <c r="C43" s="7">
        <v>324</v>
      </c>
      <c r="D43" s="5">
        <f t="shared" si="8"/>
        <v>1.6399093863882597</v>
      </c>
      <c r="E43" s="5">
        <f t="shared" si="12"/>
        <v>97.2972972972973</v>
      </c>
      <c r="F43" s="4">
        <v>3773</v>
      </c>
      <c r="G43" s="7">
        <v>3789</v>
      </c>
      <c r="H43" s="5">
        <f t="shared" si="9"/>
        <v>1.6177719083105366</v>
      </c>
      <c r="I43" s="5">
        <f t="shared" si="13"/>
        <v>100.42406573018819</v>
      </c>
      <c r="J43" s="4">
        <v>5966537</v>
      </c>
      <c r="K43" s="7">
        <v>5817645</v>
      </c>
      <c r="L43" s="5">
        <f t="shared" si="10"/>
        <v>1.1511012660189102</v>
      </c>
      <c r="M43" s="5">
        <f t="shared" si="14"/>
        <v>97.50454912120716</v>
      </c>
      <c r="N43" s="4">
        <v>2594086</v>
      </c>
      <c r="O43" s="7">
        <v>2531026</v>
      </c>
      <c r="P43" s="5">
        <f t="shared" si="11"/>
        <v>1.2764661675272055</v>
      </c>
      <c r="Q43" s="5">
        <f t="shared" si="15"/>
        <v>97.56908599021004</v>
      </c>
    </row>
    <row r="44" spans="1:17" ht="18" customHeight="1">
      <c r="A44" s="31" t="s">
        <v>43</v>
      </c>
      <c r="B44" s="4">
        <v>162</v>
      </c>
      <c r="C44" s="7">
        <v>156</v>
      </c>
      <c r="D44" s="5">
        <f t="shared" si="8"/>
        <v>0.7977937555402345</v>
      </c>
      <c r="E44" s="5">
        <f t="shared" si="12"/>
        <v>96.29629629629629</v>
      </c>
      <c r="F44" s="4">
        <v>1115</v>
      </c>
      <c r="G44" s="7">
        <v>1218</v>
      </c>
      <c r="H44" s="5">
        <f t="shared" si="9"/>
        <v>0.47808525782301836</v>
      </c>
      <c r="I44" s="5">
        <f t="shared" si="13"/>
        <v>109.23766816143498</v>
      </c>
      <c r="J44" s="4">
        <v>1524653</v>
      </c>
      <c r="K44" s="7">
        <v>1540964</v>
      </c>
      <c r="L44" s="5">
        <f t="shared" si="10"/>
        <v>0.29414549822443564</v>
      </c>
      <c r="M44" s="5">
        <f t="shared" si="14"/>
        <v>101.06981719774926</v>
      </c>
      <c r="N44" s="4">
        <v>761022</v>
      </c>
      <c r="O44" s="7">
        <v>819849</v>
      </c>
      <c r="P44" s="5">
        <f t="shared" si="11"/>
        <v>0.3744744143963959</v>
      </c>
      <c r="Q44" s="5">
        <f t="shared" si="15"/>
        <v>107.72999992115867</v>
      </c>
    </row>
    <row r="45" spans="1:17" ht="18" customHeight="1">
      <c r="A45" s="31" t="s">
        <v>44</v>
      </c>
      <c r="B45" s="4">
        <v>324</v>
      </c>
      <c r="C45" s="7">
        <v>315</v>
      </c>
      <c r="D45" s="5">
        <f t="shared" si="8"/>
        <v>1.595587511080469</v>
      </c>
      <c r="E45" s="5">
        <f t="shared" si="12"/>
        <v>97.22222222222221</v>
      </c>
      <c r="F45" s="4">
        <v>4790</v>
      </c>
      <c r="G45" s="7">
        <v>4539</v>
      </c>
      <c r="H45" s="5">
        <f t="shared" si="9"/>
        <v>2.0538371165670477</v>
      </c>
      <c r="I45" s="5">
        <f t="shared" si="13"/>
        <v>94.75991649269311</v>
      </c>
      <c r="J45" s="12">
        <v>8128827</v>
      </c>
      <c r="K45" s="13">
        <v>7530960</v>
      </c>
      <c r="L45" s="14">
        <f t="shared" si="10"/>
        <v>1.5682636428716856</v>
      </c>
      <c r="M45" s="15">
        <f t="shared" si="14"/>
        <v>92.64510119356704</v>
      </c>
      <c r="N45" s="16">
        <v>3302557</v>
      </c>
      <c r="O45" s="17">
        <v>2980000</v>
      </c>
      <c r="P45" s="18">
        <f t="shared" si="11"/>
        <v>1.6250819274419372</v>
      </c>
      <c r="Q45" s="19">
        <f t="shared" si="15"/>
        <v>90.23311331189741</v>
      </c>
    </row>
    <row r="46" spans="1:17" ht="18" customHeight="1" thickBot="1">
      <c r="A46" s="3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15" thickTop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</sheetData>
  <printOptions/>
  <pageMargins left="0.984251968503937" right="0.7874015748031497" top="0.984251968503937" bottom="0.5118110236220472" header="0" footer="0"/>
  <pageSetup orientation="portrait" paperSize="9" scale="90" r:id="rId1"/>
  <colBreaks count="1" manualBreakCount="1">
    <brk id="9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2003-03-19T02:02:47Z</cp:lastPrinted>
  <dcterms:created xsi:type="dcterms:W3CDTF">2002-03-11T01:50:43Z</dcterms:created>
  <dcterms:modified xsi:type="dcterms:W3CDTF">2003-03-19T02:03:07Z</dcterms:modified>
  <cp:category/>
  <cp:version/>
  <cp:contentType/>
  <cp:contentStatus/>
</cp:coreProperties>
</file>