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11715" windowHeight="4380" tabRatio="893" activeTab="0"/>
  </bookViews>
  <sheets>
    <sheet name="用途地域別面積" sheetId="1" r:id="rId1"/>
    <sheet name="農用地等利用の状況" sheetId="2" r:id="rId2"/>
    <sheet name="制限林種別面積" sheetId="3" r:id="rId3"/>
    <sheet name="用途別開発状況" sheetId="4" r:id="rId4"/>
    <sheet name="地区別開発件数" sheetId="5" r:id="rId5"/>
    <sheet name="農地転用許可申請の状況平成12年度 " sheetId="6" r:id="rId6"/>
    <sheet name="農地転用許可申請の状況平成13年度 )" sheetId="7" r:id="rId7"/>
    <sheet name="農地転用許可申請の状況平成14年度 " sheetId="8" r:id="rId8"/>
    <sheet name="農地転用許可申請の状況平成15年度" sheetId="9" r:id="rId9"/>
    <sheet name="農地転用許可申請の状況平成16年度" sheetId="10" r:id="rId10"/>
  </sheets>
  <definedNames>
    <definedName name="_xlnm.Print_Area" localSheetId="2">'制限林種別面積'!$B$2:$K$10</definedName>
    <definedName name="_xlnm.Print_Area" localSheetId="4">'地区別開発件数'!$B$2:$O$10</definedName>
    <definedName name="_xlnm.Print_Area" localSheetId="5">'農地転用許可申請の状況平成12年度 '!$B$2:$M$24,'農地転用許可申請の状況平成12年度 '!$O$2:$T$24</definedName>
    <definedName name="_xlnm.Print_Area" localSheetId="6">'農地転用許可申請の状況平成13年度 )'!$B$2:$M$24,'農地転用許可申請の状況平成13年度 )'!$O$2:$T$24</definedName>
    <definedName name="_xlnm.Print_Area" localSheetId="7">'農地転用許可申請の状況平成14年度 '!$B$2:$M$24,'農地転用許可申請の状況平成14年度 '!$O$2:$T$24</definedName>
    <definedName name="_xlnm.Print_Area" localSheetId="8">'農地転用許可申請の状況平成15年度'!$B$2:$M$24,'農地転用許可申請の状況平成15年度'!$O$2:$T$24</definedName>
    <definedName name="_xlnm.Print_Area" localSheetId="9">'農地転用許可申請の状況平成16年度'!$B$2:$M$24,'農地転用許可申請の状況平成16年度'!$O$2:$T$24</definedName>
    <definedName name="_xlnm.Print_Area" localSheetId="1">'農用地等利用の状況'!$B$2:$I$12</definedName>
    <definedName name="_xlnm.Print_Area" localSheetId="0">'用途地域別面積'!$B$1:$N$13</definedName>
    <definedName name="_xlnm.Print_Area" localSheetId="3">'用途別開発状況'!$B$2:$J$19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<sst xmlns="http://schemas.openxmlformats.org/spreadsheetml/2006/main" count="735" uniqueCount="190">
  <si>
    <t>４－１　用途地域別面積</t>
  </si>
  <si>
    <t>住　居　専　用　地　域</t>
  </si>
  <si>
    <t>第１種</t>
  </si>
  <si>
    <t>第２種</t>
  </si>
  <si>
    <t>準住居</t>
  </si>
  <si>
    <t>近　隣</t>
  </si>
  <si>
    <t>商　業</t>
  </si>
  <si>
    <t>準工業</t>
  </si>
  <si>
    <t>工　業</t>
  </si>
  <si>
    <t>住　居</t>
  </si>
  <si>
    <t>専　用</t>
  </si>
  <si>
    <t>合　計</t>
  </si>
  <si>
    <t>低　層</t>
  </si>
  <si>
    <t>中高層</t>
  </si>
  <si>
    <t>地　域</t>
  </si>
  <si>
    <t>ha</t>
  </si>
  <si>
    <t>約113</t>
  </si>
  <si>
    <t>約1.9</t>
  </si>
  <si>
    <t>約322</t>
  </si>
  <si>
    <t>約119</t>
  </si>
  <si>
    <t>約430</t>
  </si>
  <si>
    <t>約31</t>
  </si>
  <si>
    <t>約13</t>
  </si>
  <si>
    <t>約87</t>
  </si>
  <si>
    <t>約41</t>
  </si>
  <si>
    <t>約296</t>
  </si>
  <si>
    <t>約59</t>
  </si>
  <si>
    <t>％</t>
  </si>
  <si>
    <t>　</t>
  </si>
  <si>
    <t>資料：都市計画課</t>
  </si>
  <si>
    <t>４－２　農用地等利用の状況</t>
  </si>
  <si>
    <t>区</t>
  </si>
  <si>
    <t>分</t>
  </si>
  <si>
    <t>農　　地</t>
  </si>
  <si>
    <t>採草放牧地</t>
  </si>
  <si>
    <t>混 牧 林 地</t>
  </si>
  <si>
    <t>農業用施設用地</t>
  </si>
  <si>
    <t>計</t>
  </si>
  <si>
    <t>東　部　地　区</t>
  </si>
  <si>
    <t>－</t>
  </si>
  <si>
    <t>中　部　地　区</t>
  </si>
  <si>
    <t>西　部　地　区</t>
  </si>
  <si>
    <t>４－３　制限林種別面積（林政）</t>
  </si>
  <si>
    <t>保　安　林　等</t>
  </si>
  <si>
    <t>自　然　公　園　等</t>
  </si>
  <si>
    <t>その他の制限林</t>
  </si>
  <si>
    <t>種　　　類</t>
  </si>
  <si>
    <t>面　積</t>
  </si>
  <si>
    <t>土砂流出防備保安林</t>
  </si>
  <si>
    <t>県立公園第３種特別地域</t>
  </si>
  <si>
    <t>砂防指定地</t>
  </si>
  <si>
    <t>土砂崩壊防備保安林</t>
  </si>
  <si>
    <t>鳥獣保護区特別保護区</t>
  </si>
  <si>
    <t>保健保安林</t>
  </si>
  <si>
    <t>急傾斜地崩壊危険地区</t>
  </si>
  <si>
    <t>風致保安林</t>
  </si>
  <si>
    <t>保安施設地区</t>
  </si>
  <si>
    <t>区　　分</t>
  </si>
  <si>
    <t>平　成</t>
  </si>
  <si>
    <t>件　数</t>
  </si>
  <si>
    <t>面　　積</t>
  </si>
  <si>
    <t>一般住宅</t>
  </si>
  <si>
    <t>共同住宅</t>
  </si>
  <si>
    <t>店舗</t>
  </si>
  <si>
    <t>事務所</t>
  </si>
  <si>
    <t>ホテル・旅館</t>
  </si>
  <si>
    <t>遊戯・風俗施設</t>
  </si>
  <si>
    <t>官公庁・学校・病院</t>
  </si>
  <si>
    <t>福祉施設</t>
  </si>
  <si>
    <t>寺院</t>
  </si>
  <si>
    <t>工場</t>
  </si>
  <si>
    <t>資材置場・倉庫</t>
  </si>
  <si>
    <t>駐車場</t>
  </si>
  <si>
    <t>その他</t>
  </si>
  <si>
    <t>合　　　　計</t>
  </si>
  <si>
    <t xml:space="preserve">  区</t>
  </si>
  <si>
    <t>安　桜</t>
  </si>
  <si>
    <t>旭ヶ丘</t>
  </si>
  <si>
    <t>広　見</t>
  </si>
  <si>
    <t>倉　知</t>
  </si>
  <si>
    <t>富　岡</t>
  </si>
  <si>
    <t>小金田</t>
  </si>
  <si>
    <t>田　原</t>
  </si>
  <si>
    <t>下有知</t>
  </si>
  <si>
    <t>富　野</t>
  </si>
  <si>
    <t>瀬　尻</t>
  </si>
  <si>
    <t>平成</t>
  </si>
  <si>
    <t>年度</t>
  </si>
  <si>
    <t>単位：件・㎡</t>
  </si>
  <si>
    <t>農 地 法 第 ４ 条 関 係</t>
  </si>
  <si>
    <t>件 数</t>
  </si>
  <si>
    <t>田</t>
  </si>
  <si>
    <t>畑</t>
  </si>
  <si>
    <t>農地住宅</t>
  </si>
  <si>
    <t>学校用地</t>
  </si>
  <si>
    <t>公園・運動場用地</t>
  </si>
  <si>
    <t>道水路・鉄道用地</t>
  </si>
  <si>
    <t>農林漁業用施設</t>
  </si>
  <si>
    <t>植林</t>
  </si>
  <si>
    <t>その他分類不能等</t>
  </si>
  <si>
    <t>資料：農業委員会</t>
  </si>
  <si>
    <t>住宅用地</t>
  </si>
  <si>
    <t>一般個人住宅</t>
  </si>
  <si>
    <t>集団住宅その他</t>
  </si>
  <si>
    <t>その他</t>
  </si>
  <si>
    <t xml:space="preserve">  －</t>
  </si>
  <si>
    <t>ゴルフ場</t>
  </si>
  <si>
    <t>学校用地</t>
  </si>
  <si>
    <t>用途</t>
  </si>
  <si>
    <t>農 地 法 第 ５ 条 関 係</t>
  </si>
  <si>
    <t>　　　　　　　合　　計</t>
  </si>
  <si>
    <t>番号</t>
  </si>
  <si>
    <t xml:space="preserve">         －</t>
  </si>
  <si>
    <t>公的施設用地</t>
  </si>
  <si>
    <t>公園・運動場用地</t>
  </si>
  <si>
    <t>道水路・鉄道用地</t>
  </si>
  <si>
    <t>官公署・病院等公的施設</t>
  </si>
  <si>
    <t>工・鉱業（工場）用地</t>
  </si>
  <si>
    <t>商業サービス用地</t>
  </si>
  <si>
    <t>店舗等施設</t>
  </si>
  <si>
    <t>流通業務等施設</t>
  </si>
  <si>
    <t>その他のレジャー施設</t>
  </si>
  <si>
    <t>その他の業務用地</t>
  </si>
  <si>
    <t>駐車場・資材置場</t>
  </si>
  <si>
    <t>土石等採取用地</t>
  </si>
  <si>
    <t>農家住宅</t>
  </si>
  <si>
    <t>一般個人住宅</t>
  </si>
  <si>
    <t>集団住宅その他</t>
  </si>
  <si>
    <t>官公署・病院等公的施設</t>
  </si>
  <si>
    <t>工・鉱業（工場）用地</t>
  </si>
  <si>
    <t>店舗等施設</t>
  </si>
  <si>
    <t>流通業務等施設</t>
  </si>
  <si>
    <t>ゴルフ場</t>
  </si>
  <si>
    <t>その他のレジャー施設</t>
  </si>
  <si>
    <t>駐車場・資材置場</t>
  </si>
  <si>
    <t>土石等採取用地</t>
  </si>
  <si>
    <t xml:space="preserve">  </t>
  </si>
  <si>
    <t>約102</t>
  </si>
  <si>
    <t>約1615</t>
  </si>
  <si>
    <t>都市計画法による風致地区</t>
  </si>
  <si>
    <t xml:space="preserve">        －</t>
  </si>
  <si>
    <t xml:space="preserve">        －</t>
  </si>
  <si>
    <t xml:space="preserve">       －</t>
  </si>
  <si>
    <t xml:space="preserve">                －</t>
  </si>
  <si>
    <t xml:space="preserve">        －</t>
  </si>
  <si>
    <t xml:space="preserve">        －</t>
  </si>
  <si>
    <t xml:space="preserve">        －</t>
  </si>
  <si>
    <t xml:space="preserve">       －</t>
  </si>
  <si>
    <t xml:space="preserve">                －</t>
  </si>
  <si>
    <t xml:space="preserve">        －</t>
  </si>
  <si>
    <t xml:space="preserve">       －</t>
  </si>
  <si>
    <t>農林漁業用施設</t>
  </si>
  <si>
    <t xml:space="preserve">        －</t>
  </si>
  <si>
    <t xml:space="preserve">       －</t>
  </si>
  <si>
    <t xml:space="preserve">                －</t>
  </si>
  <si>
    <t xml:space="preserve">       －</t>
  </si>
  <si>
    <t xml:space="preserve">                －</t>
  </si>
  <si>
    <t xml:space="preserve">               －</t>
  </si>
  <si>
    <t xml:space="preserve"> </t>
  </si>
  <si>
    <t>４－４　用途別開発許可状況</t>
  </si>
  <si>
    <t>11年度</t>
  </si>
  <si>
    <t>12年度</t>
  </si>
  <si>
    <t>13年度</t>
  </si>
  <si>
    <t xml:space="preserve">       －</t>
  </si>
  <si>
    <t xml:space="preserve">       －</t>
  </si>
  <si>
    <t xml:space="preserve">       －</t>
  </si>
  <si>
    <t xml:space="preserve"> </t>
  </si>
  <si>
    <t>合　　計</t>
  </si>
  <si>
    <t>合　　計</t>
  </si>
  <si>
    <t>農 地 法 第 ５ 条 関 係</t>
  </si>
  <si>
    <t>単位：件・㎡　</t>
  </si>
  <si>
    <t>単位：件</t>
  </si>
  <si>
    <t>用　途　区　分</t>
  </si>
  <si>
    <t xml:space="preserve"> 用　途　区  分</t>
  </si>
  <si>
    <t>用　途　区　分</t>
  </si>
  <si>
    <t>単位：ha　平成１６年３月３１日現在</t>
  </si>
  <si>
    <t>単位：ha　平成１６年５月１０日現在</t>
  </si>
  <si>
    <t>14年度</t>
  </si>
  <si>
    <t>平成１５年度</t>
  </si>
  <si>
    <t>資料：農務課</t>
  </si>
  <si>
    <t>資料：林業振興課</t>
  </si>
  <si>
    <t>４．土　地　利　用</t>
  </si>
  <si>
    <t>４－５　地区別開発件数</t>
  </si>
  <si>
    <t>４－６　農地転用許可申請の状況（平成１２年度）</t>
  </si>
  <si>
    <t>農地転用許可申請の状況（平成１３年度）</t>
  </si>
  <si>
    <t>農地転用許可申請の状況（平成１４年度）</t>
  </si>
  <si>
    <t>農地転用許可申請の状況（平成１６年度）</t>
  </si>
  <si>
    <t>農地転用許可申請の状況（平成１５年度）</t>
  </si>
  <si>
    <t>単位：ha・％　平成１６年１１月１日現在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</si>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</sst>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#,##0.00_);[Red]\(#,##0.00\)"/>
    <numFmt numFmtId="179" formatCode="0.00_);[Red]\(0.00\)"/>
  </numFmts>
  <fonts count="1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ＤＦ平成ゴシック体W7"/>
      <family val="3"/>
    </font>
    <font>
      <sz val="12"/>
      <name val="ＤＦ平成ゴシック体W7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176" fontId="7" fillId="0" borderId="0" xfId="0" applyNumberFormat="1" applyFont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11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vertical="center"/>
      <protection/>
    </xf>
    <xf numFmtId="39" fontId="8" fillId="0" borderId="4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39" fontId="8" fillId="0" borderId="5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Continuous" vertical="center"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0" fontId="7" fillId="0" borderId="15" xfId="0" applyFont="1" applyBorder="1" applyAlignment="1">
      <alignment horizontal="centerContinuous" vertical="center"/>
    </xf>
    <xf numFmtId="176" fontId="7" fillId="0" borderId="5" xfId="0" applyNumberFormat="1" applyFont="1" applyBorder="1" applyAlignment="1" applyProtection="1">
      <alignment vertical="center"/>
      <protection/>
    </xf>
    <xf numFmtId="176" fontId="7" fillId="0" borderId="5" xfId="0" applyNumberFormat="1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Continuous" vertical="center"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176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>
      <alignment horizontal="right" vertical="center"/>
    </xf>
    <xf numFmtId="176" fontId="12" fillId="0" borderId="0" xfId="0" applyNumberFormat="1" applyFont="1" applyAlignment="1" applyProtection="1">
      <alignment horizontal="right" vertical="center"/>
      <protection/>
    </xf>
    <xf numFmtId="0" fontId="12" fillId="0" borderId="5" xfId="0" applyFont="1" applyBorder="1" applyAlignment="1" applyProtection="1">
      <alignment vertical="center"/>
      <protection/>
    </xf>
    <xf numFmtId="176" fontId="12" fillId="0" borderId="5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37" fontId="7" fillId="0" borderId="19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8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/>
    </xf>
    <xf numFmtId="0" fontId="7" fillId="0" borderId="18" xfId="0" applyFont="1" applyBorder="1" applyAlignment="1">
      <alignment/>
    </xf>
    <xf numFmtId="39" fontId="7" fillId="0" borderId="21" xfId="0" applyNumberFormat="1" applyFont="1" applyBorder="1" applyAlignment="1" applyProtection="1">
      <alignment vertical="center"/>
      <protection/>
    </xf>
    <xf numFmtId="39" fontId="7" fillId="0" borderId="10" xfId="0" applyNumberFormat="1" applyFont="1" applyBorder="1" applyAlignment="1" applyProtection="1">
      <alignment vertical="center"/>
      <protection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Continuous" vertical="center"/>
    </xf>
    <xf numFmtId="1" fontId="7" fillId="0" borderId="9" xfId="0" applyNumberFormat="1" applyFont="1" applyBorder="1" applyAlignment="1" applyProtection="1">
      <alignment vertical="center"/>
      <protection/>
    </xf>
    <xf numFmtId="39" fontId="7" fillId="0" borderId="8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center" vertical="center"/>
      <protection/>
    </xf>
    <xf numFmtId="0" fontId="7" fillId="0" borderId="9" xfId="0" applyFont="1" applyBorder="1" applyAlignment="1">
      <alignment vertical="center"/>
    </xf>
    <xf numFmtId="37" fontId="7" fillId="0" borderId="8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/>
    </xf>
    <xf numFmtId="37" fontId="7" fillId="0" borderId="14" xfId="0" applyNumberFormat="1" applyFont="1" applyBorder="1" applyAlignment="1" applyProtection="1">
      <alignment horizontal="center" vertical="center"/>
      <protection/>
    </xf>
    <xf numFmtId="0" fontId="7" fillId="0" borderId="6" xfId="0" applyFont="1" applyBorder="1" applyAlignment="1">
      <alignment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Continuous" vertical="center"/>
    </xf>
    <xf numFmtId="1" fontId="7" fillId="0" borderId="10" xfId="0" applyNumberFormat="1" applyFont="1" applyBorder="1" applyAlignment="1" applyProtection="1">
      <alignment vertical="center"/>
      <protection/>
    </xf>
    <xf numFmtId="1" fontId="7" fillId="0" borderId="15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0" fontId="7" fillId="0" borderId="20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37" fontId="7" fillId="0" borderId="5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right" vertical="center"/>
      <protection/>
    </xf>
    <xf numFmtId="37" fontId="7" fillId="0" borderId="14" xfId="0" applyNumberFormat="1" applyFont="1" applyBorder="1" applyAlignment="1" applyProtection="1">
      <alignment horizontal="right" vertical="center"/>
      <protection/>
    </xf>
    <xf numFmtId="39" fontId="7" fillId="0" borderId="8" xfId="0" applyNumberFormat="1" applyFont="1" applyBorder="1" applyAlignment="1" applyProtection="1">
      <alignment horizontal="right" vertical="center"/>
      <protection/>
    </xf>
    <xf numFmtId="37" fontId="7" fillId="0" borderId="8" xfId="0" applyNumberFormat="1" applyFont="1" applyBorder="1" applyAlignment="1" applyProtection="1">
      <alignment horizontal="right" vertical="center"/>
      <protection/>
    </xf>
    <xf numFmtId="39" fontId="7" fillId="0" borderId="0" xfId="0" applyNumberFormat="1" applyFont="1" applyAlignment="1">
      <alignment/>
    </xf>
    <xf numFmtId="0" fontId="7" fillId="0" borderId="0" xfId="0" applyNumberFormat="1" applyFont="1" applyAlignment="1" applyProtection="1">
      <alignment vertical="center"/>
      <protection/>
    </xf>
    <xf numFmtId="4" fontId="7" fillId="0" borderId="8" xfId="0" applyNumberFormat="1" applyFont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horizontal="right" vertical="center"/>
      <protection/>
    </xf>
    <xf numFmtId="2" fontId="7" fillId="0" borderId="8" xfId="0" applyNumberFormat="1" applyFont="1" applyBorder="1" applyAlignment="1" applyProtection="1">
      <alignment vertical="center"/>
      <protection/>
    </xf>
    <xf numFmtId="1" fontId="7" fillId="0" borderId="14" xfId="0" applyNumberFormat="1" applyFont="1" applyBorder="1" applyAlignment="1" applyProtection="1">
      <alignment horizontal="right" vertical="center"/>
      <protection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7" fillId="0" borderId="0" xfId="0" applyNumberFormat="1" applyFon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43" fontId="7" fillId="0" borderId="8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6" xfId="0" applyFont="1" applyBorder="1" applyAlignment="1">
      <alignment vertical="center" textRotation="255" shrinkToFit="1"/>
    </xf>
    <xf numFmtId="0" fontId="7" fillId="0" borderId="0" xfId="0" applyFont="1" applyAlignment="1">
      <alignment vertical="center" textRotation="255" shrinkToFit="1"/>
    </xf>
    <xf numFmtId="0" fontId="7" fillId="0" borderId="4" xfId="0" applyFont="1" applyBorder="1" applyAlignment="1">
      <alignment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distributed" vertical="center" textRotation="255"/>
    </xf>
    <xf numFmtId="0" fontId="7" fillId="0" borderId="0" xfId="0" applyFont="1" applyAlignment="1">
      <alignment horizontal="distributed" vertical="center" textRotation="255"/>
    </xf>
    <xf numFmtId="0" fontId="7" fillId="0" borderId="4" xfId="0" applyFont="1" applyBorder="1" applyAlignment="1">
      <alignment horizontal="distributed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3"/>
  <sheetViews>
    <sheetView tabSelected="1" defaultGridColor="0" colorId="22" workbookViewId="0" topLeftCell="A1">
      <selection activeCell="B1" sqref="B1:N1"/>
    </sheetView>
  </sheetViews>
  <sheetFormatPr defaultColWidth="10.59765625" defaultRowHeight="15"/>
  <cols>
    <col min="1" max="1" width="3.59765625" style="0" customWidth="1"/>
    <col min="2" max="14" width="6.09765625" style="0" customWidth="1"/>
  </cols>
  <sheetData>
    <row r="1" spans="2:14" ht="22.5" customHeight="1">
      <c r="B1" s="161" t="s">
        <v>181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ht="12" customHeight="1">
      <c r="B2" s="1"/>
    </row>
    <row r="3" spans="2:14" ht="15" customHeight="1" thickBot="1">
      <c r="B3" s="157" t="s">
        <v>0</v>
      </c>
      <c r="N3" s="59" t="s">
        <v>188</v>
      </c>
    </row>
    <row r="4" spans="2:14" ht="30" customHeight="1">
      <c r="B4" s="20" t="s">
        <v>1</v>
      </c>
      <c r="C4" s="20"/>
      <c r="D4" s="20"/>
      <c r="E4" s="20"/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1" t="s">
        <v>8</v>
      </c>
      <c r="N4" s="22"/>
    </row>
    <row r="5" spans="2:14" ht="30" customHeight="1">
      <c r="B5" s="23" t="s">
        <v>2</v>
      </c>
      <c r="C5" s="24" t="s">
        <v>3</v>
      </c>
      <c r="D5" s="24" t="s">
        <v>2</v>
      </c>
      <c r="E5" s="24" t="s">
        <v>3</v>
      </c>
      <c r="F5" s="25" t="s">
        <v>9</v>
      </c>
      <c r="G5" s="25" t="s">
        <v>9</v>
      </c>
      <c r="H5" s="25"/>
      <c r="I5" s="25" t="s">
        <v>6</v>
      </c>
      <c r="J5" s="25"/>
      <c r="K5" s="25"/>
      <c r="L5" s="25"/>
      <c r="M5" s="25" t="s">
        <v>10</v>
      </c>
      <c r="N5" s="25" t="s">
        <v>11</v>
      </c>
    </row>
    <row r="6" spans="2:14" ht="30" customHeight="1">
      <c r="B6" s="26" t="s">
        <v>12</v>
      </c>
      <c r="C6" s="27" t="s">
        <v>12</v>
      </c>
      <c r="D6" s="27" t="s">
        <v>13</v>
      </c>
      <c r="E6" s="27" t="s">
        <v>13</v>
      </c>
      <c r="F6" s="28" t="s">
        <v>14</v>
      </c>
      <c r="G6" s="28" t="s">
        <v>14</v>
      </c>
      <c r="H6" s="28" t="s">
        <v>14</v>
      </c>
      <c r="I6" s="28" t="s">
        <v>14</v>
      </c>
      <c r="J6" s="28" t="s">
        <v>14</v>
      </c>
      <c r="K6" s="28" t="s">
        <v>14</v>
      </c>
      <c r="L6" s="28" t="s">
        <v>14</v>
      </c>
      <c r="M6" s="28" t="s">
        <v>14</v>
      </c>
      <c r="N6" s="27"/>
    </row>
    <row r="7" spans="1:256" ht="14.25" customHeight="1">
      <c r="A7" s="2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 t="s">
        <v>15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2:14" ht="27" customHeight="1">
      <c r="B8" s="32" t="s">
        <v>16</v>
      </c>
      <c r="C8" s="25" t="s">
        <v>17</v>
      </c>
      <c r="D8" s="25" t="s">
        <v>18</v>
      </c>
      <c r="E8" s="25" t="s">
        <v>19</v>
      </c>
      <c r="F8" s="25" t="s">
        <v>20</v>
      </c>
      <c r="G8" s="25" t="s">
        <v>21</v>
      </c>
      <c r="H8" s="25" t="s">
        <v>22</v>
      </c>
      <c r="I8" s="25" t="s">
        <v>23</v>
      </c>
      <c r="J8" s="25" t="s">
        <v>24</v>
      </c>
      <c r="K8" s="25" t="s">
        <v>25</v>
      </c>
      <c r="L8" s="25" t="s">
        <v>137</v>
      </c>
      <c r="M8" s="25" t="s">
        <v>26</v>
      </c>
      <c r="N8" s="25" t="s">
        <v>138</v>
      </c>
    </row>
    <row r="9" spans="2:14" ht="6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2:14" ht="14.2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 t="s">
        <v>27</v>
      </c>
    </row>
    <row r="11" spans="2:14" ht="27" customHeight="1">
      <c r="B11" s="35">
        <v>7</v>
      </c>
      <c r="C11" s="36">
        <v>0.1</v>
      </c>
      <c r="D11" s="36">
        <v>20</v>
      </c>
      <c r="E11" s="36">
        <v>7.4</v>
      </c>
      <c r="F11" s="36">
        <v>26.6</v>
      </c>
      <c r="G11" s="36">
        <v>1.9</v>
      </c>
      <c r="H11" s="36">
        <v>0.8</v>
      </c>
      <c r="I11" s="36">
        <v>5.4</v>
      </c>
      <c r="J11" s="36">
        <v>2.5</v>
      </c>
      <c r="K11" s="36">
        <v>18.3</v>
      </c>
      <c r="L11" s="36">
        <v>6.3</v>
      </c>
      <c r="M11" s="36">
        <v>3.7</v>
      </c>
      <c r="N11" s="36">
        <v>100</v>
      </c>
    </row>
    <row r="12" spans="2:14" ht="6.75" customHeight="1" thickBot="1">
      <c r="B12" s="37" t="s">
        <v>28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ht="14.25">
      <c r="N13" s="59" t="s">
        <v>29</v>
      </c>
    </row>
  </sheetData>
  <mergeCells count="1">
    <mergeCell ref="B1:N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B2:T26"/>
  <sheetViews>
    <sheetView defaultGridColor="0" zoomScaleSheetLayoutView="10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3" width="12.5" style="0" customWidth="1"/>
    <col min="14" max="14" width="5.59765625" style="0" customWidth="1"/>
    <col min="15" max="15" width="9.59765625" style="0" customWidth="1"/>
    <col min="16" max="18" width="13.59765625" style="0" customWidth="1"/>
    <col min="19" max="19" width="10.59765625" style="0" customWidth="1"/>
    <col min="20" max="20" width="18.59765625" style="0" customWidth="1"/>
  </cols>
  <sheetData>
    <row r="1" ht="12" customHeight="1"/>
    <row r="2" spans="2:20" ht="15" customHeight="1" thickBot="1">
      <c r="B2" s="157" t="s">
        <v>186</v>
      </c>
      <c r="T2" s="59" t="s">
        <v>88</v>
      </c>
    </row>
    <row r="3" spans="2:20" s="29" customFormat="1" ht="33" customHeight="1">
      <c r="B3" s="93"/>
      <c r="C3" s="93"/>
      <c r="D3" s="93"/>
      <c r="E3" s="152"/>
      <c r="F3" s="169" t="s">
        <v>173</v>
      </c>
      <c r="G3" s="170"/>
      <c r="H3" s="153"/>
      <c r="I3" s="108" t="s">
        <v>108</v>
      </c>
      <c r="J3" s="95" t="s">
        <v>89</v>
      </c>
      <c r="K3" s="94"/>
      <c r="L3" s="94"/>
      <c r="M3" s="94"/>
      <c r="O3" s="94" t="s">
        <v>109</v>
      </c>
      <c r="P3" s="94"/>
      <c r="Q3" s="94"/>
      <c r="R3" s="150"/>
      <c r="S3" s="184" t="s">
        <v>167</v>
      </c>
      <c r="T3" s="172"/>
    </row>
    <row r="4" spans="2:20" s="29" customFormat="1" ht="33" customHeight="1">
      <c r="B4" s="33"/>
      <c r="C4" s="33"/>
      <c r="D4" s="33"/>
      <c r="E4" s="26"/>
      <c r="F4" s="171"/>
      <c r="G4" s="171"/>
      <c r="H4" s="154"/>
      <c r="I4" s="110" t="s">
        <v>111</v>
      </c>
      <c r="J4" s="27" t="s">
        <v>90</v>
      </c>
      <c r="K4" s="27" t="s">
        <v>91</v>
      </c>
      <c r="L4" s="27" t="s">
        <v>92</v>
      </c>
      <c r="M4" s="27" t="s">
        <v>37</v>
      </c>
      <c r="O4" s="26" t="s">
        <v>90</v>
      </c>
      <c r="P4" s="27" t="s">
        <v>91</v>
      </c>
      <c r="Q4" s="27" t="s">
        <v>92</v>
      </c>
      <c r="R4" s="27" t="s">
        <v>37</v>
      </c>
      <c r="S4" s="27" t="s">
        <v>90</v>
      </c>
      <c r="T4" s="27" t="s">
        <v>60</v>
      </c>
    </row>
    <row r="5" spans="3:20" s="29" customFormat="1" ht="33" customHeight="1">
      <c r="C5" s="185" t="s">
        <v>101</v>
      </c>
      <c r="E5" s="97"/>
      <c r="F5" s="174" t="s">
        <v>93</v>
      </c>
      <c r="G5" s="174"/>
      <c r="H5" s="33"/>
      <c r="I5" s="111">
        <v>1</v>
      </c>
      <c r="J5" s="100">
        <v>3</v>
      </c>
      <c r="K5" s="112">
        <v>704</v>
      </c>
      <c r="L5" s="112">
        <v>301</v>
      </c>
      <c r="M5" s="112">
        <f>K5+L5</f>
        <v>1005</v>
      </c>
      <c r="O5" s="132">
        <v>2</v>
      </c>
      <c r="P5" s="112">
        <v>423</v>
      </c>
      <c r="Q5" s="112">
        <v>382.57</v>
      </c>
      <c r="R5" s="112">
        <f>SUM(P5:Q5)</f>
        <v>805.5699999999999</v>
      </c>
      <c r="S5" s="100">
        <f>O5+J5</f>
        <v>5</v>
      </c>
      <c r="T5" s="112">
        <f>R5+M5</f>
        <v>1810.57</v>
      </c>
    </row>
    <row r="6" spans="3:20" s="29" customFormat="1" ht="33" customHeight="1">
      <c r="C6" s="189"/>
      <c r="E6" s="97"/>
      <c r="F6" s="174" t="s">
        <v>102</v>
      </c>
      <c r="G6" s="174"/>
      <c r="H6" s="33"/>
      <c r="I6" s="114">
        <v>2</v>
      </c>
      <c r="J6" s="100">
        <v>19</v>
      </c>
      <c r="K6" s="112">
        <v>2093</v>
      </c>
      <c r="L6" s="112">
        <v>2544.03</v>
      </c>
      <c r="M6" s="112">
        <f>K6+L6</f>
        <v>4637.030000000001</v>
      </c>
      <c r="O6" s="99">
        <v>75</v>
      </c>
      <c r="P6" s="112">
        <v>8278.99</v>
      </c>
      <c r="Q6" s="112">
        <v>14207.35</v>
      </c>
      <c r="R6" s="112">
        <f>SUM(P6:Q6)</f>
        <v>22486.34</v>
      </c>
      <c r="S6" s="100">
        <f>O6+J6</f>
        <v>94</v>
      </c>
      <c r="T6" s="112">
        <f>R6+M6</f>
        <v>27123.370000000003</v>
      </c>
    </row>
    <row r="7" spans="2:20" s="29" customFormat="1" ht="33" customHeight="1">
      <c r="B7" s="33"/>
      <c r="C7" s="187"/>
      <c r="D7" s="33"/>
      <c r="E7" s="34"/>
      <c r="F7" s="174" t="s">
        <v>103</v>
      </c>
      <c r="G7" s="174"/>
      <c r="H7" s="33"/>
      <c r="I7" s="114">
        <v>3</v>
      </c>
      <c r="J7" s="100">
        <v>7</v>
      </c>
      <c r="K7" s="112">
        <v>3398.8</v>
      </c>
      <c r="L7" s="112">
        <v>1139</v>
      </c>
      <c r="M7" s="112">
        <f>K7+L7</f>
        <v>4537.8</v>
      </c>
      <c r="O7" s="99">
        <v>20</v>
      </c>
      <c r="P7" s="112">
        <v>20334.6</v>
      </c>
      <c r="Q7" s="112">
        <v>9250.76</v>
      </c>
      <c r="R7" s="112">
        <f>SUM(P7:Q7)</f>
        <v>29585.36</v>
      </c>
      <c r="S7" s="100">
        <f>O7+J7</f>
        <v>27</v>
      </c>
      <c r="T7" s="112">
        <f>R7+M7</f>
        <v>34123.16</v>
      </c>
    </row>
    <row r="8" spans="3:20" s="29" customFormat="1" ht="33" customHeight="1">
      <c r="C8" s="185" t="s">
        <v>113</v>
      </c>
      <c r="E8" s="97"/>
      <c r="F8" s="174" t="s">
        <v>107</v>
      </c>
      <c r="G8" s="174"/>
      <c r="H8" s="33"/>
      <c r="I8" s="114">
        <v>11</v>
      </c>
      <c r="J8" s="115" t="s">
        <v>105</v>
      </c>
      <c r="K8" s="100" t="s">
        <v>141</v>
      </c>
      <c r="L8" s="100" t="s">
        <v>141</v>
      </c>
      <c r="M8" s="100" t="s">
        <v>112</v>
      </c>
      <c r="O8" s="132" t="s">
        <v>105</v>
      </c>
      <c r="P8" s="100" t="s">
        <v>112</v>
      </c>
      <c r="Q8" s="100" t="s">
        <v>141</v>
      </c>
      <c r="R8" s="100" t="s">
        <v>112</v>
      </c>
      <c r="S8" s="100" t="s">
        <v>142</v>
      </c>
      <c r="T8" s="100" t="s">
        <v>143</v>
      </c>
    </row>
    <row r="9" spans="3:20" s="29" customFormat="1" ht="33" customHeight="1">
      <c r="C9" s="186"/>
      <c r="E9" s="97"/>
      <c r="F9" s="174" t="s">
        <v>114</v>
      </c>
      <c r="G9" s="174"/>
      <c r="H9" s="33"/>
      <c r="I9" s="114">
        <v>12</v>
      </c>
      <c r="J9" s="115" t="s">
        <v>105</v>
      </c>
      <c r="K9" s="100" t="s">
        <v>144</v>
      </c>
      <c r="L9" s="100" t="s">
        <v>144</v>
      </c>
      <c r="M9" s="100" t="s">
        <v>112</v>
      </c>
      <c r="O9" s="132" t="s">
        <v>105</v>
      </c>
      <c r="P9" s="100" t="s">
        <v>112</v>
      </c>
      <c r="Q9" s="100" t="s">
        <v>141</v>
      </c>
      <c r="R9" s="100" t="s">
        <v>112</v>
      </c>
      <c r="S9" s="100" t="s">
        <v>142</v>
      </c>
      <c r="T9" s="100" t="s">
        <v>143</v>
      </c>
    </row>
    <row r="10" spans="3:20" s="29" customFormat="1" ht="33" customHeight="1">
      <c r="C10" s="186"/>
      <c r="E10" s="34"/>
      <c r="F10" s="174" t="s">
        <v>115</v>
      </c>
      <c r="G10" s="174"/>
      <c r="H10" s="96"/>
      <c r="I10" s="114">
        <v>13</v>
      </c>
      <c r="J10" s="115" t="s">
        <v>105</v>
      </c>
      <c r="K10" s="100" t="s">
        <v>144</v>
      </c>
      <c r="L10" s="100" t="s">
        <v>144</v>
      </c>
      <c r="M10" s="100" t="s">
        <v>112</v>
      </c>
      <c r="O10" s="132" t="s">
        <v>105</v>
      </c>
      <c r="P10" s="100" t="s">
        <v>112</v>
      </c>
      <c r="Q10" s="100" t="s">
        <v>141</v>
      </c>
      <c r="R10" s="100" t="s">
        <v>112</v>
      </c>
      <c r="S10" s="100" t="s">
        <v>142</v>
      </c>
      <c r="T10" s="100" t="s">
        <v>143</v>
      </c>
    </row>
    <row r="11" spans="2:20" s="29" customFormat="1" ht="33" customHeight="1">
      <c r="B11" s="33"/>
      <c r="C11" s="187"/>
      <c r="D11" s="96"/>
      <c r="E11" s="34"/>
      <c r="F11" s="188" t="s">
        <v>116</v>
      </c>
      <c r="G11" s="188"/>
      <c r="H11" s="33"/>
      <c r="I11" s="114">
        <v>14</v>
      </c>
      <c r="J11" s="115" t="s">
        <v>105</v>
      </c>
      <c r="K11" s="100" t="s">
        <v>145</v>
      </c>
      <c r="L11" s="100" t="s">
        <v>145</v>
      </c>
      <c r="M11" s="100" t="s">
        <v>112</v>
      </c>
      <c r="O11" s="99">
        <v>5</v>
      </c>
      <c r="P11" s="112">
        <v>6270</v>
      </c>
      <c r="Q11" s="100" t="s">
        <v>145</v>
      </c>
      <c r="R11" s="112">
        <f>SUM(P11:Q11)</f>
        <v>6270</v>
      </c>
      <c r="S11" s="100">
        <f>O11+J11</f>
        <v>5</v>
      </c>
      <c r="T11" s="112">
        <f>M11+R11</f>
        <v>6270</v>
      </c>
    </row>
    <row r="12" spans="2:20" s="29" customFormat="1" ht="33" customHeight="1">
      <c r="B12" s="116"/>
      <c r="C12" s="117" t="s">
        <v>117</v>
      </c>
      <c r="D12" s="117"/>
      <c r="E12" s="118"/>
      <c r="F12" s="117"/>
      <c r="G12" s="117"/>
      <c r="H12" s="33"/>
      <c r="I12" s="119">
        <v>21</v>
      </c>
      <c r="J12" s="115" t="s">
        <v>105</v>
      </c>
      <c r="K12" s="100" t="s">
        <v>145</v>
      </c>
      <c r="L12" s="100" t="s">
        <v>145</v>
      </c>
      <c r="M12" s="100" t="s">
        <v>112</v>
      </c>
      <c r="O12" s="99">
        <v>18</v>
      </c>
      <c r="P12" s="112">
        <v>4679</v>
      </c>
      <c r="Q12" s="112">
        <v>5308.01</v>
      </c>
      <c r="R12" s="112">
        <f>SUM(P12:Q12)</f>
        <v>9987.01</v>
      </c>
      <c r="S12" s="100">
        <f>O12+J12</f>
        <v>18</v>
      </c>
      <c r="T12" s="112">
        <f>M12+R12</f>
        <v>9987.01</v>
      </c>
    </row>
    <row r="13" spans="3:20" s="29" customFormat="1" ht="33" customHeight="1">
      <c r="C13" s="178" t="s">
        <v>118</v>
      </c>
      <c r="E13" s="34"/>
      <c r="F13" s="174" t="s">
        <v>119</v>
      </c>
      <c r="G13" s="174"/>
      <c r="H13" s="33"/>
      <c r="I13" s="119">
        <v>31</v>
      </c>
      <c r="J13" s="100">
        <v>3</v>
      </c>
      <c r="K13" s="112">
        <v>2967</v>
      </c>
      <c r="L13" s="100" t="s">
        <v>145</v>
      </c>
      <c r="M13" s="112">
        <f>K13+L13</f>
        <v>2967</v>
      </c>
      <c r="O13" s="99">
        <v>15</v>
      </c>
      <c r="P13" s="112">
        <v>20992</v>
      </c>
      <c r="Q13" s="112">
        <v>2639</v>
      </c>
      <c r="R13" s="112">
        <f>SUM(P13:Q13)</f>
        <v>23631</v>
      </c>
      <c r="S13" s="100">
        <f>O13+J13</f>
        <v>18</v>
      </c>
      <c r="T13" s="112">
        <f>M13+R13</f>
        <v>26598</v>
      </c>
    </row>
    <row r="14" spans="2:20" s="29" customFormat="1" ht="33" customHeight="1">
      <c r="B14" s="102"/>
      <c r="C14" s="179"/>
      <c r="D14" s="102"/>
      <c r="E14" s="34"/>
      <c r="F14" s="174" t="s">
        <v>120</v>
      </c>
      <c r="G14" s="174"/>
      <c r="H14" s="33"/>
      <c r="I14" s="119">
        <v>32</v>
      </c>
      <c r="J14" s="115" t="s">
        <v>105</v>
      </c>
      <c r="K14" s="100" t="s">
        <v>146</v>
      </c>
      <c r="L14" s="100" t="s">
        <v>146</v>
      </c>
      <c r="M14" s="100" t="s">
        <v>112</v>
      </c>
      <c r="O14" s="133" t="s">
        <v>105</v>
      </c>
      <c r="P14" s="100" t="s">
        <v>112</v>
      </c>
      <c r="Q14" s="100" t="s">
        <v>140</v>
      </c>
      <c r="R14" s="100" t="s">
        <v>112</v>
      </c>
      <c r="S14" s="100" t="s">
        <v>147</v>
      </c>
      <c r="T14" s="100" t="s">
        <v>148</v>
      </c>
    </row>
    <row r="15" spans="2:20" s="29" customFormat="1" ht="33" customHeight="1">
      <c r="B15" s="102"/>
      <c r="C15" s="179"/>
      <c r="D15" s="120"/>
      <c r="E15" s="104"/>
      <c r="F15" s="174" t="s">
        <v>106</v>
      </c>
      <c r="G15" s="174"/>
      <c r="H15" s="33"/>
      <c r="I15" s="119">
        <v>33</v>
      </c>
      <c r="J15" s="115" t="s">
        <v>105</v>
      </c>
      <c r="K15" s="100" t="s">
        <v>140</v>
      </c>
      <c r="L15" s="100" t="s">
        <v>140</v>
      </c>
      <c r="M15" s="100" t="s">
        <v>112</v>
      </c>
      <c r="O15" s="133" t="s">
        <v>105</v>
      </c>
      <c r="P15" s="100" t="s">
        <v>112</v>
      </c>
      <c r="Q15" s="100" t="s">
        <v>140</v>
      </c>
      <c r="R15" s="100" t="s">
        <v>112</v>
      </c>
      <c r="S15" s="100" t="s">
        <v>147</v>
      </c>
      <c r="T15" s="100" t="s">
        <v>148</v>
      </c>
    </row>
    <row r="16" spans="2:20" s="29" customFormat="1" ht="33" customHeight="1">
      <c r="B16" s="33"/>
      <c r="C16" s="180"/>
      <c r="D16" s="103"/>
      <c r="E16" s="104"/>
      <c r="F16" s="174" t="s">
        <v>121</v>
      </c>
      <c r="G16" s="174"/>
      <c r="H16" s="33"/>
      <c r="I16" s="119">
        <v>34</v>
      </c>
      <c r="J16" s="115" t="s">
        <v>105</v>
      </c>
      <c r="K16" s="100" t="s">
        <v>149</v>
      </c>
      <c r="L16" s="100" t="s">
        <v>149</v>
      </c>
      <c r="M16" s="100" t="s">
        <v>112</v>
      </c>
      <c r="O16" s="133">
        <v>3</v>
      </c>
      <c r="P16" s="112">
        <v>24890</v>
      </c>
      <c r="Q16" s="112">
        <v>3154</v>
      </c>
      <c r="R16" s="112">
        <f>SUM(P16:Q16)</f>
        <v>28044</v>
      </c>
      <c r="S16" s="100">
        <f aca="true" t="shared" si="0" ref="S16:S22">O16+J16</f>
        <v>3</v>
      </c>
      <c r="T16" s="112">
        <f>M16+R16</f>
        <v>28044</v>
      </c>
    </row>
    <row r="17" spans="2:20" s="29" customFormat="1" ht="33" customHeight="1">
      <c r="B17" s="122"/>
      <c r="C17" s="178" t="s">
        <v>122</v>
      </c>
      <c r="D17" s="123"/>
      <c r="E17" s="104"/>
      <c r="F17" s="174" t="s">
        <v>151</v>
      </c>
      <c r="G17" s="174"/>
      <c r="H17" s="33"/>
      <c r="I17" s="119">
        <v>41</v>
      </c>
      <c r="J17" s="100">
        <v>2</v>
      </c>
      <c r="K17" s="112">
        <v>949</v>
      </c>
      <c r="L17" s="112">
        <v>330</v>
      </c>
      <c r="M17" s="112">
        <f>K17+L17</f>
        <v>1279</v>
      </c>
      <c r="O17" s="133">
        <v>1</v>
      </c>
      <c r="P17" s="100" t="s">
        <v>112</v>
      </c>
      <c r="Q17" s="112">
        <v>20</v>
      </c>
      <c r="R17" s="112">
        <f>SUM(P17:Q17)</f>
        <v>20</v>
      </c>
      <c r="S17" s="100">
        <f t="shared" si="0"/>
        <v>3</v>
      </c>
      <c r="T17" s="112">
        <f>M17+R17</f>
        <v>1299</v>
      </c>
    </row>
    <row r="18" spans="3:20" s="29" customFormat="1" ht="33" customHeight="1">
      <c r="C18" s="179"/>
      <c r="E18" s="34"/>
      <c r="F18" s="174" t="s">
        <v>123</v>
      </c>
      <c r="G18" s="174"/>
      <c r="H18" s="33"/>
      <c r="I18" s="119">
        <v>42</v>
      </c>
      <c r="J18" s="100">
        <v>5</v>
      </c>
      <c r="K18" s="112">
        <v>1430</v>
      </c>
      <c r="L18" s="112">
        <v>369</v>
      </c>
      <c r="M18" s="112">
        <f>K18+L18</f>
        <v>1799</v>
      </c>
      <c r="O18" s="99">
        <v>14</v>
      </c>
      <c r="P18" s="112">
        <v>5273.63</v>
      </c>
      <c r="Q18" s="112">
        <v>1638.52</v>
      </c>
      <c r="R18" s="112">
        <f>SUM(P18:Q18)</f>
        <v>6912.15</v>
      </c>
      <c r="S18" s="100">
        <f t="shared" si="0"/>
        <v>19</v>
      </c>
      <c r="T18" s="112">
        <f>M18+R18</f>
        <v>8711.15</v>
      </c>
    </row>
    <row r="19" spans="3:20" s="29" customFormat="1" ht="33" customHeight="1">
      <c r="C19" s="179"/>
      <c r="D19" s="124"/>
      <c r="E19" s="34"/>
      <c r="F19" s="174" t="s">
        <v>124</v>
      </c>
      <c r="G19" s="174"/>
      <c r="H19" s="33"/>
      <c r="I19" s="119">
        <v>43</v>
      </c>
      <c r="J19" s="115" t="s">
        <v>105</v>
      </c>
      <c r="K19" s="100" t="s">
        <v>152</v>
      </c>
      <c r="L19" s="100" t="s">
        <v>152</v>
      </c>
      <c r="M19" s="100" t="s">
        <v>112</v>
      </c>
      <c r="O19" s="99">
        <v>6</v>
      </c>
      <c r="P19" s="112">
        <v>56266</v>
      </c>
      <c r="Q19" s="100" t="s">
        <v>152</v>
      </c>
      <c r="R19" s="112">
        <f>SUM(P19:Q19)</f>
        <v>56266</v>
      </c>
      <c r="S19" s="100">
        <f t="shared" si="0"/>
        <v>6</v>
      </c>
      <c r="T19" s="112">
        <f>M19+R19</f>
        <v>56266</v>
      </c>
    </row>
    <row r="20" spans="2:20" s="29" customFormat="1" ht="33" customHeight="1">
      <c r="B20" s="33"/>
      <c r="C20" s="180"/>
      <c r="D20" s="105"/>
      <c r="E20" s="34"/>
      <c r="F20" s="174" t="s">
        <v>104</v>
      </c>
      <c r="G20" s="174"/>
      <c r="H20" s="33"/>
      <c r="I20" s="119">
        <v>44</v>
      </c>
      <c r="J20" s="100">
        <v>2</v>
      </c>
      <c r="K20" s="112">
        <v>600</v>
      </c>
      <c r="L20" s="112">
        <v>1212</v>
      </c>
      <c r="M20" s="112">
        <f>K20+L20</f>
        <v>1812</v>
      </c>
      <c r="N20" s="99" t="s">
        <v>112</v>
      </c>
      <c r="O20" s="99">
        <v>3</v>
      </c>
      <c r="P20" s="112">
        <v>183</v>
      </c>
      <c r="Q20" s="112">
        <v>177</v>
      </c>
      <c r="R20" s="112">
        <f>SUM(P20:Q20)</f>
        <v>360</v>
      </c>
      <c r="S20" s="100">
        <f t="shared" si="0"/>
        <v>5</v>
      </c>
      <c r="T20" s="112">
        <f>M20+R20</f>
        <v>2172</v>
      </c>
    </row>
    <row r="21" spans="2:20" s="29" customFormat="1" ht="33" customHeight="1">
      <c r="B21" s="33"/>
      <c r="C21" s="33"/>
      <c r="D21" s="174" t="s">
        <v>98</v>
      </c>
      <c r="E21" s="174"/>
      <c r="F21" s="174"/>
      <c r="G21" s="33"/>
      <c r="H21" s="33"/>
      <c r="I21" s="114">
        <v>51</v>
      </c>
      <c r="J21" s="115" t="s">
        <v>105</v>
      </c>
      <c r="K21" s="100" t="s">
        <v>149</v>
      </c>
      <c r="L21" s="100" t="s">
        <v>149</v>
      </c>
      <c r="M21" s="100" t="s">
        <v>112</v>
      </c>
      <c r="O21" s="133" t="s">
        <v>105</v>
      </c>
      <c r="P21" s="100" t="s">
        <v>112</v>
      </c>
      <c r="Q21" s="100" t="s">
        <v>140</v>
      </c>
      <c r="R21" s="100" t="s">
        <v>112</v>
      </c>
      <c r="S21" s="100" t="s">
        <v>147</v>
      </c>
      <c r="T21" s="100" t="s">
        <v>148</v>
      </c>
    </row>
    <row r="22" spans="2:20" s="29" customFormat="1" ht="33" customHeight="1">
      <c r="B22" s="33"/>
      <c r="C22" s="33"/>
      <c r="D22" s="174" t="s">
        <v>99</v>
      </c>
      <c r="E22" s="174"/>
      <c r="F22" s="174"/>
      <c r="G22" s="33"/>
      <c r="H22" s="33"/>
      <c r="I22" s="114">
        <v>52</v>
      </c>
      <c r="J22" s="135">
        <v>4</v>
      </c>
      <c r="K22" s="112">
        <v>2856</v>
      </c>
      <c r="L22" s="112">
        <v>390</v>
      </c>
      <c r="M22" s="112">
        <f>K22+L22</f>
        <v>3246</v>
      </c>
      <c r="O22" s="99">
        <v>1</v>
      </c>
      <c r="P22" s="138">
        <v>4416</v>
      </c>
      <c r="Q22" s="100" t="s">
        <v>140</v>
      </c>
      <c r="R22" s="112">
        <f>SUM(P22:Q22)</f>
        <v>4416</v>
      </c>
      <c r="S22" s="100">
        <f t="shared" si="0"/>
        <v>5</v>
      </c>
      <c r="T22" s="112">
        <f>M22+R22</f>
        <v>7662</v>
      </c>
    </row>
    <row r="23" spans="2:20" s="29" customFormat="1" ht="33" customHeight="1" thickBot="1">
      <c r="B23" s="58" t="s">
        <v>37</v>
      </c>
      <c r="C23" s="58"/>
      <c r="D23" s="58"/>
      <c r="E23" s="58"/>
      <c r="F23" s="58"/>
      <c r="G23" s="58"/>
      <c r="H23" s="58"/>
      <c r="I23" s="125"/>
      <c r="J23" s="126">
        <f>SUM(J5:J22)</f>
        <v>45</v>
      </c>
      <c r="K23" s="107">
        <f>SUM(K5:K22)</f>
        <v>14997.8</v>
      </c>
      <c r="L23" s="107">
        <f>SUM(L5:L22)</f>
        <v>6285.030000000001</v>
      </c>
      <c r="M23" s="107">
        <f>SUM(M5:M22)</f>
        <v>21282.83</v>
      </c>
      <c r="O23" s="127">
        <f aca="true" t="shared" si="1" ref="O23:T23">SUM(O5:O22)</f>
        <v>163</v>
      </c>
      <c r="P23" s="107">
        <f t="shared" si="1"/>
        <v>152006.22</v>
      </c>
      <c r="Q23" s="107">
        <f t="shared" si="1"/>
        <v>36777.21</v>
      </c>
      <c r="R23" s="107">
        <f t="shared" si="1"/>
        <v>188783.43</v>
      </c>
      <c r="S23" s="128">
        <f t="shared" si="1"/>
        <v>208</v>
      </c>
      <c r="T23" s="107">
        <f t="shared" si="1"/>
        <v>210066.25999999998</v>
      </c>
    </row>
    <row r="24" spans="9:20" ht="14.25" customHeight="1">
      <c r="I24" s="13"/>
      <c r="J24" s="13"/>
      <c r="K24" s="13"/>
      <c r="L24" s="13"/>
      <c r="M24" s="13"/>
      <c r="T24" s="59" t="s">
        <v>100</v>
      </c>
    </row>
    <row r="25" spans="9:13" ht="24.75" customHeight="1">
      <c r="I25" s="13"/>
      <c r="J25" s="13"/>
      <c r="K25" s="13"/>
      <c r="L25" s="13"/>
      <c r="M25" s="13"/>
    </row>
    <row r="26" spans="9:13" ht="24.75" customHeight="1">
      <c r="I26" s="13"/>
      <c r="J26" s="13"/>
      <c r="K26" s="13"/>
      <c r="L26" s="13"/>
      <c r="M26" s="13"/>
    </row>
  </sheetData>
  <mergeCells count="23">
    <mergeCell ref="F19:G19"/>
    <mergeCell ref="F20:G20"/>
    <mergeCell ref="F16:G16"/>
    <mergeCell ref="F17:G17"/>
    <mergeCell ref="C5:C7"/>
    <mergeCell ref="F5:G5"/>
    <mergeCell ref="F6:G6"/>
    <mergeCell ref="F7:G7"/>
    <mergeCell ref="F10:G10"/>
    <mergeCell ref="F11:G11"/>
    <mergeCell ref="F15:G15"/>
    <mergeCell ref="F18:G18"/>
    <mergeCell ref="F13:G13"/>
    <mergeCell ref="F3:G4"/>
    <mergeCell ref="S3:T3"/>
    <mergeCell ref="D22:F22"/>
    <mergeCell ref="C8:C11"/>
    <mergeCell ref="C13:C16"/>
    <mergeCell ref="C17:C20"/>
    <mergeCell ref="D21:F21"/>
    <mergeCell ref="F14:G14"/>
    <mergeCell ref="F8:G8"/>
    <mergeCell ref="F9:G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J12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3" width="7.59765625" style="0" customWidth="1"/>
    <col min="4" max="4" width="1.59765625" style="0" customWidth="1"/>
    <col min="5" max="9" width="12.59765625" style="0" customWidth="1"/>
  </cols>
  <sheetData>
    <row r="1" ht="12" customHeight="1"/>
    <row r="2" spans="2:9" ht="15" customHeight="1" thickBot="1">
      <c r="B2" s="157" t="s">
        <v>30</v>
      </c>
      <c r="I2" s="59" t="s">
        <v>176</v>
      </c>
    </row>
    <row r="3" spans="2:9" ht="6.75" customHeight="1">
      <c r="B3" s="14"/>
      <c r="C3" s="14"/>
      <c r="D3" s="14"/>
      <c r="E3" s="15"/>
      <c r="F3" s="15"/>
      <c r="G3" s="15"/>
      <c r="H3" s="15"/>
      <c r="I3" s="15"/>
    </row>
    <row r="4" spans="2:9" ht="10.5" customHeight="1">
      <c r="B4" s="29"/>
      <c r="C4" s="64" t="s">
        <v>28</v>
      </c>
      <c r="D4" s="29"/>
      <c r="E4" s="30"/>
      <c r="F4" s="30"/>
      <c r="G4" s="30"/>
      <c r="H4" s="30"/>
      <c r="I4" s="30"/>
    </row>
    <row r="5" spans="2:9" ht="19.5" customHeight="1">
      <c r="B5" s="32" t="s">
        <v>31</v>
      </c>
      <c r="C5" s="32" t="s">
        <v>32</v>
      </c>
      <c r="D5" s="29"/>
      <c r="E5" s="25" t="s">
        <v>33</v>
      </c>
      <c r="F5" s="25" t="s">
        <v>34</v>
      </c>
      <c r="G5" s="25" t="s">
        <v>35</v>
      </c>
      <c r="H5" s="145" t="s">
        <v>36</v>
      </c>
      <c r="I5" s="25" t="s">
        <v>37</v>
      </c>
    </row>
    <row r="6" spans="2:9" ht="10.5" customHeight="1">
      <c r="B6" s="29" t="s">
        <v>28</v>
      </c>
      <c r="C6" s="29"/>
      <c r="D6" s="29"/>
      <c r="E6" s="30"/>
      <c r="F6" s="30"/>
      <c r="G6" s="30"/>
      <c r="H6" s="30"/>
      <c r="I6" s="30"/>
    </row>
    <row r="7" spans="2:9" ht="6.75" customHeight="1">
      <c r="B7" s="33"/>
      <c r="C7" s="33"/>
      <c r="D7" s="33"/>
      <c r="E7" s="34"/>
      <c r="F7" s="34"/>
      <c r="G7" s="34"/>
      <c r="H7" s="34"/>
      <c r="I7" s="34"/>
    </row>
    <row r="8" spans="2:9" ht="27" customHeight="1">
      <c r="B8" s="146" t="s">
        <v>38</v>
      </c>
      <c r="C8" s="146"/>
      <c r="D8" s="147"/>
      <c r="E8" s="66">
        <v>566.8</v>
      </c>
      <c r="F8" s="66">
        <v>2</v>
      </c>
      <c r="G8" s="67" t="s">
        <v>39</v>
      </c>
      <c r="H8" s="66">
        <v>3</v>
      </c>
      <c r="I8" s="66">
        <f>SUM(E8:H8)</f>
        <v>571.8</v>
      </c>
    </row>
    <row r="9" spans="2:9" ht="27" customHeight="1">
      <c r="B9" s="148" t="s">
        <v>40</v>
      </c>
      <c r="C9" s="148"/>
      <c r="D9" s="149"/>
      <c r="E9" s="66">
        <v>496.4</v>
      </c>
      <c r="F9" s="67" t="s">
        <v>39</v>
      </c>
      <c r="G9" s="67" t="s">
        <v>39</v>
      </c>
      <c r="H9" s="66">
        <v>7.2</v>
      </c>
      <c r="I9" s="66">
        <f>SUM(E9:H9)</f>
        <v>503.59999999999997</v>
      </c>
    </row>
    <row r="10" spans="2:9" ht="27" customHeight="1">
      <c r="B10" s="148" t="s">
        <v>41</v>
      </c>
      <c r="C10" s="148"/>
      <c r="D10" s="149"/>
      <c r="E10" s="66">
        <v>417.1</v>
      </c>
      <c r="F10" s="67" t="s">
        <v>39</v>
      </c>
      <c r="G10" s="67" t="s">
        <v>39</v>
      </c>
      <c r="H10" s="66">
        <v>0.5</v>
      </c>
      <c r="I10" s="66">
        <f>SUM(E10:H10)</f>
        <v>417.6</v>
      </c>
    </row>
    <row r="11" spans="2:10" ht="27" customHeight="1" thickBot="1">
      <c r="B11" s="58" t="s">
        <v>37</v>
      </c>
      <c r="C11" s="58"/>
      <c r="D11" s="68"/>
      <c r="E11" s="69">
        <f>SUM(E8:E10)</f>
        <v>1480.2999999999997</v>
      </c>
      <c r="F11" s="69">
        <f>SUM(F8:F10)</f>
        <v>2</v>
      </c>
      <c r="G11" s="70" t="s">
        <v>39</v>
      </c>
      <c r="H11" s="69">
        <f>SUM(H8:H10)</f>
        <v>10.7</v>
      </c>
      <c r="I11" s="69">
        <f>SUM(E11:H11)</f>
        <v>1492.9999999999998</v>
      </c>
      <c r="J11" s="4"/>
    </row>
    <row r="12" ht="14.25">
      <c r="I12" s="59" t="s">
        <v>179</v>
      </c>
    </row>
  </sheetData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T10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6.09765625" style="0" customWidth="1"/>
    <col min="4" max="4" width="7.59765625" style="0" customWidth="1"/>
    <col min="5" max="5" width="0.8984375" style="0" customWidth="1"/>
    <col min="6" max="6" width="19.09765625" style="0" customWidth="1"/>
    <col min="7" max="7" width="7.59765625" style="0" customWidth="1"/>
    <col min="8" max="8" width="0.8984375" style="0" customWidth="1"/>
    <col min="9" max="9" width="19.09765625" style="0" customWidth="1"/>
    <col min="10" max="10" width="2.19921875" style="0" customWidth="1"/>
    <col min="11" max="11" width="5.59765625" style="0" customWidth="1"/>
  </cols>
  <sheetData>
    <row r="1" ht="12" customHeight="1"/>
    <row r="2" spans="1:254" ht="15" customHeight="1" thickBot="1">
      <c r="A2" s="6"/>
      <c r="B2" s="158" t="s">
        <v>42</v>
      </c>
      <c r="C2" s="6"/>
      <c r="D2" s="6"/>
      <c r="E2" s="6"/>
      <c r="F2" s="6"/>
      <c r="G2" s="6"/>
      <c r="H2" s="6"/>
      <c r="I2" s="6"/>
      <c r="J2" s="6"/>
      <c r="K2" s="60" t="s">
        <v>175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11" ht="30" customHeight="1">
      <c r="A3" s="5"/>
      <c r="B3" s="16"/>
      <c r="C3" s="39" t="s">
        <v>43</v>
      </c>
      <c r="D3" s="39"/>
      <c r="E3" s="40"/>
      <c r="F3" s="39" t="s">
        <v>44</v>
      </c>
      <c r="G3" s="39"/>
      <c r="H3" s="40"/>
      <c r="I3" s="39" t="s">
        <v>45</v>
      </c>
      <c r="J3" s="39"/>
      <c r="K3" s="39"/>
    </row>
    <row r="4" spans="1:11" ht="30" customHeight="1">
      <c r="A4" s="5"/>
      <c r="B4" s="17"/>
      <c r="C4" s="41" t="s">
        <v>46</v>
      </c>
      <c r="D4" s="52" t="s">
        <v>47</v>
      </c>
      <c r="E4" s="42"/>
      <c r="F4" s="41" t="s">
        <v>46</v>
      </c>
      <c r="G4" s="52" t="s">
        <v>47</v>
      </c>
      <c r="H4" s="42"/>
      <c r="I4" s="41" t="s">
        <v>46</v>
      </c>
      <c r="J4" s="162" t="s">
        <v>47</v>
      </c>
      <c r="K4" s="163"/>
    </row>
    <row r="5" spans="1:11" ht="28.5" customHeight="1">
      <c r="A5" s="5"/>
      <c r="B5" s="17"/>
      <c r="C5" s="43" t="s">
        <v>48</v>
      </c>
      <c r="D5" s="44">
        <v>329.78</v>
      </c>
      <c r="E5" s="45"/>
      <c r="F5" s="43" t="s">
        <v>49</v>
      </c>
      <c r="G5" s="43">
        <v>0.34</v>
      </c>
      <c r="H5" s="45"/>
      <c r="I5" s="43" t="s">
        <v>50</v>
      </c>
      <c r="J5" s="164">
        <v>536.79</v>
      </c>
      <c r="K5" s="164"/>
    </row>
    <row r="6" spans="1:11" ht="28.5" customHeight="1">
      <c r="A6" s="5"/>
      <c r="B6" s="17"/>
      <c r="C6" s="43" t="s">
        <v>51</v>
      </c>
      <c r="D6" s="44">
        <v>60.93</v>
      </c>
      <c r="E6" s="45"/>
      <c r="F6" s="43"/>
      <c r="G6" s="43"/>
      <c r="H6" s="45"/>
      <c r="I6" s="43" t="s">
        <v>52</v>
      </c>
      <c r="J6" s="164">
        <v>112.37</v>
      </c>
      <c r="K6" s="164"/>
    </row>
    <row r="7" spans="1:11" ht="28.5" customHeight="1">
      <c r="A7" s="5"/>
      <c r="B7" s="17"/>
      <c r="C7" s="43" t="s">
        <v>53</v>
      </c>
      <c r="D7" s="44">
        <v>123.55</v>
      </c>
      <c r="E7" s="45"/>
      <c r="F7" s="43"/>
      <c r="G7" s="43"/>
      <c r="H7" s="45"/>
      <c r="I7" s="43" t="s">
        <v>54</v>
      </c>
      <c r="J7" s="164">
        <v>31.01</v>
      </c>
      <c r="K7" s="164"/>
    </row>
    <row r="8" spans="1:11" ht="28.5" customHeight="1">
      <c r="A8" s="5"/>
      <c r="B8" s="17"/>
      <c r="C8" s="43" t="s">
        <v>55</v>
      </c>
      <c r="D8" s="44">
        <v>1.29</v>
      </c>
      <c r="E8" s="45"/>
      <c r="F8" s="43"/>
      <c r="G8" s="43"/>
      <c r="H8" s="46"/>
      <c r="I8" s="43" t="s">
        <v>139</v>
      </c>
      <c r="J8" s="43"/>
      <c r="K8" s="43">
        <v>35.96</v>
      </c>
    </row>
    <row r="9" spans="1:11" ht="28.5" customHeight="1" thickBot="1">
      <c r="A9" s="5"/>
      <c r="B9" s="18"/>
      <c r="C9" s="47" t="s">
        <v>56</v>
      </c>
      <c r="D9" s="48">
        <v>2.56</v>
      </c>
      <c r="E9" s="49"/>
      <c r="F9" s="50"/>
      <c r="G9" s="51"/>
      <c r="H9" s="165"/>
      <c r="I9" s="166"/>
      <c r="J9" s="166"/>
      <c r="K9" s="166"/>
    </row>
    <row r="10" spans="1:11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60" t="s">
        <v>180</v>
      </c>
    </row>
  </sheetData>
  <mergeCells count="5">
    <mergeCell ref="J4:K4"/>
    <mergeCell ref="J5:K5"/>
    <mergeCell ref="J6:K6"/>
    <mergeCell ref="H9:K9"/>
    <mergeCell ref="J7:K7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IT36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5" customWidth="1"/>
    <col min="2" max="2" width="1.59765625" style="5" customWidth="1"/>
    <col min="3" max="3" width="15.59765625" style="5" customWidth="1"/>
    <col min="4" max="4" width="4.19921875" style="5" customWidth="1"/>
    <col min="5" max="9" width="9.09765625" style="5" customWidth="1"/>
    <col min="10" max="10" width="12.59765625" style="8" customWidth="1"/>
  </cols>
  <sheetData>
    <row r="1" ht="12" customHeight="1"/>
    <row r="2" spans="1:254" ht="15" customHeight="1" thickBot="1">
      <c r="A2" s="6"/>
      <c r="B2" s="158" t="s">
        <v>159</v>
      </c>
      <c r="C2" s="6"/>
      <c r="D2" s="6"/>
      <c r="E2" s="6"/>
      <c r="F2" s="6"/>
      <c r="G2" s="6"/>
      <c r="H2" s="6"/>
      <c r="I2" s="6"/>
      <c r="J2" s="61" t="s">
        <v>170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2:10" ht="24.75" customHeight="1">
      <c r="B3" s="71"/>
      <c r="C3" s="167" t="s">
        <v>57</v>
      </c>
      <c r="D3" s="71"/>
      <c r="E3" s="72" t="s">
        <v>58</v>
      </c>
      <c r="F3" s="72" t="s">
        <v>58</v>
      </c>
      <c r="G3" s="72" t="s">
        <v>58</v>
      </c>
      <c r="H3" s="72" t="s">
        <v>58</v>
      </c>
      <c r="I3" s="83" t="s">
        <v>178</v>
      </c>
      <c r="J3" s="84"/>
    </row>
    <row r="4" spans="2:10" ht="24.75" customHeight="1">
      <c r="B4" s="73"/>
      <c r="C4" s="168"/>
      <c r="D4" s="73"/>
      <c r="E4" s="74" t="s">
        <v>160</v>
      </c>
      <c r="F4" s="74" t="s">
        <v>161</v>
      </c>
      <c r="G4" s="74" t="s">
        <v>162</v>
      </c>
      <c r="H4" s="74" t="s">
        <v>177</v>
      </c>
      <c r="I4" s="85" t="s">
        <v>59</v>
      </c>
      <c r="J4" s="86" t="s">
        <v>60</v>
      </c>
    </row>
    <row r="5" spans="2:10" ht="21" customHeight="1">
      <c r="B5" s="75"/>
      <c r="C5" s="76" t="s">
        <v>61</v>
      </c>
      <c r="D5" s="77"/>
      <c r="E5" s="76">
        <v>7</v>
      </c>
      <c r="F5" s="76">
        <v>9</v>
      </c>
      <c r="G5" s="76">
        <v>4</v>
      </c>
      <c r="H5" s="76">
        <v>9</v>
      </c>
      <c r="I5" s="87">
        <v>6</v>
      </c>
      <c r="J5" s="88">
        <v>23183</v>
      </c>
    </row>
    <row r="6" spans="2:10" ht="21" customHeight="1">
      <c r="B6" s="75"/>
      <c r="C6" s="76" t="s">
        <v>62</v>
      </c>
      <c r="D6" s="78"/>
      <c r="E6" s="76">
        <v>3</v>
      </c>
      <c r="F6" s="76">
        <v>6</v>
      </c>
      <c r="G6" s="76">
        <v>5</v>
      </c>
      <c r="H6" s="76">
        <v>4</v>
      </c>
      <c r="I6" s="87">
        <v>1</v>
      </c>
      <c r="J6" s="88">
        <v>1833.7</v>
      </c>
    </row>
    <row r="7" spans="2:10" ht="21" customHeight="1">
      <c r="B7" s="75"/>
      <c r="C7" s="76" t="s">
        <v>63</v>
      </c>
      <c r="D7" s="78"/>
      <c r="E7" s="76">
        <v>4</v>
      </c>
      <c r="F7" s="76">
        <v>4</v>
      </c>
      <c r="G7" s="76">
        <v>5</v>
      </c>
      <c r="H7" s="76">
        <v>3</v>
      </c>
      <c r="I7" s="87">
        <v>2</v>
      </c>
      <c r="J7" s="88">
        <v>6355.3</v>
      </c>
    </row>
    <row r="8" spans="2:10" ht="21" customHeight="1">
      <c r="B8" s="75"/>
      <c r="C8" s="76" t="s">
        <v>64</v>
      </c>
      <c r="D8" s="78"/>
      <c r="E8" s="67" t="s">
        <v>39</v>
      </c>
      <c r="F8" s="19">
        <v>1</v>
      </c>
      <c r="G8" s="19">
        <v>1</v>
      </c>
      <c r="H8" s="19">
        <v>1</v>
      </c>
      <c r="I8" s="89">
        <v>1</v>
      </c>
      <c r="J8" s="90">
        <v>2958.1</v>
      </c>
    </row>
    <row r="9" spans="2:10" ht="21" customHeight="1">
      <c r="B9" s="75"/>
      <c r="C9" s="76" t="s">
        <v>65</v>
      </c>
      <c r="D9" s="78"/>
      <c r="E9" s="67" t="s">
        <v>39</v>
      </c>
      <c r="F9" s="67" t="s">
        <v>39</v>
      </c>
      <c r="G9" s="67" t="s">
        <v>39</v>
      </c>
      <c r="H9" s="67" t="s">
        <v>39</v>
      </c>
      <c r="I9" s="90" t="s">
        <v>39</v>
      </c>
      <c r="J9" s="90" t="s">
        <v>39</v>
      </c>
    </row>
    <row r="10" spans="2:10" ht="21" customHeight="1">
      <c r="B10" s="75"/>
      <c r="C10" s="76" t="s">
        <v>66</v>
      </c>
      <c r="D10" s="78"/>
      <c r="E10" s="67" t="s">
        <v>39</v>
      </c>
      <c r="F10" s="19">
        <v>1</v>
      </c>
      <c r="G10" s="19">
        <v>1</v>
      </c>
      <c r="H10" s="19">
        <v>1</v>
      </c>
      <c r="I10" s="89">
        <v>1</v>
      </c>
      <c r="J10" s="90">
        <v>13842.7</v>
      </c>
    </row>
    <row r="11" spans="2:10" ht="21" customHeight="1">
      <c r="B11" s="75"/>
      <c r="C11" s="76" t="s">
        <v>67</v>
      </c>
      <c r="D11" s="78"/>
      <c r="E11" s="67" t="s">
        <v>39</v>
      </c>
      <c r="F11" s="67" t="s">
        <v>39</v>
      </c>
      <c r="G11" s="67" t="s">
        <v>39</v>
      </c>
      <c r="H11" s="155">
        <v>1</v>
      </c>
      <c r="I11" s="90" t="s">
        <v>39</v>
      </c>
      <c r="J11" s="90" t="s">
        <v>39</v>
      </c>
    </row>
    <row r="12" spans="2:10" ht="21" customHeight="1">
      <c r="B12" s="75"/>
      <c r="C12" s="76" t="s">
        <v>68</v>
      </c>
      <c r="D12" s="78"/>
      <c r="E12" s="67" t="s">
        <v>39</v>
      </c>
      <c r="F12" s="67" t="s">
        <v>39</v>
      </c>
      <c r="G12" s="67" t="s">
        <v>39</v>
      </c>
      <c r="H12" s="156">
        <v>1</v>
      </c>
      <c r="I12" s="139">
        <v>1</v>
      </c>
      <c r="J12" s="90">
        <v>9619</v>
      </c>
    </row>
    <row r="13" spans="2:10" ht="21" customHeight="1">
      <c r="B13" s="75"/>
      <c r="C13" s="76" t="s">
        <v>69</v>
      </c>
      <c r="D13" s="78"/>
      <c r="E13" s="19">
        <v>1</v>
      </c>
      <c r="F13" s="67" t="s">
        <v>39</v>
      </c>
      <c r="G13" s="67" t="s">
        <v>39</v>
      </c>
      <c r="H13" s="67" t="s">
        <v>39</v>
      </c>
      <c r="I13" s="90" t="s">
        <v>39</v>
      </c>
      <c r="J13" s="90" t="s">
        <v>39</v>
      </c>
    </row>
    <row r="14" spans="2:10" ht="21" customHeight="1">
      <c r="B14" s="75"/>
      <c r="C14" s="76" t="s">
        <v>70</v>
      </c>
      <c r="D14" s="78"/>
      <c r="E14" s="76">
        <v>4</v>
      </c>
      <c r="F14" s="76">
        <v>4</v>
      </c>
      <c r="G14" s="76">
        <v>6</v>
      </c>
      <c r="H14" s="76">
        <v>7</v>
      </c>
      <c r="I14" s="87">
        <v>5</v>
      </c>
      <c r="J14" s="88">
        <v>24176.2</v>
      </c>
    </row>
    <row r="15" spans="2:10" ht="21" customHeight="1">
      <c r="B15" s="75"/>
      <c r="C15" s="76" t="s">
        <v>71</v>
      </c>
      <c r="D15" s="78"/>
      <c r="E15" s="76">
        <v>6</v>
      </c>
      <c r="F15" s="76">
        <v>2</v>
      </c>
      <c r="G15" s="76">
        <v>2</v>
      </c>
      <c r="H15" s="76">
        <v>2</v>
      </c>
      <c r="I15" s="87">
        <v>1</v>
      </c>
      <c r="J15" s="88">
        <v>15822.7</v>
      </c>
    </row>
    <row r="16" spans="2:10" ht="21" customHeight="1">
      <c r="B16" s="75"/>
      <c r="C16" s="76" t="s">
        <v>72</v>
      </c>
      <c r="D16" s="78"/>
      <c r="E16" s="76">
        <v>1</v>
      </c>
      <c r="F16" s="76">
        <v>2</v>
      </c>
      <c r="G16" s="76">
        <v>2</v>
      </c>
      <c r="H16" s="76">
        <v>1</v>
      </c>
      <c r="I16" s="87">
        <v>2</v>
      </c>
      <c r="J16" s="88">
        <v>6881.6</v>
      </c>
    </row>
    <row r="17" spans="2:10" ht="21" customHeight="1">
      <c r="B17" s="75"/>
      <c r="C17" s="76" t="s">
        <v>73</v>
      </c>
      <c r="D17" s="78"/>
      <c r="E17" s="76">
        <v>3</v>
      </c>
      <c r="F17" s="76">
        <v>1</v>
      </c>
      <c r="G17" s="67" t="s">
        <v>39</v>
      </c>
      <c r="H17" s="156">
        <v>2</v>
      </c>
      <c r="I17" s="139">
        <v>1</v>
      </c>
      <c r="J17" s="90">
        <v>2338.7</v>
      </c>
    </row>
    <row r="18" spans="2:10" ht="21" customHeight="1" thickBot="1">
      <c r="B18" s="79"/>
      <c r="C18" s="80" t="s">
        <v>74</v>
      </c>
      <c r="D18" s="81"/>
      <c r="E18" s="82">
        <f aca="true" t="shared" si="0" ref="E18:J18">SUM(E5:E17)</f>
        <v>29</v>
      </c>
      <c r="F18" s="82">
        <f t="shared" si="0"/>
        <v>30</v>
      </c>
      <c r="G18" s="82">
        <f t="shared" si="0"/>
        <v>26</v>
      </c>
      <c r="H18" s="82">
        <f t="shared" si="0"/>
        <v>32</v>
      </c>
      <c r="I18" s="91">
        <f t="shared" si="0"/>
        <v>21</v>
      </c>
      <c r="J18" s="92">
        <f t="shared" si="0"/>
        <v>107011</v>
      </c>
    </row>
    <row r="19" ht="14.25">
      <c r="J19" s="62" t="s">
        <v>29</v>
      </c>
    </row>
    <row r="21" spans="3:10" ht="27" customHeight="1">
      <c r="C21" s="9"/>
      <c r="E21" s="10"/>
      <c r="F21" s="10"/>
      <c r="G21" s="10"/>
      <c r="H21" s="10"/>
      <c r="I21" s="11"/>
      <c r="J21" s="12"/>
    </row>
    <row r="22" spans="5:10" ht="27" customHeight="1">
      <c r="E22" s="10"/>
      <c r="F22" s="10"/>
      <c r="G22" s="10"/>
      <c r="H22" s="10"/>
      <c r="I22" s="10"/>
      <c r="J22" s="3"/>
    </row>
    <row r="23" spans="3:9" ht="27" customHeight="1">
      <c r="C23" s="7"/>
      <c r="E23" s="7"/>
      <c r="F23" s="7"/>
      <c r="G23" s="7"/>
      <c r="H23" s="7"/>
      <c r="I23" s="7"/>
    </row>
    <row r="24" spans="3:9" ht="27" customHeight="1">
      <c r="C24" s="7"/>
      <c r="E24" s="7"/>
      <c r="F24" s="7"/>
      <c r="G24" s="7"/>
      <c r="H24" s="7"/>
      <c r="I24" s="7"/>
    </row>
    <row r="25" spans="3:9" ht="27" customHeight="1">
      <c r="C25" s="7"/>
      <c r="E25" s="7"/>
      <c r="F25" s="7"/>
      <c r="G25" s="7"/>
      <c r="H25" s="7"/>
      <c r="I25" s="7"/>
    </row>
    <row r="26" spans="3:9" ht="27" customHeight="1">
      <c r="C26" s="7"/>
      <c r="E26" s="7"/>
      <c r="F26" s="7"/>
      <c r="G26" s="7"/>
      <c r="H26" s="7"/>
      <c r="I26" s="7"/>
    </row>
    <row r="27" spans="3:9" ht="27" customHeight="1">
      <c r="C27" s="7"/>
      <c r="E27" s="7"/>
      <c r="F27" s="7"/>
      <c r="G27" s="7"/>
      <c r="H27" s="7"/>
      <c r="I27" s="7"/>
    </row>
    <row r="28" spans="3:9" ht="27" customHeight="1">
      <c r="C28" s="7"/>
      <c r="E28" s="7"/>
      <c r="F28" s="7"/>
      <c r="G28" s="7"/>
      <c r="H28" s="7"/>
      <c r="I28" s="7"/>
    </row>
    <row r="29" spans="3:9" ht="27" customHeight="1">
      <c r="C29" s="7"/>
      <c r="E29" s="7"/>
      <c r="F29" s="7"/>
      <c r="G29" s="7"/>
      <c r="H29" s="7"/>
      <c r="I29" s="7"/>
    </row>
    <row r="30" spans="3:9" ht="27" customHeight="1">
      <c r="C30" s="7"/>
      <c r="E30" s="7"/>
      <c r="F30" s="7"/>
      <c r="G30" s="7"/>
      <c r="H30" s="7"/>
      <c r="I30" s="7"/>
    </row>
    <row r="31" spans="3:9" ht="27" customHeight="1">
      <c r="C31" s="7"/>
      <c r="E31" s="7"/>
      <c r="F31" s="7"/>
      <c r="G31" s="7"/>
      <c r="H31" s="7"/>
      <c r="I31" s="7"/>
    </row>
    <row r="32" spans="3:9" ht="27" customHeight="1">
      <c r="C32" s="7"/>
      <c r="E32" s="7"/>
      <c r="F32" s="7"/>
      <c r="G32" s="7"/>
      <c r="H32" s="7"/>
      <c r="I32" s="7"/>
    </row>
    <row r="33" spans="3:9" ht="27" customHeight="1">
      <c r="C33" s="7"/>
      <c r="E33" s="7"/>
      <c r="F33" s="7"/>
      <c r="G33" s="7"/>
      <c r="H33" s="7"/>
      <c r="I33" s="7"/>
    </row>
    <row r="34" spans="3:9" ht="27" customHeight="1">
      <c r="C34" s="7"/>
      <c r="E34" s="7"/>
      <c r="F34" s="7"/>
      <c r="G34" s="7"/>
      <c r="H34" s="7"/>
      <c r="I34" s="7"/>
    </row>
    <row r="35" spans="3:9" ht="27" customHeight="1">
      <c r="C35" s="7"/>
      <c r="E35" s="7"/>
      <c r="F35" s="7"/>
      <c r="G35" s="7"/>
      <c r="H35" s="7"/>
      <c r="I35" s="7"/>
    </row>
    <row r="36" spans="3:9" ht="27" customHeight="1">
      <c r="C36" s="10"/>
      <c r="E36" s="7"/>
      <c r="F36" s="7"/>
      <c r="G36" s="7"/>
      <c r="H36" s="7"/>
      <c r="I36" s="7"/>
    </row>
  </sheetData>
  <mergeCells count="1">
    <mergeCell ref="C3:C4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O10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5" max="5" width="0.8984375" style="0" customWidth="1"/>
    <col min="6" max="15" width="6.59765625" style="0" customWidth="1"/>
    <col min="17" max="17" width="1.59765625" style="0" customWidth="1"/>
  </cols>
  <sheetData>
    <row r="1" ht="12" customHeight="1"/>
    <row r="2" spans="2:15" ht="15" customHeight="1" thickBot="1">
      <c r="B2" s="157" t="s">
        <v>182</v>
      </c>
      <c r="O2" s="59" t="s">
        <v>171</v>
      </c>
    </row>
    <row r="3" spans="2:15" ht="30" customHeight="1">
      <c r="B3" s="53" t="s">
        <v>75</v>
      </c>
      <c r="C3" s="53"/>
      <c r="D3" s="53" t="s">
        <v>32</v>
      </c>
      <c r="E3" s="53"/>
      <c r="F3" s="21" t="s">
        <v>76</v>
      </c>
      <c r="G3" s="21" t="s">
        <v>77</v>
      </c>
      <c r="H3" s="21" t="s">
        <v>78</v>
      </c>
      <c r="I3" s="21" t="s">
        <v>79</v>
      </c>
      <c r="J3" s="21" t="s">
        <v>80</v>
      </c>
      <c r="K3" s="21" t="s">
        <v>81</v>
      </c>
      <c r="L3" s="21" t="s">
        <v>82</v>
      </c>
      <c r="M3" s="21" t="s">
        <v>83</v>
      </c>
      <c r="N3" s="21" t="s">
        <v>84</v>
      </c>
      <c r="O3" s="21" t="s">
        <v>11</v>
      </c>
    </row>
    <row r="4" spans="2:15" ht="30" customHeight="1">
      <c r="B4" s="33" t="s">
        <v>28</v>
      </c>
      <c r="C4" s="33"/>
      <c r="D4" s="33"/>
      <c r="E4" s="33"/>
      <c r="F4" s="54"/>
      <c r="G4" s="54"/>
      <c r="H4" s="28" t="s">
        <v>85</v>
      </c>
      <c r="I4" s="54"/>
      <c r="J4" s="54"/>
      <c r="K4" s="54"/>
      <c r="L4" s="54"/>
      <c r="M4" s="54"/>
      <c r="N4" s="54"/>
      <c r="O4" s="54"/>
    </row>
    <row r="5" spans="2:15" ht="34.5" customHeight="1">
      <c r="B5" s="19" t="s">
        <v>86</v>
      </c>
      <c r="C5" s="32">
        <v>11</v>
      </c>
      <c r="D5" s="55" t="s">
        <v>87</v>
      </c>
      <c r="E5" s="56"/>
      <c r="F5" s="57">
        <v>3</v>
      </c>
      <c r="G5" s="57">
        <v>2</v>
      </c>
      <c r="H5" s="57">
        <v>5</v>
      </c>
      <c r="I5" s="57">
        <v>4</v>
      </c>
      <c r="J5" s="57">
        <v>2</v>
      </c>
      <c r="K5" s="57">
        <v>3</v>
      </c>
      <c r="L5" s="57">
        <v>2</v>
      </c>
      <c r="M5" s="57">
        <v>8</v>
      </c>
      <c r="N5" s="19" t="s">
        <v>189</v>
      </c>
      <c r="O5" s="57">
        <f>SUM(F5:N5)</f>
        <v>29</v>
      </c>
    </row>
    <row r="6" spans="2:15" ht="34.5" customHeight="1">
      <c r="B6" s="57"/>
      <c r="C6" s="32">
        <v>12</v>
      </c>
      <c r="D6" s="57"/>
      <c r="E6" s="56"/>
      <c r="F6" s="57">
        <v>1</v>
      </c>
      <c r="G6" s="57">
        <v>3</v>
      </c>
      <c r="H6" s="57">
        <v>3</v>
      </c>
      <c r="I6" s="57">
        <v>6</v>
      </c>
      <c r="J6" s="57">
        <v>3</v>
      </c>
      <c r="K6" s="57">
        <v>7</v>
      </c>
      <c r="L6" s="57">
        <v>4</v>
      </c>
      <c r="M6" s="57">
        <v>3</v>
      </c>
      <c r="N6" s="19" t="s">
        <v>189</v>
      </c>
      <c r="O6" s="57">
        <f>SUM(F6:N6)</f>
        <v>30</v>
      </c>
    </row>
    <row r="7" spans="2:15" ht="34.5" customHeight="1">
      <c r="B7" s="57"/>
      <c r="C7" s="32">
        <v>13</v>
      </c>
      <c r="D7" s="57"/>
      <c r="E7" s="56"/>
      <c r="F7" s="57">
        <v>3</v>
      </c>
      <c r="G7" s="57">
        <v>5</v>
      </c>
      <c r="H7" s="57">
        <v>3</v>
      </c>
      <c r="I7" s="57">
        <v>2</v>
      </c>
      <c r="J7" s="57">
        <v>4</v>
      </c>
      <c r="K7" s="57">
        <v>6</v>
      </c>
      <c r="L7" s="57">
        <v>1</v>
      </c>
      <c r="M7" s="57">
        <v>2</v>
      </c>
      <c r="N7" s="19" t="s">
        <v>189</v>
      </c>
      <c r="O7" s="57">
        <f>SUM(F7:N7)</f>
        <v>26</v>
      </c>
    </row>
    <row r="8" spans="2:15" ht="34.5" customHeight="1">
      <c r="B8" s="57"/>
      <c r="C8" s="32">
        <v>14</v>
      </c>
      <c r="D8" s="57"/>
      <c r="E8" s="56"/>
      <c r="F8" s="57">
        <v>2</v>
      </c>
      <c r="G8" s="57">
        <v>2</v>
      </c>
      <c r="H8" s="57">
        <v>9</v>
      </c>
      <c r="I8" s="57">
        <v>7</v>
      </c>
      <c r="J8" s="57">
        <v>2</v>
      </c>
      <c r="K8" s="57">
        <v>4</v>
      </c>
      <c r="L8" s="57">
        <v>4</v>
      </c>
      <c r="M8" s="57">
        <v>2</v>
      </c>
      <c r="N8" s="19" t="s">
        <v>189</v>
      </c>
      <c r="O8" s="57">
        <f>SUM(F8:N8)</f>
        <v>32</v>
      </c>
    </row>
    <row r="9" spans="2:15" ht="34.5" customHeight="1" thickBot="1">
      <c r="B9" s="142"/>
      <c r="C9" s="143">
        <v>15</v>
      </c>
      <c r="D9" s="142"/>
      <c r="E9" s="144"/>
      <c r="F9" s="142">
        <v>1</v>
      </c>
      <c r="G9" s="142">
        <v>1</v>
      </c>
      <c r="H9" s="142">
        <v>6</v>
      </c>
      <c r="I9" s="142">
        <v>3</v>
      </c>
      <c r="J9" s="142">
        <v>3</v>
      </c>
      <c r="K9" s="142">
        <v>4</v>
      </c>
      <c r="L9" s="142">
        <v>1</v>
      </c>
      <c r="M9" s="142">
        <v>3</v>
      </c>
      <c r="N9" s="160" t="s">
        <v>189</v>
      </c>
      <c r="O9" s="142">
        <f>SUM(F9:N9)</f>
        <v>22</v>
      </c>
    </row>
    <row r="10" ht="14.25">
      <c r="O10" s="63" t="s">
        <v>29</v>
      </c>
    </row>
  </sheetData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T24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3" width="12.5" style="0" customWidth="1"/>
    <col min="14" max="14" width="5.59765625" style="0" customWidth="1"/>
    <col min="15" max="15" width="9.59765625" style="0" customWidth="1"/>
    <col min="16" max="18" width="13.5976562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157" t="s">
        <v>183</v>
      </c>
      <c r="T2" s="59" t="s">
        <v>88</v>
      </c>
    </row>
    <row r="3" spans="2:20" s="29" customFormat="1" ht="30" customHeight="1">
      <c r="B3" s="93"/>
      <c r="C3" s="93"/>
      <c r="D3" s="93"/>
      <c r="E3" s="93"/>
      <c r="F3" s="169" t="s">
        <v>174</v>
      </c>
      <c r="G3" s="170"/>
      <c r="H3" s="93"/>
      <c r="I3" s="108" t="s">
        <v>108</v>
      </c>
      <c r="J3" s="95" t="s">
        <v>89</v>
      </c>
      <c r="K3" s="94"/>
      <c r="L3" s="94"/>
      <c r="M3" s="94"/>
      <c r="O3" s="172" t="s">
        <v>169</v>
      </c>
      <c r="P3" s="172"/>
      <c r="Q3" s="172"/>
      <c r="R3" s="173"/>
      <c r="S3" s="95"/>
      <c r="T3" s="151" t="s">
        <v>168</v>
      </c>
    </row>
    <row r="4" spans="2:20" s="29" customFormat="1" ht="30" customHeight="1">
      <c r="B4" s="33"/>
      <c r="C4" s="33"/>
      <c r="D4" s="33"/>
      <c r="E4" s="33"/>
      <c r="F4" s="171"/>
      <c r="G4" s="171"/>
      <c r="H4" s="33"/>
      <c r="I4" s="110" t="s">
        <v>111</v>
      </c>
      <c r="J4" s="27" t="s">
        <v>90</v>
      </c>
      <c r="K4" s="27" t="s">
        <v>91</v>
      </c>
      <c r="L4" s="27" t="s">
        <v>92</v>
      </c>
      <c r="M4" s="27" t="s">
        <v>37</v>
      </c>
      <c r="O4" s="26" t="s">
        <v>90</v>
      </c>
      <c r="P4" s="27" t="s">
        <v>91</v>
      </c>
      <c r="Q4" s="27" t="s">
        <v>92</v>
      </c>
      <c r="R4" s="27" t="s">
        <v>37</v>
      </c>
      <c r="S4" s="27" t="s">
        <v>90</v>
      </c>
      <c r="T4" s="27" t="s">
        <v>60</v>
      </c>
    </row>
    <row r="5" spans="3:20" s="29" customFormat="1" ht="30" customHeight="1">
      <c r="C5" s="178" t="s">
        <v>101</v>
      </c>
      <c r="E5" s="34"/>
      <c r="F5" s="174" t="s">
        <v>125</v>
      </c>
      <c r="G5" s="174"/>
      <c r="H5" s="33"/>
      <c r="I5" s="111">
        <v>1</v>
      </c>
      <c r="J5" s="100">
        <v>3</v>
      </c>
      <c r="K5" s="112">
        <v>432</v>
      </c>
      <c r="L5" s="112">
        <v>1238</v>
      </c>
      <c r="M5" s="112">
        <v>1670</v>
      </c>
      <c r="O5" s="99">
        <v>1</v>
      </c>
      <c r="P5" s="100" t="s">
        <v>112</v>
      </c>
      <c r="Q5" s="112">
        <v>194</v>
      </c>
      <c r="R5" s="112">
        <v>194</v>
      </c>
      <c r="S5" s="100">
        <v>4</v>
      </c>
      <c r="T5" s="112">
        <v>1864</v>
      </c>
    </row>
    <row r="6" spans="3:20" s="29" customFormat="1" ht="30" customHeight="1">
      <c r="C6" s="179"/>
      <c r="E6" s="34"/>
      <c r="F6" s="174" t="s">
        <v>126</v>
      </c>
      <c r="G6" s="174"/>
      <c r="H6" s="33"/>
      <c r="I6" s="114">
        <v>2</v>
      </c>
      <c r="J6" s="100">
        <v>25</v>
      </c>
      <c r="K6" s="112">
        <v>3428.32</v>
      </c>
      <c r="L6" s="112">
        <v>4409</v>
      </c>
      <c r="M6" s="112">
        <f>K6+L6</f>
        <v>7837.32</v>
      </c>
      <c r="O6" s="99">
        <v>119</v>
      </c>
      <c r="P6" s="112">
        <v>19301.37</v>
      </c>
      <c r="Q6" s="112">
        <v>15090.73</v>
      </c>
      <c r="R6" s="112">
        <f>SUM(P6:Q6)</f>
        <v>34392.1</v>
      </c>
      <c r="S6" s="100">
        <v>144</v>
      </c>
      <c r="T6" s="112">
        <f>M6+R6</f>
        <v>42229.42</v>
      </c>
    </row>
    <row r="7" spans="2:20" s="29" customFormat="1" ht="30" customHeight="1">
      <c r="B7" s="33"/>
      <c r="C7" s="180"/>
      <c r="D7" s="33"/>
      <c r="E7" s="34"/>
      <c r="F7" s="174" t="s">
        <v>127</v>
      </c>
      <c r="G7" s="174"/>
      <c r="H7" s="33"/>
      <c r="I7" s="114">
        <v>3</v>
      </c>
      <c r="J7" s="100">
        <v>20</v>
      </c>
      <c r="K7" s="112">
        <v>17211.45</v>
      </c>
      <c r="L7" s="112">
        <v>1634</v>
      </c>
      <c r="M7" s="112">
        <f>K7+L7</f>
        <v>18845.45</v>
      </c>
      <c r="O7" s="99">
        <v>19</v>
      </c>
      <c r="P7" s="112">
        <v>8010.77</v>
      </c>
      <c r="Q7" s="112">
        <v>3119</v>
      </c>
      <c r="R7" s="112">
        <f>SUM(P7:Q7)</f>
        <v>11129.77</v>
      </c>
      <c r="S7" s="100">
        <v>39</v>
      </c>
      <c r="T7" s="112">
        <f>M7+R7</f>
        <v>29975.22</v>
      </c>
    </row>
    <row r="8" spans="3:20" s="29" customFormat="1" ht="30" customHeight="1">
      <c r="C8" s="181" t="s">
        <v>113</v>
      </c>
      <c r="E8" s="34"/>
      <c r="F8" s="174" t="s">
        <v>94</v>
      </c>
      <c r="G8" s="174"/>
      <c r="H8" s="118"/>
      <c r="I8" s="114">
        <v>11</v>
      </c>
      <c r="J8" s="115" t="s">
        <v>105</v>
      </c>
      <c r="K8" s="100" t="s">
        <v>112</v>
      </c>
      <c r="L8" s="100" t="s">
        <v>112</v>
      </c>
      <c r="M8" s="100" t="s">
        <v>112</v>
      </c>
      <c r="O8" s="113" t="s">
        <v>105</v>
      </c>
      <c r="P8" s="100" t="s">
        <v>112</v>
      </c>
      <c r="Q8" s="100" t="s">
        <v>112</v>
      </c>
      <c r="R8" s="100" t="s">
        <v>112</v>
      </c>
      <c r="S8" s="100" t="s">
        <v>153</v>
      </c>
      <c r="T8" s="100" t="s">
        <v>154</v>
      </c>
    </row>
    <row r="9" spans="3:20" s="29" customFormat="1" ht="30" customHeight="1">
      <c r="C9" s="182"/>
      <c r="E9" s="34"/>
      <c r="F9" s="174" t="s">
        <v>95</v>
      </c>
      <c r="G9" s="174"/>
      <c r="H9" s="118"/>
      <c r="I9" s="114">
        <v>12</v>
      </c>
      <c r="J9" s="115" t="s">
        <v>105</v>
      </c>
      <c r="K9" s="100" t="s">
        <v>112</v>
      </c>
      <c r="L9" s="100" t="s">
        <v>112</v>
      </c>
      <c r="M9" s="100" t="s">
        <v>112</v>
      </c>
      <c r="O9" s="99">
        <v>1</v>
      </c>
      <c r="P9" s="112">
        <v>836</v>
      </c>
      <c r="Q9" s="100" t="s">
        <v>112</v>
      </c>
      <c r="R9" s="112">
        <f aca="true" t="shared" si="0" ref="R9:R14">SUM(P9:Q9)</f>
        <v>836</v>
      </c>
      <c r="S9" s="100">
        <v>1</v>
      </c>
      <c r="T9" s="112">
        <f aca="true" t="shared" si="1" ref="T9:T14">M9+R9</f>
        <v>836</v>
      </c>
    </row>
    <row r="10" spans="3:20" s="29" customFormat="1" ht="30" customHeight="1">
      <c r="C10" s="182"/>
      <c r="E10" s="34"/>
      <c r="F10" s="174" t="s">
        <v>96</v>
      </c>
      <c r="G10" s="174"/>
      <c r="H10" s="118"/>
      <c r="I10" s="114">
        <v>13</v>
      </c>
      <c r="J10" s="100">
        <v>7</v>
      </c>
      <c r="K10" s="100" t="s">
        <v>112</v>
      </c>
      <c r="L10" s="112">
        <v>856.81</v>
      </c>
      <c r="M10" s="112">
        <f>K10+L10</f>
        <v>856.81</v>
      </c>
      <c r="O10" s="99">
        <v>2</v>
      </c>
      <c r="P10" s="112">
        <v>105</v>
      </c>
      <c r="Q10" s="112">
        <v>227.29</v>
      </c>
      <c r="R10" s="112">
        <f t="shared" si="0"/>
        <v>332.28999999999996</v>
      </c>
      <c r="S10" s="100">
        <v>9</v>
      </c>
      <c r="T10" s="112">
        <f t="shared" si="1"/>
        <v>1189.1</v>
      </c>
    </row>
    <row r="11" spans="3:20" s="29" customFormat="1" ht="30" customHeight="1">
      <c r="C11" s="183"/>
      <c r="E11" s="34"/>
      <c r="F11" s="65" t="s">
        <v>128</v>
      </c>
      <c r="G11" s="65"/>
      <c r="H11" s="33"/>
      <c r="I11" s="114">
        <v>14</v>
      </c>
      <c r="J11" s="100">
        <v>1</v>
      </c>
      <c r="K11" s="112">
        <v>468</v>
      </c>
      <c r="L11" s="100" t="s">
        <v>112</v>
      </c>
      <c r="M11" s="112">
        <v>468</v>
      </c>
      <c r="O11" s="99">
        <v>3</v>
      </c>
      <c r="P11" s="112">
        <v>1504</v>
      </c>
      <c r="Q11" s="100" t="s">
        <v>112</v>
      </c>
      <c r="R11" s="112">
        <f t="shared" si="0"/>
        <v>1504</v>
      </c>
      <c r="S11" s="100">
        <v>4</v>
      </c>
      <c r="T11" s="112">
        <f t="shared" si="1"/>
        <v>1972</v>
      </c>
    </row>
    <row r="12" spans="2:20" s="29" customFormat="1" ht="30" customHeight="1">
      <c r="B12" s="116"/>
      <c r="C12" s="116"/>
      <c r="D12" s="129" t="s">
        <v>129</v>
      </c>
      <c r="E12" s="129"/>
      <c r="F12" s="129"/>
      <c r="G12" s="116"/>
      <c r="H12" s="116"/>
      <c r="I12" s="119">
        <v>21</v>
      </c>
      <c r="J12" s="100">
        <v>3</v>
      </c>
      <c r="K12" s="112">
        <v>1165</v>
      </c>
      <c r="L12" s="112">
        <v>315</v>
      </c>
      <c r="M12" s="112">
        <v>1480</v>
      </c>
      <c r="O12" s="99">
        <v>20</v>
      </c>
      <c r="P12" s="112">
        <v>9596.82</v>
      </c>
      <c r="Q12" s="112">
        <v>4227</v>
      </c>
      <c r="R12" s="112">
        <f t="shared" si="0"/>
        <v>13823.82</v>
      </c>
      <c r="S12" s="100">
        <v>23</v>
      </c>
      <c r="T12" s="112">
        <f t="shared" si="1"/>
        <v>15303.82</v>
      </c>
    </row>
    <row r="13" spans="3:20" s="29" customFormat="1" ht="30" customHeight="1">
      <c r="C13" s="175" t="s">
        <v>118</v>
      </c>
      <c r="E13" s="34"/>
      <c r="F13" s="174" t="s">
        <v>130</v>
      </c>
      <c r="G13" s="174"/>
      <c r="H13" s="117"/>
      <c r="I13" s="119">
        <v>31</v>
      </c>
      <c r="J13" s="100">
        <v>4</v>
      </c>
      <c r="K13" s="112">
        <v>525</v>
      </c>
      <c r="L13" s="112">
        <v>594</v>
      </c>
      <c r="M13" s="112">
        <v>1119</v>
      </c>
      <c r="O13" s="99">
        <v>16</v>
      </c>
      <c r="P13" s="112">
        <v>17072.05</v>
      </c>
      <c r="Q13" s="112">
        <v>4571</v>
      </c>
      <c r="R13" s="112">
        <f t="shared" si="0"/>
        <v>21643.05</v>
      </c>
      <c r="S13" s="100">
        <v>20</v>
      </c>
      <c r="T13" s="112">
        <f t="shared" si="1"/>
        <v>22762.05</v>
      </c>
    </row>
    <row r="14" spans="3:20" s="29" customFormat="1" ht="30" customHeight="1">
      <c r="C14" s="176"/>
      <c r="E14" s="34"/>
      <c r="F14" s="174" t="s">
        <v>131</v>
      </c>
      <c r="G14" s="174"/>
      <c r="H14" s="117"/>
      <c r="I14" s="119">
        <v>32</v>
      </c>
      <c r="J14" s="115" t="s">
        <v>105</v>
      </c>
      <c r="K14" s="100" t="s">
        <v>112</v>
      </c>
      <c r="L14" s="100" t="s">
        <v>112</v>
      </c>
      <c r="M14" s="100" t="s">
        <v>112</v>
      </c>
      <c r="O14" s="99">
        <v>1</v>
      </c>
      <c r="P14" s="100" t="s">
        <v>112</v>
      </c>
      <c r="Q14" s="112">
        <v>32</v>
      </c>
      <c r="R14" s="112">
        <f t="shared" si="0"/>
        <v>32</v>
      </c>
      <c r="S14" s="100">
        <v>1</v>
      </c>
      <c r="T14" s="112">
        <f t="shared" si="1"/>
        <v>32</v>
      </c>
    </row>
    <row r="15" spans="3:20" s="29" customFormat="1" ht="30" customHeight="1">
      <c r="C15" s="176"/>
      <c r="E15" s="34"/>
      <c r="F15" s="174" t="s">
        <v>132</v>
      </c>
      <c r="G15" s="174"/>
      <c r="H15" s="117"/>
      <c r="I15" s="119">
        <v>33</v>
      </c>
      <c r="J15" s="115" t="s">
        <v>105</v>
      </c>
      <c r="K15" s="100" t="s">
        <v>112</v>
      </c>
      <c r="L15" s="100" t="s">
        <v>112</v>
      </c>
      <c r="M15" s="100" t="s">
        <v>112</v>
      </c>
      <c r="O15" s="121" t="s">
        <v>105</v>
      </c>
      <c r="P15" s="100" t="s">
        <v>112</v>
      </c>
      <c r="Q15" s="100" t="s">
        <v>112</v>
      </c>
      <c r="R15" s="100" t="s">
        <v>112</v>
      </c>
      <c r="S15" s="100" t="s">
        <v>155</v>
      </c>
      <c r="T15" s="100" t="s">
        <v>156</v>
      </c>
    </row>
    <row r="16" spans="2:20" s="29" customFormat="1" ht="30" customHeight="1">
      <c r="B16" s="33"/>
      <c r="C16" s="177"/>
      <c r="D16" s="33"/>
      <c r="E16" s="34"/>
      <c r="F16" s="174" t="s">
        <v>133</v>
      </c>
      <c r="G16" s="174"/>
      <c r="H16" s="117"/>
      <c r="I16" s="119">
        <v>34</v>
      </c>
      <c r="J16" s="115" t="s">
        <v>105</v>
      </c>
      <c r="K16" s="100" t="s">
        <v>112</v>
      </c>
      <c r="L16" s="100" t="s">
        <v>112</v>
      </c>
      <c r="M16" s="100" t="s">
        <v>112</v>
      </c>
      <c r="O16" s="99">
        <v>2</v>
      </c>
      <c r="P16" s="112">
        <v>2844</v>
      </c>
      <c r="Q16" s="100" t="s">
        <v>112</v>
      </c>
      <c r="R16" s="112">
        <f>SUM(P16:Q16)</f>
        <v>2844</v>
      </c>
      <c r="S16" s="100">
        <v>2</v>
      </c>
      <c r="T16" s="112">
        <f aca="true" t="shared" si="2" ref="T16:T22">M16+R16</f>
        <v>2844</v>
      </c>
    </row>
    <row r="17" spans="3:20" s="29" customFormat="1" ht="30" customHeight="1">
      <c r="C17" s="175" t="s">
        <v>122</v>
      </c>
      <c r="E17" s="34"/>
      <c r="F17" s="174" t="s">
        <v>97</v>
      </c>
      <c r="G17" s="174"/>
      <c r="H17" s="117"/>
      <c r="I17" s="119">
        <v>41</v>
      </c>
      <c r="J17" s="100">
        <v>3</v>
      </c>
      <c r="K17" s="112">
        <v>283</v>
      </c>
      <c r="L17" s="112">
        <v>1819</v>
      </c>
      <c r="M17" s="112">
        <v>2102</v>
      </c>
      <c r="O17" s="121" t="s">
        <v>105</v>
      </c>
      <c r="P17" s="100" t="s">
        <v>112</v>
      </c>
      <c r="Q17" s="100" t="s">
        <v>112</v>
      </c>
      <c r="R17" s="100" t="s">
        <v>112</v>
      </c>
      <c r="S17" s="98">
        <v>3</v>
      </c>
      <c r="T17" s="112">
        <f t="shared" si="2"/>
        <v>2102</v>
      </c>
    </row>
    <row r="18" spans="3:20" s="29" customFormat="1" ht="30" customHeight="1">
      <c r="C18" s="176"/>
      <c r="E18" s="34"/>
      <c r="F18" s="174" t="s">
        <v>134</v>
      </c>
      <c r="G18" s="174"/>
      <c r="H18" s="117"/>
      <c r="I18" s="119">
        <v>42</v>
      </c>
      <c r="J18" s="100">
        <v>12</v>
      </c>
      <c r="K18" s="112">
        <v>2086</v>
      </c>
      <c r="L18" s="112">
        <v>3253.91</v>
      </c>
      <c r="M18" s="112">
        <f>K18+L18</f>
        <v>5339.91</v>
      </c>
      <c r="O18" s="99">
        <v>10</v>
      </c>
      <c r="P18" s="112">
        <v>4360</v>
      </c>
      <c r="Q18" s="112">
        <v>1390</v>
      </c>
      <c r="R18" s="112">
        <f>SUM(P18:Q18)</f>
        <v>5750</v>
      </c>
      <c r="S18" s="100">
        <v>22</v>
      </c>
      <c r="T18" s="112">
        <f t="shared" si="2"/>
        <v>11089.91</v>
      </c>
    </row>
    <row r="19" spans="3:20" s="29" customFormat="1" ht="30" customHeight="1">
      <c r="C19" s="176"/>
      <c r="E19" s="34"/>
      <c r="F19" s="174" t="s">
        <v>135</v>
      </c>
      <c r="G19" s="174"/>
      <c r="H19" s="117"/>
      <c r="I19" s="119">
        <v>43</v>
      </c>
      <c r="J19" s="115" t="s">
        <v>105</v>
      </c>
      <c r="K19" s="100" t="s">
        <v>112</v>
      </c>
      <c r="L19" s="100" t="s">
        <v>112</v>
      </c>
      <c r="M19" s="100" t="s">
        <v>112</v>
      </c>
      <c r="O19" s="99">
        <v>3</v>
      </c>
      <c r="P19" s="112">
        <v>38127</v>
      </c>
      <c r="Q19" s="100" t="s">
        <v>112</v>
      </c>
      <c r="R19" s="112">
        <f>SUM(P19:Q19)</f>
        <v>38127</v>
      </c>
      <c r="S19" s="100">
        <v>3</v>
      </c>
      <c r="T19" s="112">
        <f t="shared" si="2"/>
        <v>38127</v>
      </c>
    </row>
    <row r="20" spans="2:20" s="29" customFormat="1" ht="30" customHeight="1">
      <c r="B20" s="33"/>
      <c r="C20" s="177"/>
      <c r="D20" s="33"/>
      <c r="E20" s="110"/>
      <c r="F20" s="174" t="s">
        <v>73</v>
      </c>
      <c r="G20" s="174"/>
      <c r="H20" s="117"/>
      <c r="I20" s="119">
        <v>44</v>
      </c>
      <c r="J20" s="115" t="s">
        <v>105</v>
      </c>
      <c r="K20" s="100" t="s">
        <v>112</v>
      </c>
      <c r="L20" s="100" t="s">
        <v>112</v>
      </c>
      <c r="M20" s="100" t="s">
        <v>112</v>
      </c>
      <c r="N20" s="99" t="s">
        <v>112</v>
      </c>
      <c r="O20" s="99">
        <v>5</v>
      </c>
      <c r="P20" s="112">
        <v>5981</v>
      </c>
      <c r="Q20" s="112">
        <v>654</v>
      </c>
      <c r="R20" s="112">
        <f>SUM(P20:Q20)</f>
        <v>6635</v>
      </c>
      <c r="S20" s="100">
        <v>5</v>
      </c>
      <c r="T20" s="112">
        <f t="shared" si="2"/>
        <v>6635</v>
      </c>
    </row>
    <row r="21" spans="2:20" s="29" customFormat="1" ht="30" customHeight="1">
      <c r="B21" s="33"/>
      <c r="C21" s="33"/>
      <c r="D21" s="174" t="s">
        <v>98</v>
      </c>
      <c r="E21" s="174"/>
      <c r="F21" s="174"/>
      <c r="G21" s="33"/>
      <c r="H21" s="33"/>
      <c r="I21" s="114">
        <v>51</v>
      </c>
      <c r="J21" s="115" t="s">
        <v>105</v>
      </c>
      <c r="K21" s="100" t="s">
        <v>112</v>
      </c>
      <c r="L21" s="100" t="s">
        <v>112</v>
      </c>
      <c r="M21" s="100" t="s">
        <v>112</v>
      </c>
      <c r="O21" s="99">
        <v>4</v>
      </c>
      <c r="P21" s="112">
        <v>1934</v>
      </c>
      <c r="Q21" s="100" t="s">
        <v>112</v>
      </c>
      <c r="R21" s="112">
        <f>SUM(P21:Q21)</f>
        <v>1934</v>
      </c>
      <c r="S21" s="100">
        <v>4</v>
      </c>
      <c r="T21" s="112">
        <f t="shared" si="2"/>
        <v>1934</v>
      </c>
    </row>
    <row r="22" spans="2:20" s="29" customFormat="1" ht="30" customHeight="1">
      <c r="B22" s="33"/>
      <c r="C22" s="33"/>
      <c r="D22" s="174" t="s">
        <v>99</v>
      </c>
      <c r="E22" s="174"/>
      <c r="F22" s="174"/>
      <c r="G22" s="33"/>
      <c r="H22" s="33"/>
      <c r="I22" s="114">
        <v>52</v>
      </c>
      <c r="J22" s="100">
        <v>1</v>
      </c>
      <c r="K22" s="138">
        <v>83</v>
      </c>
      <c r="L22" s="100" t="s">
        <v>112</v>
      </c>
      <c r="M22" s="112">
        <f>K22+L22</f>
        <v>83</v>
      </c>
      <c r="O22" s="99">
        <v>1</v>
      </c>
      <c r="P22" s="100" t="s">
        <v>112</v>
      </c>
      <c r="Q22" s="112">
        <v>13</v>
      </c>
      <c r="R22" s="112">
        <f>SUM(P22:Q22)</f>
        <v>13</v>
      </c>
      <c r="S22" s="100">
        <v>2</v>
      </c>
      <c r="T22" s="112">
        <f t="shared" si="2"/>
        <v>96</v>
      </c>
    </row>
    <row r="23" spans="2:20" s="29" customFormat="1" ht="30" customHeight="1" thickBot="1">
      <c r="B23" s="58" t="s">
        <v>136</v>
      </c>
      <c r="C23" s="58"/>
      <c r="D23" s="58"/>
      <c r="E23" s="130"/>
      <c r="F23" s="130" t="s">
        <v>37</v>
      </c>
      <c r="G23" s="58"/>
      <c r="H23" s="58"/>
      <c r="I23" s="125"/>
      <c r="J23" s="128">
        <v>79</v>
      </c>
      <c r="K23" s="107">
        <v>25681.77</v>
      </c>
      <c r="L23" s="107">
        <v>14119.72</v>
      </c>
      <c r="M23" s="107">
        <v>39801.49</v>
      </c>
      <c r="O23" s="131">
        <v>207</v>
      </c>
      <c r="P23" s="107">
        <v>109672.01</v>
      </c>
      <c r="Q23" s="107">
        <v>29518.02</v>
      </c>
      <c r="R23" s="107">
        <v>139190.03</v>
      </c>
      <c r="S23" s="128">
        <f>SUM(S5:S22)</f>
        <v>286</v>
      </c>
      <c r="T23" s="107">
        <v>178991.52</v>
      </c>
    </row>
    <row r="24" ht="14.25">
      <c r="T24" s="59" t="s">
        <v>100</v>
      </c>
    </row>
  </sheetData>
  <mergeCells count="22">
    <mergeCell ref="C13:C16"/>
    <mergeCell ref="C17:C20"/>
    <mergeCell ref="F7:G7"/>
    <mergeCell ref="F8:G8"/>
    <mergeCell ref="C5:C7"/>
    <mergeCell ref="C8:C11"/>
    <mergeCell ref="F9:G9"/>
    <mergeCell ref="F10:G10"/>
    <mergeCell ref="F13:G13"/>
    <mergeCell ref="F14:G14"/>
    <mergeCell ref="D22:F22"/>
    <mergeCell ref="F15:G15"/>
    <mergeCell ref="F16:G16"/>
    <mergeCell ref="F17:G17"/>
    <mergeCell ref="F18:G18"/>
    <mergeCell ref="D21:F21"/>
    <mergeCell ref="F3:G4"/>
    <mergeCell ref="O3:R3"/>
    <mergeCell ref="F19:G19"/>
    <mergeCell ref="F20:G20"/>
    <mergeCell ref="F5:G5"/>
    <mergeCell ref="F6:G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2:T24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3" width="12.5" style="0" customWidth="1"/>
    <col min="14" max="14" width="5.59765625" style="0" customWidth="1"/>
    <col min="15" max="15" width="6.59765625" style="0" customWidth="1"/>
    <col min="16" max="18" width="14.898437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157" t="s">
        <v>184</v>
      </c>
      <c r="T2" s="59" t="s">
        <v>88</v>
      </c>
    </row>
    <row r="3" spans="2:20" s="29" customFormat="1" ht="30" customHeight="1">
      <c r="B3" s="93"/>
      <c r="C3" s="93"/>
      <c r="D3" s="93"/>
      <c r="E3" s="169" t="s">
        <v>172</v>
      </c>
      <c r="F3" s="170"/>
      <c r="G3" s="170"/>
      <c r="H3" s="93"/>
      <c r="I3" s="108" t="s">
        <v>108</v>
      </c>
      <c r="J3" s="95" t="s">
        <v>89</v>
      </c>
      <c r="K3" s="94"/>
      <c r="L3" s="94"/>
      <c r="M3" s="94"/>
      <c r="O3" s="172" t="s">
        <v>109</v>
      </c>
      <c r="P3" s="172"/>
      <c r="Q3" s="172"/>
      <c r="R3" s="173"/>
      <c r="S3" s="95" t="s">
        <v>110</v>
      </c>
      <c r="T3" s="109"/>
    </row>
    <row r="4" spans="2:20" s="29" customFormat="1" ht="30" customHeight="1">
      <c r="B4" s="33"/>
      <c r="C4" s="33"/>
      <c r="D4" s="33"/>
      <c r="E4" s="171"/>
      <c r="F4" s="171"/>
      <c r="G4" s="171"/>
      <c r="H4" s="33"/>
      <c r="I4" s="110" t="s">
        <v>111</v>
      </c>
      <c r="J4" s="27" t="s">
        <v>90</v>
      </c>
      <c r="K4" s="27" t="s">
        <v>91</v>
      </c>
      <c r="L4" s="27" t="s">
        <v>92</v>
      </c>
      <c r="M4" s="27" t="s">
        <v>37</v>
      </c>
      <c r="O4" s="26" t="s">
        <v>90</v>
      </c>
      <c r="P4" s="27" t="s">
        <v>91</v>
      </c>
      <c r="Q4" s="27" t="s">
        <v>92</v>
      </c>
      <c r="R4" s="27" t="s">
        <v>37</v>
      </c>
      <c r="S4" s="27" t="s">
        <v>90</v>
      </c>
      <c r="T4" s="27" t="s">
        <v>60</v>
      </c>
    </row>
    <row r="5" spans="3:20" s="29" customFormat="1" ht="30" customHeight="1">
      <c r="C5" s="178" t="s">
        <v>101</v>
      </c>
      <c r="E5" s="34"/>
      <c r="F5" s="174" t="s">
        <v>125</v>
      </c>
      <c r="G5" s="174"/>
      <c r="H5" s="33"/>
      <c r="I5" s="111">
        <v>1</v>
      </c>
      <c r="J5" s="100">
        <v>4</v>
      </c>
      <c r="K5" s="112">
        <v>1055</v>
      </c>
      <c r="L5" s="112">
        <v>826</v>
      </c>
      <c r="M5" s="112">
        <f aca="true" t="shared" si="0" ref="M5:M10">K5+L5</f>
        <v>1881</v>
      </c>
      <c r="O5" s="99">
        <v>3</v>
      </c>
      <c r="P5" s="138">
        <v>485</v>
      </c>
      <c r="Q5" s="112">
        <v>1162</v>
      </c>
      <c r="R5" s="112">
        <f>SUM(P5:Q5)</f>
        <v>1647</v>
      </c>
      <c r="S5" s="100">
        <v>7</v>
      </c>
      <c r="T5" s="112">
        <f aca="true" t="shared" si="1" ref="T5:T14">M5+R5</f>
        <v>3528</v>
      </c>
    </row>
    <row r="6" spans="3:20" s="29" customFormat="1" ht="30" customHeight="1">
      <c r="C6" s="179"/>
      <c r="E6" s="34"/>
      <c r="F6" s="174" t="s">
        <v>126</v>
      </c>
      <c r="G6" s="174"/>
      <c r="H6" s="33"/>
      <c r="I6" s="114">
        <v>2</v>
      </c>
      <c r="J6" s="100">
        <v>28</v>
      </c>
      <c r="K6" s="112">
        <v>1154</v>
      </c>
      <c r="L6" s="112">
        <v>7194</v>
      </c>
      <c r="M6" s="112">
        <f t="shared" si="0"/>
        <v>8348</v>
      </c>
      <c r="O6" s="99">
        <v>81</v>
      </c>
      <c r="P6" s="112">
        <v>8758.13</v>
      </c>
      <c r="Q6" s="112">
        <v>13303.59</v>
      </c>
      <c r="R6" s="112">
        <f>SUM(P6:Q6)</f>
        <v>22061.72</v>
      </c>
      <c r="S6" s="100">
        <v>109</v>
      </c>
      <c r="T6" s="112">
        <f t="shared" si="1"/>
        <v>30409.72</v>
      </c>
    </row>
    <row r="7" spans="2:20" s="29" customFormat="1" ht="30" customHeight="1">
      <c r="B7" s="33"/>
      <c r="C7" s="180"/>
      <c r="D7" s="33"/>
      <c r="E7" s="34"/>
      <c r="F7" s="174" t="s">
        <v>127</v>
      </c>
      <c r="G7" s="174"/>
      <c r="H7" s="33"/>
      <c r="I7" s="114">
        <v>3</v>
      </c>
      <c r="J7" s="100">
        <v>18</v>
      </c>
      <c r="K7" s="112">
        <v>12028</v>
      </c>
      <c r="L7" s="112">
        <v>5233</v>
      </c>
      <c r="M7" s="112">
        <f t="shared" si="0"/>
        <v>17261</v>
      </c>
      <c r="O7" s="99">
        <v>19</v>
      </c>
      <c r="P7" s="112">
        <v>13141.61</v>
      </c>
      <c r="Q7" s="112">
        <v>680</v>
      </c>
      <c r="R7" s="112">
        <f>SUM(P7:Q7)</f>
        <v>13821.61</v>
      </c>
      <c r="S7" s="100">
        <v>37</v>
      </c>
      <c r="T7" s="112">
        <f t="shared" si="1"/>
        <v>31082.61</v>
      </c>
    </row>
    <row r="8" spans="3:20" s="29" customFormat="1" ht="30" customHeight="1">
      <c r="C8" s="181" t="s">
        <v>113</v>
      </c>
      <c r="E8" s="34"/>
      <c r="F8" s="174" t="s">
        <v>94</v>
      </c>
      <c r="G8" s="174"/>
      <c r="H8" s="118"/>
      <c r="I8" s="114">
        <v>11</v>
      </c>
      <c r="J8" s="115" t="s">
        <v>105</v>
      </c>
      <c r="K8" s="100" t="s">
        <v>112</v>
      </c>
      <c r="L8" s="100" t="s">
        <v>112</v>
      </c>
      <c r="M8" s="100" t="s">
        <v>112</v>
      </c>
      <c r="O8" s="132">
        <v>1</v>
      </c>
      <c r="P8" s="112">
        <v>532</v>
      </c>
      <c r="Q8" s="100" t="s">
        <v>112</v>
      </c>
      <c r="R8" s="112">
        <f>SUM(P8:Q8)</f>
        <v>532</v>
      </c>
      <c r="S8" s="100">
        <v>1</v>
      </c>
      <c r="T8" s="112">
        <f t="shared" si="1"/>
        <v>532</v>
      </c>
    </row>
    <row r="9" spans="3:20" s="29" customFormat="1" ht="30" customHeight="1">
      <c r="C9" s="182"/>
      <c r="E9" s="34"/>
      <c r="F9" s="174" t="s">
        <v>95</v>
      </c>
      <c r="G9" s="174"/>
      <c r="H9" s="118"/>
      <c r="I9" s="114">
        <v>12</v>
      </c>
      <c r="J9" s="115" t="s">
        <v>105</v>
      </c>
      <c r="K9" s="100" t="s">
        <v>112</v>
      </c>
      <c r="L9" s="100" t="s">
        <v>112</v>
      </c>
      <c r="M9" s="100" t="s">
        <v>112</v>
      </c>
      <c r="O9" s="99">
        <v>1</v>
      </c>
      <c r="P9" s="112">
        <v>812.61</v>
      </c>
      <c r="Q9" s="100" t="s">
        <v>112</v>
      </c>
      <c r="R9" s="112">
        <f>SUM(P9:Q9)</f>
        <v>812.61</v>
      </c>
      <c r="S9" s="100">
        <v>1</v>
      </c>
      <c r="T9" s="112">
        <f t="shared" si="1"/>
        <v>812.61</v>
      </c>
    </row>
    <row r="10" spans="3:20" s="29" customFormat="1" ht="30" customHeight="1">
      <c r="C10" s="182"/>
      <c r="E10" s="34"/>
      <c r="F10" s="174" t="s">
        <v>96</v>
      </c>
      <c r="G10" s="174"/>
      <c r="H10" s="118"/>
      <c r="I10" s="114">
        <v>13</v>
      </c>
      <c r="J10" s="100">
        <v>1</v>
      </c>
      <c r="K10" s="112">
        <v>52</v>
      </c>
      <c r="L10" s="112">
        <v>75</v>
      </c>
      <c r="M10" s="112">
        <f t="shared" si="0"/>
        <v>127</v>
      </c>
      <c r="O10" s="121" t="s">
        <v>105</v>
      </c>
      <c r="P10" s="100" t="s">
        <v>112</v>
      </c>
      <c r="Q10" s="100" t="s">
        <v>112</v>
      </c>
      <c r="R10" s="100" t="s">
        <v>112</v>
      </c>
      <c r="S10" s="100">
        <v>1</v>
      </c>
      <c r="T10" s="112">
        <f t="shared" si="1"/>
        <v>127</v>
      </c>
    </row>
    <row r="11" spans="3:20" s="29" customFormat="1" ht="30" customHeight="1">
      <c r="C11" s="183"/>
      <c r="E11" s="34"/>
      <c r="F11" s="65" t="s">
        <v>128</v>
      </c>
      <c r="G11" s="65"/>
      <c r="H11" s="33"/>
      <c r="I11" s="114">
        <v>14</v>
      </c>
      <c r="J11" s="115" t="s">
        <v>105</v>
      </c>
      <c r="K11" s="100" t="s">
        <v>112</v>
      </c>
      <c r="L11" s="100" t="s">
        <v>112</v>
      </c>
      <c r="M11" s="100" t="s">
        <v>112</v>
      </c>
      <c r="O11" s="132">
        <v>4</v>
      </c>
      <c r="P11" s="112">
        <v>1533</v>
      </c>
      <c r="Q11" s="112">
        <v>780</v>
      </c>
      <c r="R11" s="112">
        <f>SUM(P11:Q11)</f>
        <v>2313</v>
      </c>
      <c r="S11" s="100">
        <v>4</v>
      </c>
      <c r="T11" s="112">
        <f t="shared" si="1"/>
        <v>2313</v>
      </c>
    </row>
    <row r="12" spans="2:20" s="29" customFormat="1" ht="30" customHeight="1">
      <c r="B12" s="116"/>
      <c r="C12" s="116"/>
      <c r="D12" s="129" t="s">
        <v>129</v>
      </c>
      <c r="E12" s="129"/>
      <c r="F12" s="129"/>
      <c r="G12" s="116"/>
      <c r="H12" s="116"/>
      <c r="I12" s="119">
        <v>21</v>
      </c>
      <c r="J12" s="100">
        <v>2</v>
      </c>
      <c r="K12" s="112">
        <v>295</v>
      </c>
      <c r="L12" s="112">
        <v>733</v>
      </c>
      <c r="M12" s="112">
        <f aca="true" t="shared" si="2" ref="M12:M23">K12+L12</f>
        <v>1028</v>
      </c>
      <c r="O12" s="99">
        <v>28</v>
      </c>
      <c r="P12" s="112">
        <v>19974</v>
      </c>
      <c r="Q12" s="112">
        <v>2494.91</v>
      </c>
      <c r="R12" s="112">
        <f>SUM(P12:Q12)</f>
        <v>22468.91</v>
      </c>
      <c r="S12" s="100">
        <v>30</v>
      </c>
      <c r="T12" s="112">
        <f t="shared" si="1"/>
        <v>23496.91</v>
      </c>
    </row>
    <row r="13" spans="3:20" s="29" customFormat="1" ht="30" customHeight="1">
      <c r="C13" s="175" t="s">
        <v>118</v>
      </c>
      <c r="E13" s="34"/>
      <c r="F13" s="174" t="s">
        <v>130</v>
      </c>
      <c r="G13" s="174"/>
      <c r="H13" s="117"/>
      <c r="I13" s="119">
        <v>31</v>
      </c>
      <c r="J13" s="100">
        <v>4</v>
      </c>
      <c r="K13" s="112">
        <v>3728</v>
      </c>
      <c r="L13" s="112">
        <v>29</v>
      </c>
      <c r="M13" s="112">
        <f t="shared" si="2"/>
        <v>3757</v>
      </c>
      <c r="O13" s="99">
        <v>10</v>
      </c>
      <c r="P13" s="112">
        <v>7831</v>
      </c>
      <c r="Q13" s="112">
        <v>635</v>
      </c>
      <c r="R13" s="112">
        <f>SUM(P13:Q13)</f>
        <v>8466</v>
      </c>
      <c r="S13" s="100">
        <v>14</v>
      </c>
      <c r="T13" s="112">
        <f t="shared" si="1"/>
        <v>12223</v>
      </c>
    </row>
    <row r="14" spans="3:20" s="29" customFormat="1" ht="30" customHeight="1">
      <c r="C14" s="176"/>
      <c r="E14" s="34"/>
      <c r="F14" s="174" t="s">
        <v>131</v>
      </c>
      <c r="G14" s="174"/>
      <c r="H14" s="117"/>
      <c r="I14" s="119">
        <v>32</v>
      </c>
      <c r="J14" s="115" t="s">
        <v>105</v>
      </c>
      <c r="K14" s="100" t="s">
        <v>112</v>
      </c>
      <c r="L14" s="100" t="s">
        <v>112</v>
      </c>
      <c r="M14" s="100" t="s">
        <v>112</v>
      </c>
      <c r="O14" s="99">
        <v>1</v>
      </c>
      <c r="P14" s="138">
        <v>264</v>
      </c>
      <c r="Q14" s="100" t="s">
        <v>112</v>
      </c>
      <c r="R14" s="112">
        <f>SUM(P14:Q14)</f>
        <v>264</v>
      </c>
      <c r="S14" s="100">
        <v>1</v>
      </c>
      <c r="T14" s="112">
        <f t="shared" si="1"/>
        <v>264</v>
      </c>
    </row>
    <row r="15" spans="3:20" s="29" customFormat="1" ht="30" customHeight="1">
      <c r="C15" s="176"/>
      <c r="E15" s="34"/>
      <c r="F15" s="174" t="s">
        <v>132</v>
      </c>
      <c r="G15" s="174"/>
      <c r="H15" s="117"/>
      <c r="I15" s="119">
        <v>33</v>
      </c>
      <c r="J15" s="115" t="s">
        <v>105</v>
      </c>
      <c r="K15" s="100" t="s">
        <v>112</v>
      </c>
      <c r="L15" s="100" t="s">
        <v>112</v>
      </c>
      <c r="M15" s="100" t="s">
        <v>112</v>
      </c>
      <c r="O15" s="121" t="s">
        <v>105</v>
      </c>
      <c r="P15" s="100" t="s">
        <v>112</v>
      </c>
      <c r="Q15" s="100" t="s">
        <v>112</v>
      </c>
      <c r="R15" s="100" t="s">
        <v>112</v>
      </c>
      <c r="S15" s="100" t="s">
        <v>155</v>
      </c>
      <c r="T15" s="100" t="s">
        <v>157</v>
      </c>
    </row>
    <row r="16" spans="2:20" s="29" customFormat="1" ht="30" customHeight="1">
      <c r="B16" s="33"/>
      <c r="C16" s="177"/>
      <c r="D16" s="33"/>
      <c r="E16" s="34"/>
      <c r="F16" s="174" t="s">
        <v>133</v>
      </c>
      <c r="G16" s="174"/>
      <c r="H16" s="117"/>
      <c r="I16" s="119">
        <v>34</v>
      </c>
      <c r="J16" s="115" t="s">
        <v>105</v>
      </c>
      <c r="K16" s="100" t="s">
        <v>112</v>
      </c>
      <c r="L16" s="100" t="s">
        <v>112</v>
      </c>
      <c r="M16" s="100" t="s">
        <v>112</v>
      </c>
      <c r="O16" s="99">
        <v>1</v>
      </c>
      <c r="P16" s="112">
        <v>1358</v>
      </c>
      <c r="Q16" s="100" t="s">
        <v>112</v>
      </c>
      <c r="R16" s="112">
        <f>SUM(P16:Q16)</f>
        <v>1358</v>
      </c>
      <c r="S16" s="100">
        <v>1</v>
      </c>
      <c r="T16" s="112">
        <f aca="true" t="shared" si="3" ref="T16:T23">M16+R16</f>
        <v>1358</v>
      </c>
    </row>
    <row r="17" spans="3:20" s="29" customFormat="1" ht="30" customHeight="1">
      <c r="C17" s="175" t="s">
        <v>122</v>
      </c>
      <c r="E17" s="34"/>
      <c r="F17" s="174" t="s">
        <v>97</v>
      </c>
      <c r="G17" s="174"/>
      <c r="H17" s="117"/>
      <c r="I17" s="119">
        <v>41</v>
      </c>
      <c r="J17" s="100">
        <v>2</v>
      </c>
      <c r="K17" s="100" t="s">
        <v>112</v>
      </c>
      <c r="L17" s="112">
        <v>467</v>
      </c>
      <c r="M17" s="112">
        <f t="shared" si="2"/>
        <v>467</v>
      </c>
      <c r="O17" s="133">
        <v>3</v>
      </c>
      <c r="P17" s="134">
        <v>373</v>
      </c>
      <c r="Q17" s="134">
        <v>698</v>
      </c>
      <c r="R17" s="112">
        <f>SUM(P17:Q17)</f>
        <v>1071</v>
      </c>
      <c r="S17" s="98">
        <v>5</v>
      </c>
      <c r="T17" s="112">
        <f t="shared" si="3"/>
        <v>1538</v>
      </c>
    </row>
    <row r="18" spans="3:20" s="29" customFormat="1" ht="30" customHeight="1">
      <c r="C18" s="176"/>
      <c r="E18" s="34"/>
      <c r="F18" s="174" t="s">
        <v>134</v>
      </c>
      <c r="G18" s="174"/>
      <c r="H18" s="117"/>
      <c r="I18" s="119">
        <v>42</v>
      </c>
      <c r="J18" s="100">
        <v>5</v>
      </c>
      <c r="K18" s="112">
        <v>1541</v>
      </c>
      <c r="L18" s="112">
        <v>620</v>
      </c>
      <c r="M18" s="112">
        <f t="shared" si="2"/>
        <v>2161</v>
      </c>
      <c r="O18" s="99">
        <v>6</v>
      </c>
      <c r="P18" s="112">
        <v>1935</v>
      </c>
      <c r="Q18" s="112">
        <v>170</v>
      </c>
      <c r="R18" s="112">
        <f>SUM(P18:Q18)</f>
        <v>2105</v>
      </c>
      <c r="S18" s="100">
        <v>11</v>
      </c>
      <c r="T18" s="112">
        <f t="shared" si="3"/>
        <v>4266</v>
      </c>
    </row>
    <row r="19" spans="3:20" s="29" customFormat="1" ht="30" customHeight="1">
      <c r="C19" s="176"/>
      <c r="E19" s="34"/>
      <c r="F19" s="174" t="s">
        <v>135</v>
      </c>
      <c r="G19" s="174"/>
      <c r="H19" s="117"/>
      <c r="I19" s="119">
        <v>43</v>
      </c>
      <c r="J19" s="115" t="s">
        <v>105</v>
      </c>
      <c r="K19" s="100" t="s">
        <v>112</v>
      </c>
      <c r="L19" s="100" t="s">
        <v>112</v>
      </c>
      <c r="M19" s="100" t="s">
        <v>112</v>
      </c>
      <c r="O19" s="99">
        <v>9</v>
      </c>
      <c r="P19" s="112">
        <v>74645</v>
      </c>
      <c r="Q19" s="112">
        <v>8850</v>
      </c>
      <c r="R19" s="112">
        <f>SUM(P19:Q19)</f>
        <v>83495</v>
      </c>
      <c r="S19" s="100">
        <v>9</v>
      </c>
      <c r="T19" s="112">
        <f t="shared" si="3"/>
        <v>83495</v>
      </c>
    </row>
    <row r="20" spans="2:20" s="29" customFormat="1" ht="30" customHeight="1">
      <c r="B20" s="33"/>
      <c r="C20" s="177"/>
      <c r="D20" s="33"/>
      <c r="E20" s="110"/>
      <c r="F20" s="174" t="s">
        <v>73</v>
      </c>
      <c r="G20" s="174"/>
      <c r="H20" s="117"/>
      <c r="I20" s="119">
        <v>44</v>
      </c>
      <c r="J20" s="135">
        <v>22</v>
      </c>
      <c r="K20" s="112">
        <v>11974</v>
      </c>
      <c r="L20" s="112">
        <v>1858</v>
      </c>
      <c r="M20" s="112">
        <f t="shared" si="2"/>
        <v>13832</v>
      </c>
      <c r="N20" s="99" t="s">
        <v>112</v>
      </c>
      <c r="O20" s="121" t="s">
        <v>105</v>
      </c>
      <c r="P20" s="100" t="s">
        <v>112</v>
      </c>
      <c r="Q20" s="112" t="s">
        <v>112</v>
      </c>
      <c r="R20" s="112" t="s">
        <v>112</v>
      </c>
      <c r="S20" s="100">
        <v>22</v>
      </c>
      <c r="T20" s="112">
        <f t="shared" si="3"/>
        <v>13832</v>
      </c>
    </row>
    <row r="21" spans="2:20" s="29" customFormat="1" ht="30" customHeight="1">
      <c r="B21" s="33"/>
      <c r="C21" s="33"/>
      <c r="D21" s="174" t="s">
        <v>98</v>
      </c>
      <c r="E21" s="174"/>
      <c r="F21" s="174"/>
      <c r="G21" s="33"/>
      <c r="H21" s="33"/>
      <c r="I21" s="114">
        <v>51</v>
      </c>
      <c r="J21" s="135">
        <v>1</v>
      </c>
      <c r="K21" s="100" t="s">
        <v>112</v>
      </c>
      <c r="L21" s="112">
        <v>42</v>
      </c>
      <c r="M21" s="112">
        <f t="shared" si="2"/>
        <v>42</v>
      </c>
      <c r="N21" s="136"/>
      <c r="O21" s="137">
        <v>4</v>
      </c>
      <c r="P21" s="112">
        <v>2335</v>
      </c>
      <c r="Q21" s="112">
        <v>1037</v>
      </c>
      <c r="R21" s="112">
        <f>SUM(P21:Q21)</f>
        <v>3372</v>
      </c>
      <c r="S21" s="100">
        <v>5</v>
      </c>
      <c r="T21" s="112">
        <f t="shared" si="3"/>
        <v>3414</v>
      </c>
    </row>
    <row r="22" spans="2:20" s="29" customFormat="1" ht="30" customHeight="1">
      <c r="B22" s="33"/>
      <c r="C22" s="33"/>
      <c r="D22" s="174" t="s">
        <v>99</v>
      </c>
      <c r="E22" s="174"/>
      <c r="F22" s="174"/>
      <c r="G22" s="33"/>
      <c r="H22" s="33"/>
      <c r="I22" s="114">
        <v>52</v>
      </c>
      <c r="J22" s="115" t="s">
        <v>105</v>
      </c>
      <c r="K22" s="100" t="s">
        <v>112</v>
      </c>
      <c r="L22" s="100" t="s">
        <v>112</v>
      </c>
      <c r="M22" s="100" t="s">
        <v>112</v>
      </c>
      <c r="N22" s="136"/>
      <c r="O22" s="137">
        <v>1</v>
      </c>
      <c r="P22" s="112">
        <v>939</v>
      </c>
      <c r="Q22" s="112" t="s">
        <v>112</v>
      </c>
      <c r="R22" s="112">
        <f>SUM(P22:Q22)</f>
        <v>939</v>
      </c>
      <c r="S22" s="100">
        <v>1</v>
      </c>
      <c r="T22" s="112">
        <f t="shared" si="3"/>
        <v>939</v>
      </c>
    </row>
    <row r="23" spans="2:20" s="29" customFormat="1" ht="30" customHeight="1" thickBot="1">
      <c r="B23" s="58" t="s">
        <v>136</v>
      </c>
      <c r="C23" s="58"/>
      <c r="D23" s="58"/>
      <c r="E23" s="130"/>
      <c r="F23" s="130" t="s">
        <v>37</v>
      </c>
      <c r="G23" s="58"/>
      <c r="H23" s="58"/>
      <c r="I23" s="125"/>
      <c r="J23" s="128">
        <f>SUM(J5:J22)</f>
        <v>87</v>
      </c>
      <c r="K23" s="106">
        <v>31827</v>
      </c>
      <c r="L23" s="106">
        <v>17077</v>
      </c>
      <c r="M23" s="107">
        <f t="shared" si="2"/>
        <v>48904</v>
      </c>
      <c r="N23" s="101" t="s">
        <v>158</v>
      </c>
      <c r="O23" s="131">
        <f>SUM(O5:O22)</f>
        <v>172</v>
      </c>
      <c r="P23" s="107">
        <v>134916.35</v>
      </c>
      <c r="Q23" s="107">
        <v>29810.5</v>
      </c>
      <c r="R23" s="107">
        <f>SUM(R5:R22)</f>
        <v>164726.85</v>
      </c>
      <c r="S23" s="128">
        <f>SUM(S5:S22)</f>
        <v>259</v>
      </c>
      <c r="T23" s="107">
        <f t="shared" si="3"/>
        <v>213630.85</v>
      </c>
    </row>
    <row r="24" ht="14.25">
      <c r="T24" s="59" t="s">
        <v>100</v>
      </c>
    </row>
  </sheetData>
  <mergeCells count="22">
    <mergeCell ref="C13:C16"/>
    <mergeCell ref="C17:C20"/>
    <mergeCell ref="F7:G7"/>
    <mergeCell ref="F8:G8"/>
    <mergeCell ref="C5:C7"/>
    <mergeCell ref="C8:C11"/>
    <mergeCell ref="F9:G9"/>
    <mergeCell ref="F10:G10"/>
    <mergeCell ref="F13:G13"/>
    <mergeCell ref="F14:G14"/>
    <mergeCell ref="D22:F22"/>
    <mergeCell ref="F15:G15"/>
    <mergeCell ref="F16:G16"/>
    <mergeCell ref="F17:G17"/>
    <mergeCell ref="F18:G18"/>
    <mergeCell ref="D21:F21"/>
    <mergeCell ref="E3:G4"/>
    <mergeCell ref="O3:R3"/>
    <mergeCell ref="F19:G19"/>
    <mergeCell ref="F20:G20"/>
    <mergeCell ref="F5:G5"/>
    <mergeCell ref="F6:G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2:T24"/>
  <sheetViews>
    <sheetView defaultGridColor="0" colorId="22" workbookViewId="0" topLeftCell="A2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3" width="12.5" style="0" customWidth="1"/>
    <col min="14" max="14" width="5.59765625" style="0" customWidth="1"/>
    <col min="15" max="15" width="6.59765625" style="0" customWidth="1"/>
    <col min="16" max="18" width="14.898437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157" t="s">
        <v>185</v>
      </c>
      <c r="T2" s="59" t="s">
        <v>88</v>
      </c>
    </row>
    <row r="3" spans="2:20" s="29" customFormat="1" ht="30" customHeight="1">
      <c r="B3" s="93"/>
      <c r="C3" s="93"/>
      <c r="D3" s="93"/>
      <c r="E3" s="93"/>
      <c r="F3" s="169" t="s">
        <v>172</v>
      </c>
      <c r="G3" s="170"/>
      <c r="H3" s="93"/>
      <c r="I3" s="108" t="s">
        <v>108</v>
      </c>
      <c r="J3" s="95" t="s">
        <v>89</v>
      </c>
      <c r="K3" s="94"/>
      <c r="L3" s="94"/>
      <c r="M3" s="94"/>
      <c r="O3" s="172" t="s">
        <v>109</v>
      </c>
      <c r="P3" s="172"/>
      <c r="Q3" s="172"/>
      <c r="R3" s="173"/>
      <c r="S3" s="95" t="s">
        <v>110</v>
      </c>
      <c r="T3" s="109"/>
    </row>
    <row r="4" spans="2:20" s="29" customFormat="1" ht="30" customHeight="1">
      <c r="B4" s="33"/>
      <c r="C4" s="33"/>
      <c r="D4" s="33"/>
      <c r="E4" s="33"/>
      <c r="F4" s="171"/>
      <c r="G4" s="171"/>
      <c r="H4" s="33"/>
      <c r="I4" s="110" t="s">
        <v>111</v>
      </c>
      <c r="J4" s="27" t="s">
        <v>90</v>
      </c>
      <c r="K4" s="27" t="s">
        <v>91</v>
      </c>
      <c r="L4" s="27" t="s">
        <v>92</v>
      </c>
      <c r="M4" s="27" t="s">
        <v>37</v>
      </c>
      <c r="O4" s="26" t="s">
        <v>90</v>
      </c>
      <c r="P4" s="27" t="s">
        <v>91</v>
      </c>
      <c r="Q4" s="27" t="s">
        <v>92</v>
      </c>
      <c r="R4" s="27" t="s">
        <v>37</v>
      </c>
      <c r="S4" s="27" t="s">
        <v>90</v>
      </c>
      <c r="T4" s="27" t="s">
        <v>60</v>
      </c>
    </row>
    <row r="5" spans="3:20" s="29" customFormat="1" ht="30" customHeight="1">
      <c r="C5" s="178" t="s">
        <v>101</v>
      </c>
      <c r="E5" s="34"/>
      <c r="F5" s="174" t="s">
        <v>125</v>
      </c>
      <c r="G5" s="174"/>
      <c r="H5" s="33"/>
      <c r="I5" s="111">
        <v>1</v>
      </c>
      <c r="J5" s="100">
        <v>5</v>
      </c>
      <c r="K5" s="112">
        <v>848</v>
      </c>
      <c r="L5" s="112">
        <v>1219</v>
      </c>
      <c r="M5" s="112">
        <f>K5+L5</f>
        <v>2067</v>
      </c>
      <c r="O5" s="99">
        <v>5</v>
      </c>
      <c r="P5" s="100" t="s">
        <v>112</v>
      </c>
      <c r="Q5" s="112">
        <v>1299</v>
      </c>
      <c r="R5" s="112">
        <f>SUM(P5:Q5)</f>
        <v>1299</v>
      </c>
      <c r="S5" s="100">
        <v>10</v>
      </c>
      <c r="T5" s="112">
        <f>M5+R5</f>
        <v>3366</v>
      </c>
    </row>
    <row r="6" spans="3:20" s="29" customFormat="1" ht="30" customHeight="1">
      <c r="C6" s="179"/>
      <c r="E6" s="34"/>
      <c r="F6" s="174" t="s">
        <v>126</v>
      </c>
      <c r="G6" s="174"/>
      <c r="H6" s="33"/>
      <c r="I6" s="114">
        <v>2</v>
      </c>
      <c r="J6" s="100">
        <v>12</v>
      </c>
      <c r="K6" s="112">
        <v>2356.61</v>
      </c>
      <c r="L6" s="112">
        <v>1698.52</v>
      </c>
      <c r="M6" s="112">
        <f>K6+L6</f>
        <v>4055.13</v>
      </c>
      <c r="O6" s="99">
        <v>93</v>
      </c>
      <c r="P6" s="112">
        <v>12250.68</v>
      </c>
      <c r="Q6" s="112">
        <v>13571</v>
      </c>
      <c r="R6" s="112">
        <f>SUM(P6:Q6)</f>
        <v>25821.68</v>
      </c>
      <c r="S6" s="100">
        <v>105</v>
      </c>
      <c r="T6" s="112">
        <f>M6+R6</f>
        <v>29876.81</v>
      </c>
    </row>
    <row r="7" spans="2:20" s="29" customFormat="1" ht="30" customHeight="1">
      <c r="B7" s="33"/>
      <c r="C7" s="180"/>
      <c r="D7" s="33"/>
      <c r="E7" s="34"/>
      <c r="F7" s="174" t="s">
        <v>127</v>
      </c>
      <c r="G7" s="174"/>
      <c r="H7" s="33"/>
      <c r="I7" s="114">
        <v>3</v>
      </c>
      <c r="J7" s="100">
        <v>15</v>
      </c>
      <c r="K7" s="112">
        <v>9711.86</v>
      </c>
      <c r="L7" s="112">
        <v>1808</v>
      </c>
      <c r="M7" s="112">
        <f>K7+L7</f>
        <v>11519.86</v>
      </c>
      <c r="O7" s="99">
        <v>21</v>
      </c>
      <c r="P7" s="112">
        <v>9950</v>
      </c>
      <c r="Q7" s="112">
        <v>4544</v>
      </c>
      <c r="R7" s="112">
        <f>SUM(P7:Q7)</f>
        <v>14494</v>
      </c>
      <c r="S7" s="100">
        <v>36</v>
      </c>
      <c r="T7" s="112">
        <f>M7+R7</f>
        <v>26013.86</v>
      </c>
    </row>
    <row r="8" spans="3:20" s="29" customFormat="1" ht="30" customHeight="1">
      <c r="C8" s="181" t="s">
        <v>113</v>
      </c>
      <c r="E8" s="34"/>
      <c r="F8" s="174" t="s">
        <v>94</v>
      </c>
      <c r="G8" s="174"/>
      <c r="H8" s="118"/>
      <c r="I8" s="114">
        <v>11</v>
      </c>
      <c r="J8" s="115" t="s">
        <v>105</v>
      </c>
      <c r="K8" s="100" t="s">
        <v>112</v>
      </c>
      <c r="L8" s="100" t="s">
        <v>112</v>
      </c>
      <c r="M8" s="100" t="s">
        <v>112</v>
      </c>
      <c r="O8" s="121" t="s">
        <v>105</v>
      </c>
      <c r="P8" s="100" t="s">
        <v>112</v>
      </c>
      <c r="Q8" s="100" t="s">
        <v>112</v>
      </c>
      <c r="R8" s="100" t="s">
        <v>112</v>
      </c>
      <c r="S8" s="100" t="s">
        <v>163</v>
      </c>
      <c r="T8" s="135" t="s">
        <v>112</v>
      </c>
    </row>
    <row r="9" spans="3:20" s="29" customFormat="1" ht="30" customHeight="1">
      <c r="C9" s="182"/>
      <c r="E9" s="34"/>
      <c r="F9" s="174" t="s">
        <v>95</v>
      </c>
      <c r="G9" s="174"/>
      <c r="H9" s="118"/>
      <c r="I9" s="114">
        <v>12</v>
      </c>
      <c r="J9" s="135">
        <v>1</v>
      </c>
      <c r="K9" s="100" t="s">
        <v>112</v>
      </c>
      <c r="L9" s="112">
        <v>535</v>
      </c>
      <c r="M9" s="112">
        <f>K9+L9</f>
        <v>535</v>
      </c>
      <c r="O9" s="121" t="s">
        <v>105</v>
      </c>
      <c r="P9" s="100" t="s">
        <v>112</v>
      </c>
      <c r="Q9" s="100" t="s">
        <v>112</v>
      </c>
      <c r="R9" s="100" t="s">
        <v>112</v>
      </c>
      <c r="S9" s="100">
        <v>1</v>
      </c>
      <c r="T9" s="112">
        <f>M9+R9</f>
        <v>535</v>
      </c>
    </row>
    <row r="10" spans="3:20" s="29" customFormat="1" ht="30" customHeight="1">
      <c r="C10" s="182"/>
      <c r="E10" s="34"/>
      <c r="F10" s="174" t="s">
        <v>96</v>
      </c>
      <c r="G10" s="174"/>
      <c r="H10" s="118"/>
      <c r="I10" s="114">
        <v>13</v>
      </c>
      <c r="J10" s="115" t="s">
        <v>105</v>
      </c>
      <c r="K10" s="100" t="s">
        <v>112</v>
      </c>
      <c r="L10" s="100" t="s">
        <v>112</v>
      </c>
      <c r="M10" s="100" t="s">
        <v>112</v>
      </c>
      <c r="O10" s="121" t="s">
        <v>105</v>
      </c>
      <c r="P10" s="100" t="s">
        <v>112</v>
      </c>
      <c r="Q10" s="100" t="s">
        <v>112</v>
      </c>
      <c r="R10" s="100" t="s">
        <v>112</v>
      </c>
      <c r="S10" s="100" t="s">
        <v>163</v>
      </c>
      <c r="T10" s="135" t="s">
        <v>112</v>
      </c>
    </row>
    <row r="11" spans="3:20" s="29" customFormat="1" ht="30" customHeight="1">
      <c r="C11" s="183"/>
      <c r="E11" s="34"/>
      <c r="F11" s="65" t="s">
        <v>128</v>
      </c>
      <c r="G11" s="65"/>
      <c r="H11" s="33"/>
      <c r="I11" s="114">
        <v>14</v>
      </c>
      <c r="J11" s="135">
        <v>2</v>
      </c>
      <c r="K11" s="100">
        <v>1110</v>
      </c>
      <c r="L11" s="100" t="s">
        <v>112</v>
      </c>
      <c r="M11" s="112">
        <f>K11+L11</f>
        <v>1110</v>
      </c>
      <c r="O11" s="132">
        <v>6</v>
      </c>
      <c r="P11" s="112">
        <v>4569</v>
      </c>
      <c r="Q11" s="112">
        <v>714</v>
      </c>
      <c r="R11" s="112">
        <f>SUM(P11:Q11)</f>
        <v>5283</v>
      </c>
      <c r="S11" s="100">
        <v>8</v>
      </c>
      <c r="T11" s="112">
        <f>M11+R11</f>
        <v>6393</v>
      </c>
    </row>
    <row r="12" spans="2:20" s="29" customFormat="1" ht="30" customHeight="1">
      <c r="B12" s="116"/>
      <c r="C12" s="116"/>
      <c r="D12" s="129" t="s">
        <v>129</v>
      </c>
      <c r="E12" s="129"/>
      <c r="F12" s="129"/>
      <c r="G12" s="116"/>
      <c r="H12" s="116"/>
      <c r="I12" s="119">
        <v>21</v>
      </c>
      <c r="J12" s="100">
        <v>2</v>
      </c>
      <c r="K12" s="100" t="s">
        <v>112</v>
      </c>
      <c r="L12" s="112">
        <v>585</v>
      </c>
      <c r="M12" s="112">
        <f>K12+L12</f>
        <v>585</v>
      </c>
      <c r="O12" s="99">
        <v>27</v>
      </c>
      <c r="P12" s="112">
        <v>13740.18</v>
      </c>
      <c r="Q12" s="112">
        <v>6204.81</v>
      </c>
      <c r="R12" s="112">
        <f>SUM(P12:Q12)</f>
        <v>19944.99</v>
      </c>
      <c r="S12" s="100">
        <v>29</v>
      </c>
      <c r="T12" s="112">
        <f>M12+R12</f>
        <v>20529.99</v>
      </c>
    </row>
    <row r="13" spans="3:20" s="29" customFormat="1" ht="30" customHeight="1">
      <c r="C13" s="175" t="s">
        <v>118</v>
      </c>
      <c r="E13" s="34"/>
      <c r="F13" s="174" t="s">
        <v>130</v>
      </c>
      <c r="G13" s="174"/>
      <c r="H13" s="117"/>
      <c r="I13" s="119">
        <v>31</v>
      </c>
      <c r="J13" s="100">
        <v>1</v>
      </c>
      <c r="K13" s="112">
        <v>1402</v>
      </c>
      <c r="L13" s="100" t="s">
        <v>112</v>
      </c>
      <c r="M13" s="112">
        <f>K13+L13</f>
        <v>1402</v>
      </c>
      <c r="O13" s="99">
        <v>11</v>
      </c>
      <c r="P13" s="112">
        <v>7754</v>
      </c>
      <c r="Q13" s="100" t="s">
        <v>112</v>
      </c>
      <c r="R13" s="112">
        <f>SUM(P13:Q13)</f>
        <v>7754</v>
      </c>
      <c r="S13" s="100">
        <v>12</v>
      </c>
      <c r="T13" s="112">
        <f>M13+R13</f>
        <v>9156</v>
      </c>
    </row>
    <row r="14" spans="3:20" s="29" customFormat="1" ht="30" customHeight="1">
      <c r="C14" s="176"/>
      <c r="E14" s="34"/>
      <c r="F14" s="174" t="s">
        <v>131</v>
      </c>
      <c r="G14" s="174"/>
      <c r="H14" s="117"/>
      <c r="I14" s="119">
        <v>32</v>
      </c>
      <c r="J14" s="115" t="s">
        <v>105</v>
      </c>
      <c r="K14" s="100" t="s">
        <v>112</v>
      </c>
      <c r="L14" s="100" t="s">
        <v>112</v>
      </c>
      <c r="M14" s="100" t="s">
        <v>112</v>
      </c>
      <c r="O14" s="121" t="s">
        <v>105</v>
      </c>
      <c r="P14" s="100" t="s">
        <v>112</v>
      </c>
      <c r="Q14" s="100" t="s">
        <v>112</v>
      </c>
      <c r="R14" s="100" t="s">
        <v>112</v>
      </c>
      <c r="S14" s="100" t="s">
        <v>164</v>
      </c>
      <c r="T14" s="135" t="s">
        <v>112</v>
      </c>
    </row>
    <row r="15" spans="3:20" s="29" customFormat="1" ht="30" customHeight="1">
      <c r="C15" s="176"/>
      <c r="E15" s="34"/>
      <c r="F15" s="174" t="s">
        <v>132</v>
      </c>
      <c r="G15" s="174"/>
      <c r="H15" s="117"/>
      <c r="I15" s="119">
        <v>33</v>
      </c>
      <c r="J15" s="115" t="s">
        <v>105</v>
      </c>
      <c r="K15" s="100" t="s">
        <v>112</v>
      </c>
      <c r="L15" s="100" t="s">
        <v>112</v>
      </c>
      <c r="M15" s="100" t="s">
        <v>112</v>
      </c>
      <c r="O15" s="121" t="s">
        <v>105</v>
      </c>
      <c r="P15" s="100" t="s">
        <v>112</v>
      </c>
      <c r="Q15" s="100" t="s">
        <v>112</v>
      </c>
      <c r="R15" s="100" t="s">
        <v>112</v>
      </c>
      <c r="S15" s="100" t="s">
        <v>164</v>
      </c>
      <c r="T15" s="135" t="s">
        <v>112</v>
      </c>
    </row>
    <row r="16" spans="2:20" s="29" customFormat="1" ht="30" customHeight="1">
      <c r="B16" s="33"/>
      <c r="C16" s="177"/>
      <c r="D16" s="33"/>
      <c r="E16" s="34"/>
      <c r="F16" s="174" t="s">
        <v>133</v>
      </c>
      <c r="G16" s="174"/>
      <c r="H16" s="117"/>
      <c r="I16" s="119">
        <v>34</v>
      </c>
      <c r="J16" s="115" t="s">
        <v>105</v>
      </c>
      <c r="K16" s="100" t="s">
        <v>112</v>
      </c>
      <c r="L16" s="100" t="s">
        <v>112</v>
      </c>
      <c r="M16" s="100" t="s">
        <v>112</v>
      </c>
      <c r="O16" s="99">
        <v>1</v>
      </c>
      <c r="P16" s="112">
        <v>9892</v>
      </c>
      <c r="Q16" s="100" t="s">
        <v>112</v>
      </c>
      <c r="R16" s="112">
        <f>SUM(P16:Q16)</f>
        <v>9892</v>
      </c>
      <c r="S16" s="100">
        <v>1</v>
      </c>
      <c r="T16" s="112">
        <f aca="true" t="shared" si="0" ref="T16:T21">M16+R16</f>
        <v>9892</v>
      </c>
    </row>
    <row r="17" spans="3:20" s="29" customFormat="1" ht="30" customHeight="1">
      <c r="C17" s="175" t="s">
        <v>122</v>
      </c>
      <c r="E17" s="34"/>
      <c r="F17" s="174" t="s">
        <v>97</v>
      </c>
      <c r="G17" s="174"/>
      <c r="H17" s="117"/>
      <c r="I17" s="119">
        <v>41</v>
      </c>
      <c r="J17" s="100">
        <v>7</v>
      </c>
      <c r="K17" s="112">
        <v>7119</v>
      </c>
      <c r="L17" s="112">
        <v>1753</v>
      </c>
      <c r="M17" s="112">
        <f>K17+L17</f>
        <v>8872</v>
      </c>
      <c r="O17" s="121" t="s">
        <v>105</v>
      </c>
      <c r="P17" s="100" t="s">
        <v>112</v>
      </c>
      <c r="Q17" s="100" t="s">
        <v>112</v>
      </c>
      <c r="R17" s="100" t="s">
        <v>112</v>
      </c>
      <c r="S17" s="98">
        <v>7</v>
      </c>
      <c r="T17" s="112">
        <f t="shared" si="0"/>
        <v>8872</v>
      </c>
    </row>
    <row r="18" spans="3:20" s="29" customFormat="1" ht="30" customHeight="1">
      <c r="C18" s="176"/>
      <c r="E18" s="34"/>
      <c r="F18" s="174" t="s">
        <v>134</v>
      </c>
      <c r="G18" s="174"/>
      <c r="H18" s="117"/>
      <c r="I18" s="119">
        <v>42</v>
      </c>
      <c r="J18" s="100">
        <v>9</v>
      </c>
      <c r="K18" s="112">
        <v>4654</v>
      </c>
      <c r="L18" s="112">
        <v>1890.96</v>
      </c>
      <c r="M18" s="112">
        <f>K18+L18</f>
        <v>6544.96</v>
      </c>
      <c r="O18" s="99">
        <v>6</v>
      </c>
      <c r="P18" s="112">
        <v>3129</v>
      </c>
      <c r="Q18" s="112">
        <v>501</v>
      </c>
      <c r="R18" s="112">
        <f>SUM(P18:Q18)</f>
        <v>3630</v>
      </c>
      <c r="S18" s="100">
        <v>15</v>
      </c>
      <c r="T18" s="112">
        <f t="shared" si="0"/>
        <v>10174.96</v>
      </c>
    </row>
    <row r="19" spans="3:20" s="29" customFormat="1" ht="30" customHeight="1">
      <c r="C19" s="176"/>
      <c r="E19" s="34"/>
      <c r="F19" s="174" t="s">
        <v>135</v>
      </c>
      <c r="G19" s="174"/>
      <c r="H19" s="117"/>
      <c r="I19" s="119">
        <v>43</v>
      </c>
      <c r="J19" s="115" t="s">
        <v>105</v>
      </c>
      <c r="K19" s="100" t="s">
        <v>112</v>
      </c>
      <c r="L19" s="100" t="s">
        <v>112</v>
      </c>
      <c r="M19" s="100" t="s">
        <v>112</v>
      </c>
      <c r="O19" s="99">
        <v>8</v>
      </c>
      <c r="P19" s="112">
        <v>71418</v>
      </c>
      <c r="Q19" s="112">
        <v>18667</v>
      </c>
      <c r="R19" s="112">
        <f>SUM(P19:Q19)</f>
        <v>90085</v>
      </c>
      <c r="S19" s="100">
        <v>8</v>
      </c>
      <c r="T19" s="112">
        <f t="shared" si="0"/>
        <v>90085</v>
      </c>
    </row>
    <row r="20" spans="2:20" s="29" customFormat="1" ht="30" customHeight="1">
      <c r="B20" s="33"/>
      <c r="C20" s="177"/>
      <c r="D20" s="33"/>
      <c r="E20" s="110"/>
      <c r="F20" s="174" t="s">
        <v>73</v>
      </c>
      <c r="G20" s="174"/>
      <c r="H20" s="117"/>
      <c r="I20" s="119">
        <v>44</v>
      </c>
      <c r="J20" s="135">
        <v>5</v>
      </c>
      <c r="K20" s="112">
        <v>5117</v>
      </c>
      <c r="L20" s="112">
        <v>1378</v>
      </c>
      <c r="M20" s="112">
        <f>K20+L20</f>
        <v>6495</v>
      </c>
      <c r="N20" s="99" t="s">
        <v>112</v>
      </c>
      <c r="O20" s="133">
        <v>5</v>
      </c>
      <c r="P20" s="112">
        <v>1435</v>
      </c>
      <c r="Q20" s="112">
        <v>475</v>
      </c>
      <c r="R20" s="112">
        <f>SUM(P20:Q20)</f>
        <v>1910</v>
      </c>
      <c r="S20" s="100">
        <v>10</v>
      </c>
      <c r="T20" s="112">
        <f t="shared" si="0"/>
        <v>8405</v>
      </c>
    </row>
    <row r="21" spans="2:20" s="29" customFormat="1" ht="30" customHeight="1">
      <c r="B21" s="33"/>
      <c r="C21" s="33"/>
      <c r="D21" s="174" t="s">
        <v>98</v>
      </c>
      <c r="E21" s="174"/>
      <c r="F21" s="174"/>
      <c r="G21" s="33"/>
      <c r="H21" s="33"/>
      <c r="I21" s="114">
        <v>51</v>
      </c>
      <c r="J21" s="135">
        <v>3</v>
      </c>
      <c r="K21" s="112">
        <v>918</v>
      </c>
      <c r="L21" s="100" t="s">
        <v>112</v>
      </c>
      <c r="M21" s="112">
        <f>K21+L21</f>
        <v>918</v>
      </c>
      <c r="N21" s="136"/>
      <c r="O21" s="137">
        <v>3</v>
      </c>
      <c r="P21" s="112">
        <v>1714</v>
      </c>
      <c r="Q21" s="112" t="s">
        <v>112</v>
      </c>
      <c r="R21" s="112">
        <f>SUM(P21:Q21)</f>
        <v>1714</v>
      </c>
      <c r="S21" s="100">
        <v>6</v>
      </c>
      <c r="T21" s="112">
        <f t="shared" si="0"/>
        <v>2632</v>
      </c>
    </row>
    <row r="22" spans="2:20" s="29" customFormat="1" ht="30" customHeight="1">
      <c r="B22" s="33"/>
      <c r="C22" s="33"/>
      <c r="D22" s="174" t="s">
        <v>99</v>
      </c>
      <c r="E22" s="174"/>
      <c r="F22" s="174"/>
      <c r="G22" s="33"/>
      <c r="H22" s="33"/>
      <c r="I22" s="114">
        <v>52</v>
      </c>
      <c r="J22" s="115" t="s">
        <v>105</v>
      </c>
      <c r="K22" s="100" t="s">
        <v>112</v>
      </c>
      <c r="L22" s="100" t="s">
        <v>112</v>
      </c>
      <c r="M22" s="100" t="s">
        <v>112</v>
      </c>
      <c r="N22" s="136"/>
      <c r="O22" s="121" t="s">
        <v>105</v>
      </c>
      <c r="P22" s="100" t="s">
        <v>112</v>
      </c>
      <c r="Q22" s="112" t="s">
        <v>112</v>
      </c>
      <c r="R22" s="100" t="s">
        <v>112</v>
      </c>
      <c r="S22" s="100" t="s">
        <v>165</v>
      </c>
      <c r="T22" s="135" t="s">
        <v>112</v>
      </c>
    </row>
    <row r="23" spans="2:20" s="29" customFormat="1" ht="30" customHeight="1" thickBot="1">
      <c r="B23" s="58" t="s">
        <v>136</v>
      </c>
      <c r="C23" s="58"/>
      <c r="D23" s="58"/>
      <c r="E23" s="130"/>
      <c r="F23" s="130" t="s">
        <v>37</v>
      </c>
      <c r="G23" s="58"/>
      <c r="H23" s="58"/>
      <c r="I23" s="125"/>
      <c r="J23" s="128">
        <f>SUM(J5:J22)</f>
        <v>62</v>
      </c>
      <c r="K23" s="107">
        <f>SUM(K5:K22)</f>
        <v>33236.47</v>
      </c>
      <c r="L23" s="107">
        <f>SUM(L5:L22)</f>
        <v>10867.48</v>
      </c>
      <c r="M23" s="107">
        <f>K23+L23</f>
        <v>44103.95</v>
      </c>
      <c r="N23" s="101" t="s">
        <v>166</v>
      </c>
      <c r="O23" s="131">
        <f>SUM(O5:O22)</f>
        <v>186</v>
      </c>
      <c r="P23" s="107">
        <f>SUM(P5:P22)</f>
        <v>135851.86</v>
      </c>
      <c r="Q23" s="107">
        <f>SUM(Q5:Q22)</f>
        <v>45975.81</v>
      </c>
      <c r="R23" s="107">
        <f>SUM(R5:R22)</f>
        <v>181827.66999999998</v>
      </c>
      <c r="S23" s="128">
        <f>SUM(S5:S22)</f>
        <v>248</v>
      </c>
      <c r="T23" s="107">
        <f>M23+R23</f>
        <v>225931.62</v>
      </c>
    </row>
    <row r="24" ht="14.25">
      <c r="T24" s="59" t="s">
        <v>100</v>
      </c>
    </row>
  </sheetData>
  <mergeCells count="22">
    <mergeCell ref="C13:C16"/>
    <mergeCell ref="C17:C20"/>
    <mergeCell ref="F7:G7"/>
    <mergeCell ref="F8:G8"/>
    <mergeCell ref="C5:C7"/>
    <mergeCell ref="C8:C11"/>
    <mergeCell ref="F9:G9"/>
    <mergeCell ref="F10:G10"/>
    <mergeCell ref="F13:G13"/>
    <mergeCell ref="F14:G14"/>
    <mergeCell ref="D22:F22"/>
    <mergeCell ref="F15:G15"/>
    <mergeCell ref="F16:G16"/>
    <mergeCell ref="F17:G17"/>
    <mergeCell ref="F18:G18"/>
    <mergeCell ref="D21:F21"/>
    <mergeCell ref="F3:G4"/>
    <mergeCell ref="O3:R3"/>
    <mergeCell ref="F19:G19"/>
    <mergeCell ref="F20:G20"/>
    <mergeCell ref="F5:G5"/>
    <mergeCell ref="F6:G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2:T24"/>
  <sheetViews>
    <sheetView defaultGridColor="0" zoomScaleSheetLayoutView="10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3" width="12.5" style="0" customWidth="1"/>
    <col min="14" max="14" width="5.59765625" style="0" customWidth="1"/>
    <col min="15" max="15" width="6.59765625" style="0" customWidth="1"/>
    <col min="16" max="18" width="14.898437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157" t="s">
        <v>187</v>
      </c>
      <c r="T2" s="59" t="s">
        <v>88</v>
      </c>
    </row>
    <row r="3" spans="2:20" s="29" customFormat="1" ht="30" customHeight="1">
      <c r="B3" s="93"/>
      <c r="C3" s="93"/>
      <c r="D3" s="93"/>
      <c r="E3" s="93"/>
      <c r="F3" s="169" t="s">
        <v>172</v>
      </c>
      <c r="G3" s="170"/>
      <c r="H3" s="93"/>
      <c r="I3" s="108" t="s">
        <v>108</v>
      </c>
      <c r="J3" s="95" t="s">
        <v>89</v>
      </c>
      <c r="K3" s="94"/>
      <c r="L3" s="94"/>
      <c r="M3" s="94"/>
      <c r="O3" s="172" t="s">
        <v>109</v>
      </c>
      <c r="P3" s="172"/>
      <c r="Q3" s="172"/>
      <c r="R3" s="173"/>
      <c r="S3" s="95" t="s">
        <v>110</v>
      </c>
      <c r="T3" s="109"/>
    </row>
    <row r="4" spans="2:20" s="29" customFormat="1" ht="30" customHeight="1">
      <c r="B4" s="33"/>
      <c r="C4" s="33"/>
      <c r="D4" s="33"/>
      <c r="E4" s="33"/>
      <c r="F4" s="171"/>
      <c r="G4" s="171"/>
      <c r="H4" s="33"/>
      <c r="I4" s="110" t="s">
        <v>111</v>
      </c>
      <c r="J4" s="27" t="s">
        <v>90</v>
      </c>
      <c r="K4" s="27" t="s">
        <v>91</v>
      </c>
      <c r="L4" s="27" t="s">
        <v>92</v>
      </c>
      <c r="M4" s="27" t="s">
        <v>37</v>
      </c>
      <c r="O4" s="26" t="s">
        <v>90</v>
      </c>
      <c r="P4" s="27" t="s">
        <v>91</v>
      </c>
      <c r="Q4" s="27" t="s">
        <v>92</v>
      </c>
      <c r="R4" s="27" t="s">
        <v>37</v>
      </c>
      <c r="S4" s="27" t="s">
        <v>90</v>
      </c>
      <c r="T4" s="27" t="s">
        <v>60</v>
      </c>
    </row>
    <row r="5" spans="3:20" s="29" customFormat="1" ht="30" customHeight="1">
      <c r="C5" s="178" t="s">
        <v>101</v>
      </c>
      <c r="E5" s="34"/>
      <c r="F5" s="174" t="s">
        <v>125</v>
      </c>
      <c r="G5" s="174"/>
      <c r="H5" s="33"/>
      <c r="I5" s="111">
        <v>1</v>
      </c>
      <c r="J5" s="100">
        <v>7</v>
      </c>
      <c r="K5" s="112">
        <v>75.58</v>
      </c>
      <c r="L5" s="112">
        <v>628</v>
      </c>
      <c r="M5" s="112">
        <f>K5+L5</f>
        <v>703.58</v>
      </c>
      <c r="O5" s="99">
        <v>3</v>
      </c>
      <c r="P5" s="140">
        <v>681</v>
      </c>
      <c r="Q5" s="112">
        <v>681</v>
      </c>
      <c r="R5" s="112">
        <f>SUM(P5:Q5)</f>
        <v>1362</v>
      </c>
      <c r="S5" s="100">
        <v>10</v>
      </c>
      <c r="T5" s="112">
        <f aca="true" t="shared" si="0" ref="T5:T14">M5+R5</f>
        <v>2065.58</v>
      </c>
    </row>
    <row r="6" spans="3:20" s="29" customFormat="1" ht="30" customHeight="1">
      <c r="C6" s="179"/>
      <c r="E6" s="34"/>
      <c r="F6" s="174" t="s">
        <v>126</v>
      </c>
      <c r="G6" s="174"/>
      <c r="H6" s="33"/>
      <c r="I6" s="114">
        <v>2</v>
      </c>
      <c r="J6" s="100">
        <v>27</v>
      </c>
      <c r="K6" s="112">
        <v>2458</v>
      </c>
      <c r="L6" s="112">
        <v>5448.36</v>
      </c>
      <c r="M6" s="112">
        <f>K6+L6</f>
        <v>7906.36</v>
      </c>
      <c r="O6" s="99">
        <v>68</v>
      </c>
      <c r="P6" s="112">
        <v>8003</v>
      </c>
      <c r="Q6" s="112">
        <v>10793.27</v>
      </c>
      <c r="R6" s="112">
        <f>SUM(P6:Q6)</f>
        <v>18796.27</v>
      </c>
      <c r="S6" s="100">
        <v>95</v>
      </c>
      <c r="T6" s="112">
        <f t="shared" si="0"/>
        <v>26702.63</v>
      </c>
    </row>
    <row r="7" spans="2:20" s="29" customFormat="1" ht="30" customHeight="1">
      <c r="B7" s="33"/>
      <c r="C7" s="180"/>
      <c r="D7" s="33"/>
      <c r="E7" s="34"/>
      <c r="F7" s="174" t="s">
        <v>127</v>
      </c>
      <c r="G7" s="174"/>
      <c r="H7" s="33"/>
      <c r="I7" s="114">
        <v>3</v>
      </c>
      <c r="J7" s="100">
        <v>11</v>
      </c>
      <c r="K7" s="112">
        <v>8121</v>
      </c>
      <c r="L7" s="112">
        <v>892.41</v>
      </c>
      <c r="M7" s="112">
        <f>K7+L7</f>
        <v>9013.41</v>
      </c>
      <c r="O7" s="99">
        <v>15</v>
      </c>
      <c r="P7" s="112">
        <v>8993.56</v>
      </c>
      <c r="Q7" s="112">
        <v>3807</v>
      </c>
      <c r="R7" s="112">
        <f>SUM(P7:Q7)</f>
        <v>12800.56</v>
      </c>
      <c r="S7" s="100">
        <v>26</v>
      </c>
      <c r="T7" s="112">
        <f t="shared" si="0"/>
        <v>21813.97</v>
      </c>
    </row>
    <row r="8" spans="3:20" s="29" customFormat="1" ht="30" customHeight="1">
      <c r="C8" s="181" t="s">
        <v>113</v>
      </c>
      <c r="E8" s="34"/>
      <c r="F8" s="174" t="s">
        <v>94</v>
      </c>
      <c r="G8" s="174"/>
      <c r="H8" s="118"/>
      <c r="I8" s="114">
        <v>11</v>
      </c>
      <c r="J8" s="115" t="s">
        <v>105</v>
      </c>
      <c r="K8" s="100" t="s">
        <v>112</v>
      </c>
      <c r="L8" s="100" t="s">
        <v>112</v>
      </c>
      <c r="M8" s="100" t="s">
        <v>112</v>
      </c>
      <c r="O8" s="121" t="s">
        <v>105</v>
      </c>
      <c r="P8" s="100" t="s">
        <v>112</v>
      </c>
      <c r="Q8" s="100" t="s">
        <v>112</v>
      </c>
      <c r="R8" s="100" t="s">
        <v>112</v>
      </c>
      <c r="S8" s="100" t="s">
        <v>153</v>
      </c>
      <c r="T8" s="135" t="s">
        <v>112</v>
      </c>
    </row>
    <row r="9" spans="3:20" s="29" customFormat="1" ht="30" customHeight="1">
      <c r="C9" s="182"/>
      <c r="E9" s="34"/>
      <c r="F9" s="174" t="s">
        <v>95</v>
      </c>
      <c r="G9" s="174"/>
      <c r="H9" s="118"/>
      <c r="I9" s="114">
        <v>12</v>
      </c>
      <c r="J9" s="115" t="s">
        <v>105</v>
      </c>
      <c r="K9" s="100" t="s">
        <v>112</v>
      </c>
      <c r="L9" s="100" t="s">
        <v>112</v>
      </c>
      <c r="M9" s="100" t="s">
        <v>112</v>
      </c>
      <c r="O9" s="141">
        <v>1</v>
      </c>
      <c r="P9" s="100" t="s">
        <v>112</v>
      </c>
      <c r="Q9" s="138">
        <v>1369</v>
      </c>
      <c r="R9" s="112">
        <f>SUM(P9:Q9)</f>
        <v>1369</v>
      </c>
      <c r="S9" s="100">
        <v>1</v>
      </c>
      <c r="T9" s="112">
        <f t="shared" si="0"/>
        <v>1369</v>
      </c>
    </row>
    <row r="10" spans="3:20" s="29" customFormat="1" ht="30" customHeight="1">
      <c r="C10" s="182"/>
      <c r="E10" s="34"/>
      <c r="F10" s="174" t="s">
        <v>96</v>
      </c>
      <c r="G10" s="174"/>
      <c r="H10" s="118"/>
      <c r="I10" s="114">
        <v>13</v>
      </c>
      <c r="J10" s="115" t="s">
        <v>105</v>
      </c>
      <c r="K10" s="100" t="s">
        <v>112</v>
      </c>
      <c r="L10" s="100" t="s">
        <v>112</v>
      </c>
      <c r="M10" s="100" t="s">
        <v>112</v>
      </c>
      <c r="O10" s="121" t="s">
        <v>105</v>
      </c>
      <c r="P10" s="100" t="s">
        <v>112</v>
      </c>
      <c r="Q10" s="100" t="s">
        <v>112</v>
      </c>
      <c r="R10" s="100" t="s">
        <v>112</v>
      </c>
      <c r="S10" s="100" t="s">
        <v>153</v>
      </c>
      <c r="T10" s="135" t="s">
        <v>112</v>
      </c>
    </row>
    <row r="11" spans="3:20" s="29" customFormat="1" ht="30" customHeight="1">
      <c r="C11" s="183"/>
      <c r="E11" s="34"/>
      <c r="F11" s="65" t="s">
        <v>128</v>
      </c>
      <c r="G11" s="65"/>
      <c r="H11" s="33"/>
      <c r="I11" s="114">
        <v>14</v>
      </c>
      <c r="J11" s="115" t="s">
        <v>105</v>
      </c>
      <c r="K11" s="100" t="s">
        <v>112</v>
      </c>
      <c r="L11" s="100" t="s">
        <v>112</v>
      </c>
      <c r="M11" s="100" t="s">
        <v>112</v>
      </c>
      <c r="O11" s="132">
        <v>3</v>
      </c>
      <c r="P11" s="112">
        <v>2480</v>
      </c>
      <c r="Q11" s="112">
        <v>1103</v>
      </c>
      <c r="R11" s="112">
        <f>SUM(P11:Q11)</f>
        <v>3583</v>
      </c>
      <c r="S11" s="100">
        <v>3</v>
      </c>
      <c r="T11" s="112">
        <f t="shared" si="0"/>
        <v>3583</v>
      </c>
    </row>
    <row r="12" spans="2:20" s="29" customFormat="1" ht="30" customHeight="1">
      <c r="B12" s="116"/>
      <c r="C12" s="116"/>
      <c r="D12" s="129" t="s">
        <v>129</v>
      </c>
      <c r="E12" s="129"/>
      <c r="F12" s="129"/>
      <c r="G12" s="116"/>
      <c r="H12" s="116"/>
      <c r="I12" s="119">
        <v>21</v>
      </c>
      <c r="J12" s="100">
        <v>1</v>
      </c>
      <c r="K12" s="100" t="s">
        <v>112</v>
      </c>
      <c r="L12" s="112">
        <v>198</v>
      </c>
      <c r="M12" s="112">
        <f aca="true" t="shared" si="1" ref="M12:M17">K12+L12</f>
        <v>198</v>
      </c>
      <c r="O12" s="99">
        <v>12</v>
      </c>
      <c r="P12" s="112">
        <v>8971</v>
      </c>
      <c r="Q12" s="112">
        <v>5994.37</v>
      </c>
      <c r="R12" s="112">
        <f>SUM(P12:Q12)</f>
        <v>14965.369999999999</v>
      </c>
      <c r="S12" s="100">
        <v>13</v>
      </c>
      <c r="T12" s="112">
        <f t="shared" si="0"/>
        <v>15163.369999999999</v>
      </c>
    </row>
    <row r="13" spans="3:20" s="29" customFormat="1" ht="30" customHeight="1">
      <c r="C13" s="175" t="s">
        <v>118</v>
      </c>
      <c r="E13" s="34"/>
      <c r="F13" s="174" t="s">
        <v>130</v>
      </c>
      <c r="G13" s="174"/>
      <c r="H13" s="117"/>
      <c r="I13" s="119">
        <v>31</v>
      </c>
      <c r="J13" s="100">
        <v>5</v>
      </c>
      <c r="K13" s="112">
        <v>978</v>
      </c>
      <c r="L13" s="159">
        <v>1642</v>
      </c>
      <c r="M13" s="112">
        <f t="shared" si="1"/>
        <v>2620</v>
      </c>
      <c r="O13" s="99">
        <v>21</v>
      </c>
      <c r="P13" s="112">
        <v>19668.25</v>
      </c>
      <c r="Q13" s="138">
        <v>4906</v>
      </c>
      <c r="R13" s="112">
        <f>SUM(P13:Q13)</f>
        <v>24574.25</v>
      </c>
      <c r="S13" s="100">
        <v>26</v>
      </c>
      <c r="T13" s="112">
        <f t="shared" si="0"/>
        <v>27194.25</v>
      </c>
    </row>
    <row r="14" spans="3:20" s="29" customFormat="1" ht="30" customHeight="1">
      <c r="C14" s="176"/>
      <c r="E14" s="34"/>
      <c r="F14" s="174" t="s">
        <v>131</v>
      </c>
      <c r="G14" s="174"/>
      <c r="H14" s="117"/>
      <c r="I14" s="119">
        <v>32</v>
      </c>
      <c r="J14" s="115" t="s">
        <v>105</v>
      </c>
      <c r="K14" s="100" t="s">
        <v>112</v>
      </c>
      <c r="L14" s="100" t="s">
        <v>112</v>
      </c>
      <c r="M14" s="100" t="s">
        <v>112</v>
      </c>
      <c r="O14" s="133">
        <v>1</v>
      </c>
      <c r="P14" s="140">
        <v>680</v>
      </c>
      <c r="Q14" s="100" t="s">
        <v>112</v>
      </c>
      <c r="R14" s="112">
        <f>SUM(P14:Q14)</f>
        <v>680</v>
      </c>
      <c r="S14" s="100">
        <v>1</v>
      </c>
      <c r="T14" s="112">
        <f t="shared" si="0"/>
        <v>680</v>
      </c>
    </row>
    <row r="15" spans="3:20" s="29" customFormat="1" ht="30" customHeight="1">
      <c r="C15" s="176"/>
      <c r="E15" s="34"/>
      <c r="F15" s="174" t="s">
        <v>132</v>
      </c>
      <c r="G15" s="174"/>
      <c r="H15" s="117"/>
      <c r="I15" s="119">
        <v>33</v>
      </c>
      <c r="J15" s="115" t="s">
        <v>105</v>
      </c>
      <c r="K15" s="100" t="s">
        <v>112</v>
      </c>
      <c r="L15" s="100" t="s">
        <v>112</v>
      </c>
      <c r="M15" s="100" t="s">
        <v>112</v>
      </c>
      <c r="O15" s="121" t="s">
        <v>105</v>
      </c>
      <c r="P15" s="100" t="s">
        <v>112</v>
      </c>
      <c r="Q15" s="100" t="s">
        <v>112</v>
      </c>
      <c r="R15" s="100" t="s">
        <v>112</v>
      </c>
      <c r="S15" s="100" t="s">
        <v>155</v>
      </c>
      <c r="T15" s="135" t="s">
        <v>112</v>
      </c>
    </row>
    <row r="16" spans="2:20" s="29" customFormat="1" ht="30" customHeight="1">
      <c r="B16" s="33"/>
      <c r="C16" s="177"/>
      <c r="D16" s="33"/>
      <c r="E16" s="34"/>
      <c r="F16" s="174" t="s">
        <v>133</v>
      </c>
      <c r="G16" s="174"/>
      <c r="H16" s="117"/>
      <c r="I16" s="119">
        <v>34</v>
      </c>
      <c r="J16" s="115" t="s">
        <v>105</v>
      </c>
      <c r="K16" s="100" t="s">
        <v>112</v>
      </c>
      <c r="L16" s="100" t="s">
        <v>112</v>
      </c>
      <c r="M16" s="100" t="s">
        <v>112</v>
      </c>
      <c r="O16" s="121" t="s">
        <v>105</v>
      </c>
      <c r="P16" s="100" t="s">
        <v>112</v>
      </c>
      <c r="Q16" s="100" t="s">
        <v>112</v>
      </c>
      <c r="R16" s="100" t="s">
        <v>112</v>
      </c>
      <c r="S16" s="100" t="s">
        <v>155</v>
      </c>
      <c r="T16" s="135" t="s">
        <v>112</v>
      </c>
    </row>
    <row r="17" spans="3:20" s="29" customFormat="1" ht="30" customHeight="1">
      <c r="C17" s="175" t="s">
        <v>122</v>
      </c>
      <c r="E17" s="34"/>
      <c r="F17" s="174" t="s">
        <v>97</v>
      </c>
      <c r="G17" s="174"/>
      <c r="H17" s="117"/>
      <c r="I17" s="119">
        <v>41</v>
      </c>
      <c r="J17" s="100">
        <v>7</v>
      </c>
      <c r="K17" s="112">
        <v>4790.46</v>
      </c>
      <c r="L17" s="112">
        <v>499</v>
      </c>
      <c r="M17" s="112">
        <f t="shared" si="1"/>
        <v>5289.46</v>
      </c>
      <c r="O17" s="133">
        <v>1</v>
      </c>
      <c r="P17" s="138">
        <v>1177</v>
      </c>
      <c r="Q17" s="100" t="s">
        <v>112</v>
      </c>
      <c r="R17" s="112">
        <f>SUM(P17:Q17)</f>
        <v>1177</v>
      </c>
      <c r="S17" s="98">
        <v>8</v>
      </c>
      <c r="T17" s="112">
        <f aca="true" t="shared" si="2" ref="T17:T23">M17+R17</f>
        <v>6466.46</v>
      </c>
    </row>
    <row r="18" spans="3:20" s="29" customFormat="1" ht="30" customHeight="1">
      <c r="C18" s="176"/>
      <c r="E18" s="34"/>
      <c r="F18" s="174" t="s">
        <v>134</v>
      </c>
      <c r="G18" s="174"/>
      <c r="H18" s="117"/>
      <c r="I18" s="119">
        <v>42</v>
      </c>
      <c r="J18" s="100">
        <v>5</v>
      </c>
      <c r="K18" s="112">
        <v>2687</v>
      </c>
      <c r="L18" s="112">
        <v>656</v>
      </c>
      <c r="M18" s="112">
        <f aca="true" t="shared" si="3" ref="M18:M23">K18+L18</f>
        <v>3343</v>
      </c>
      <c r="O18" s="99">
        <v>17</v>
      </c>
      <c r="P18" s="112">
        <v>4360</v>
      </c>
      <c r="Q18" s="112">
        <v>6573</v>
      </c>
      <c r="R18" s="112">
        <f>SUM(P18:Q18)</f>
        <v>10933</v>
      </c>
      <c r="S18" s="100">
        <v>22</v>
      </c>
      <c r="T18" s="112">
        <f t="shared" si="2"/>
        <v>14276</v>
      </c>
    </row>
    <row r="19" spans="3:20" s="29" customFormat="1" ht="30" customHeight="1">
      <c r="C19" s="176"/>
      <c r="E19" s="34"/>
      <c r="F19" s="174" t="s">
        <v>135</v>
      </c>
      <c r="G19" s="174"/>
      <c r="H19" s="117"/>
      <c r="I19" s="119">
        <v>43</v>
      </c>
      <c r="J19" s="115" t="s">
        <v>105</v>
      </c>
      <c r="K19" s="100" t="s">
        <v>112</v>
      </c>
      <c r="L19" s="100" t="s">
        <v>112</v>
      </c>
      <c r="M19" s="100" t="s">
        <v>112</v>
      </c>
      <c r="O19" s="99">
        <v>6</v>
      </c>
      <c r="P19" s="112">
        <v>55723</v>
      </c>
      <c r="Q19" s="112">
        <v>290</v>
      </c>
      <c r="R19" s="112">
        <f>SUM(P19:Q19)</f>
        <v>56013</v>
      </c>
      <c r="S19" s="100">
        <v>6</v>
      </c>
      <c r="T19" s="112">
        <f t="shared" si="2"/>
        <v>56013</v>
      </c>
    </row>
    <row r="20" spans="2:20" s="29" customFormat="1" ht="30" customHeight="1">
      <c r="B20" s="33"/>
      <c r="C20" s="177"/>
      <c r="D20" s="33"/>
      <c r="E20" s="110"/>
      <c r="F20" s="174" t="s">
        <v>73</v>
      </c>
      <c r="G20" s="174"/>
      <c r="H20" s="117"/>
      <c r="I20" s="119">
        <v>44</v>
      </c>
      <c r="J20" s="135">
        <v>1</v>
      </c>
      <c r="K20" s="112">
        <v>420</v>
      </c>
      <c r="L20" s="100" t="s">
        <v>112</v>
      </c>
      <c r="M20" s="112">
        <f t="shared" si="3"/>
        <v>420</v>
      </c>
      <c r="N20" s="99" t="s">
        <v>112</v>
      </c>
      <c r="O20" s="133">
        <v>1</v>
      </c>
      <c r="P20" s="100" t="s">
        <v>112</v>
      </c>
      <c r="Q20" s="112">
        <v>65</v>
      </c>
      <c r="R20" s="112">
        <f>SUM(P20:Q20)</f>
        <v>65</v>
      </c>
      <c r="S20" s="100">
        <v>2</v>
      </c>
      <c r="T20" s="112">
        <f t="shared" si="2"/>
        <v>485</v>
      </c>
    </row>
    <row r="21" spans="2:20" s="29" customFormat="1" ht="30" customHeight="1">
      <c r="B21" s="33"/>
      <c r="C21" s="33"/>
      <c r="D21" s="174" t="s">
        <v>98</v>
      </c>
      <c r="E21" s="174"/>
      <c r="F21" s="174"/>
      <c r="G21" s="33"/>
      <c r="H21" s="33"/>
      <c r="I21" s="114">
        <v>51</v>
      </c>
      <c r="J21" s="115" t="s">
        <v>105</v>
      </c>
      <c r="K21" s="100" t="s">
        <v>112</v>
      </c>
      <c r="L21" s="100" t="s">
        <v>112</v>
      </c>
      <c r="M21" s="100" t="s">
        <v>112</v>
      </c>
      <c r="N21" s="136"/>
      <c r="O21" s="137">
        <v>2</v>
      </c>
      <c r="P21" s="112">
        <v>669</v>
      </c>
      <c r="Q21" s="112">
        <v>750</v>
      </c>
      <c r="R21" s="112">
        <f>SUM(P21:Q21)</f>
        <v>1419</v>
      </c>
      <c r="S21" s="100">
        <v>2</v>
      </c>
      <c r="T21" s="112">
        <f t="shared" si="2"/>
        <v>1419</v>
      </c>
    </row>
    <row r="22" spans="2:20" s="29" customFormat="1" ht="30" customHeight="1">
      <c r="B22" s="33"/>
      <c r="C22" s="33"/>
      <c r="D22" s="174" t="s">
        <v>99</v>
      </c>
      <c r="E22" s="174"/>
      <c r="F22" s="174"/>
      <c r="G22" s="33"/>
      <c r="H22" s="33"/>
      <c r="I22" s="114">
        <v>52</v>
      </c>
      <c r="J22" s="115" t="s">
        <v>105</v>
      </c>
      <c r="K22" s="100" t="s">
        <v>112</v>
      </c>
      <c r="L22" s="100" t="s">
        <v>112</v>
      </c>
      <c r="M22" s="100" t="s">
        <v>112</v>
      </c>
      <c r="N22" s="136"/>
      <c r="O22" s="121" t="s">
        <v>105</v>
      </c>
      <c r="P22" s="100" t="s">
        <v>112</v>
      </c>
      <c r="Q22" s="112" t="s">
        <v>112</v>
      </c>
      <c r="R22" s="100" t="s">
        <v>112</v>
      </c>
      <c r="S22" s="100" t="s">
        <v>150</v>
      </c>
      <c r="T22" s="135" t="s">
        <v>112</v>
      </c>
    </row>
    <row r="23" spans="2:20" s="29" customFormat="1" ht="30" customHeight="1" thickBot="1">
      <c r="B23" s="58" t="s">
        <v>136</v>
      </c>
      <c r="C23" s="58"/>
      <c r="D23" s="58"/>
      <c r="E23" s="130"/>
      <c r="F23" s="130" t="s">
        <v>37</v>
      </c>
      <c r="G23" s="58"/>
      <c r="H23" s="58"/>
      <c r="I23" s="125"/>
      <c r="J23" s="128">
        <f>SUM(J5:J22)</f>
        <v>64</v>
      </c>
      <c r="K23" s="107">
        <f>SUM(K5:K22)</f>
        <v>19530.04</v>
      </c>
      <c r="L23" s="107">
        <f>SUM(L5:L22)</f>
        <v>9963.77</v>
      </c>
      <c r="M23" s="107">
        <f t="shared" si="3"/>
        <v>29493.81</v>
      </c>
      <c r="N23" s="101" t="s">
        <v>158</v>
      </c>
      <c r="O23" s="131">
        <f>SUM(O5:O22)</f>
        <v>151</v>
      </c>
      <c r="P23" s="107">
        <f>SUM(P5:P22)</f>
        <v>111405.81</v>
      </c>
      <c r="Q23" s="107">
        <f>SUM(Q5:Q22)</f>
        <v>36331.64</v>
      </c>
      <c r="R23" s="107">
        <f>SUM(R5:R22)</f>
        <v>147737.45</v>
      </c>
      <c r="S23" s="128">
        <f>SUM(S5:S22)</f>
        <v>215</v>
      </c>
      <c r="T23" s="107">
        <f t="shared" si="2"/>
        <v>177231.26</v>
      </c>
    </row>
    <row r="24" ht="14.25">
      <c r="T24" s="59" t="s">
        <v>100</v>
      </c>
    </row>
  </sheetData>
  <mergeCells count="22">
    <mergeCell ref="D21:F21"/>
    <mergeCell ref="D22:F22"/>
    <mergeCell ref="F17:G17"/>
    <mergeCell ref="F18:G18"/>
    <mergeCell ref="F19:G19"/>
    <mergeCell ref="F20:G20"/>
    <mergeCell ref="C17:C20"/>
    <mergeCell ref="F5:G5"/>
    <mergeCell ref="F6:G6"/>
    <mergeCell ref="F7:G7"/>
    <mergeCell ref="F8:G8"/>
    <mergeCell ref="F9:G9"/>
    <mergeCell ref="F10:G10"/>
    <mergeCell ref="F13:G13"/>
    <mergeCell ref="F14:G14"/>
    <mergeCell ref="F15:G15"/>
    <mergeCell ref="O3:R3"/>
    <mergeCell ref="C5:C7"/>
    <mergeCell ref="C8:C11"/>
    <mergeCell ref="C13:C16"/>
    <mergeCell ref="F16:G16"/>
    <mergeCell ref="F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2005-04-18T00:47:10Z</cp:lastPrinted>
  <dcterms:created xsi:type="dcterms:W3CDTF">2001-06-22T05:00:56Z</dcterms:created>
  <dcterms:modified xsi:type="dcterms:W3CDTF">2005-06-02T01:39:23Z</dcterms:modified>
  <cp:category/>
  <cp:version/>
  <cp:contentType/>
  <cp:contentStatus/>
</cp:coreProperties>
</file>