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05" tabRatio="610" activeTab="0"/>
  </bookViews>
  <sheets>
    <sheet name="産業分類別事業所数・従業者数" sheetId="1" r:id="rId1"/>
    <sheet name="従業者規模別事業所数・従業者数" sheetId="2" r:id="rId2"/>
    <sheet name="産業・経営組織別事業所数・従業者数(1)" sheetId="3" r:id="rId3"/>
    <sheet name="産業別従業者規模別事業所数・従業者数(2)" sheetId="4" r:id="rId4"/>
  </sheets>
  <definedNames>
    <definedName name="_xlnm.Print_Area" localSheetId="2">'産業・経営組織別事業所数・従業者数(1)'!$B$2:$S$49</definedName>
    <definedName name="_xlnm.Print_Area" localSheetId="0">'産業分類別事業所数・従業者数'!$B$1:$N$19</definedName>
    <definedName name="_xlnm.Print_Area" localSheetId="3">'産業別従業者規模別事業所数・従業者数(2)'!$E$3:$AL$49</definedName>
    <definedName name="_xlnm.Print_Area" localSheetId="1">'従業者規模別事業所数・従業者数'!$B$2:$L$24</definedName>
  </definedNames>
  <calcPr fullCalcOnLoad="1"/>
</workbook>
</file>

<file path=xl/sharedStrings.xml><?xml version="1.0" encoding="utf-8"?>
<sst xmlns="http://schemas.openxmlformats.org/spreadsheetml/2006/main" count="981" uniqueCount="72">
  <si>
    <t>５－１　産業分類別事業所数及び従業者数（民営）</t>
  </si>
  <si>
    <t>産 業 分 類</t>
  </si>
  <si>
    <t>事業所</t>
  </si>
  <si>
    <t>従業者</t>
  </si>
  <si>
    <t>総数</t>
  </si>
  <si>
    <t>農林漁業</t>
  </si>
  <si>
    <t>鉱業</t>
  </si>
  <si>
    <t>建設業</t>
  </si>
  <si>
    <t>製造業</t>
  </si>
  <si>
    <t>電気・ガス・水道業</t>
  </si>
  <si>
    <t>運輸・通信業</t>
  </si>
  <si>
    <t>金融・保険業</t>
  </si>
  <si>
    <t>不動産業</t>
  </si>
  <si>
    <t>サービス業</t>
  </si>
  <si>
    <t>資料：事業所・企業統計調査</t>
  </si>
  <si>
    <t>区　分</t>
  </si>
  <si>
    <t>総　数</t>
  </si>
  <si>
    <t>1～4人</t>
  </si>
  <si>
    <t>5～9人</t>
  </si>
  <si>
    <t>10～19人</t>
  </si>
  <si>
    <t>20～29人</t>
  </si>
  <si>
    <t>30人以上</t>
  </si>
  <si>
    <t>事業</t>
  </si>
  <si>
    <t>従業</t>
  </si>
  <si>
    <t>所数</t>
  </si>
  <si>
    <t>者数</t>
  </si>
  <si>
    <t>民　　　　　　　　　　　　　　　　　営</t>
  </si>
  <si>
    <t>産 業 大 分 類</t>
  </si>
  <si>
    <t>従　　　業　　　者　　　数</t>
  </si>
  <si>
    <t>総　 数</t>
  </si>
  <si>
    <t>個人業主</t>
  </si>
  <si>
    <t>家族従業者</t>
  </si>
  <si>
    <t>有給役員</t>
  </si>
  <si>
    <t>雇 用 者</t>
  </si>
  <si>
    <t>うち常雇</t>
  </si>
  <si>
    <t>－</t>
  </si>
  <si>
    <t>公務</t>
  </si>
  <si>
    <t>総数</t>
  </si>
  <si>
    <t>国・地方公共団体等</t>
  </si>
  <si>
    <t>国・地方公共団体等</t>
  </si>
  <si>
    <t>派遣下請従業
者のみ事業所</t>
  </si>
  <si>
    <t>事業所数</t>
  </si>
  <si>
    <t>従業者数</t>
  </si>
  <si>
    <t>５－３　従業者規模別事業所数及び従業者数</t>
  </si>
  <si>
    <t>民　　　　　　　　　　　　　　　　　　　　　営</t>
  </si>
  <si>
    <t>５－４　産業・経営組織・従業者規模別事業所数及び従業上の地位別従業者数</t>
  </si>
  <si>
    <t>30人以上</t>
  </si>
  <si>
    <t>電気・ガス・水道業</t>
  </si>
  <si>
    <t>電気・ガス・水道業</t>
  </si>
  <si>
    <t>卸売・小売業、飲食店</t>
  </si>
  <si>
    <t>農林漁業</t>
  </si>
  <si>
    <t>非農林漁業</t>
  </si>
  <si>
    <t>卸売・小売業、飲食店</t>
  </si>
  <si>
    <t>平成１３年１０月１日現在</t>
  </si>
  <si>
    <t>洞戸村</t>
  </si>
  <si>
    <t>板取村</t>
  </si>
  <si>
    <t>武芸川町</t>
  </si>
  <si>
    <t>武儀町</t>
  </si>
  <si>
    <t>上之保村</t>
  </si>
  <si>
    <t>平成１３年１０月１日現在</t>
  </si>
  <si>
    <t>－</t>
  </si>
  <si>
    <t>－</t>
  </si>
  <si>
    <t>武儀町</t>
  </si>
  <si>
    <t>－</t>
  </si>
  <si>
    <t>５．　事　業　所</t>
  </si>
  <si>
    <t>民　　　　営</t>
  </si>
  <si>
    <t>民　　　　営</t>
  </si>
  <si>
    <t>－</t>
  </si>
  <si>
    <t>－</t>
  </si>
  <si>
    <t>電気・ガス・水道業</t>
  </si>
  <si>
    <t>－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</si>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</sst>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ＤＦ平成ゴシック体W7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ＤＦ平成ゴシック体W7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distributed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Continuous" vertical="center"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37" fontId="9" fillId="0" borderId="8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37" fontId="11" fillId="0" borderId="0" xfId="0" applyNumberFormat="1" applyFont="1" applyAlignment="1" applyProtection="1">
      <alignment vertical="center"/>
      <protection/>
    </xf>
    <xf numFmtId="37" fontId="11" fillId="0" borderId="8" xfId="0" applyNumberFormat="1" applyFont="1" applyBorder="1" applyAlignment="1" applyProtection="1">
      <alignment vertical="center"/>
      <protection/>
    </xf>
    <xf numFmtId="37" fontId="11" fillId="0" borderId="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distributed" vertical="center"/>
    </xf>
    <xf numFmtId="37" fontId="11" fillId="0" borderId="0" xfId="0" applyNumberFormat="1" applyFont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10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3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horizontal="distributed" vertical="center"/>
    </xf>
    <xf numFmtId="37" fontId="9" fillId="0" borderId="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7" fontId="9" fillId="0" borderId="8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7" fontId="9" fillId="0" borderId="13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0" fillId="0" borderId="3" xfId="0" applyFont="1" applyBorder="1" applyAlignment="1">
      <alignment/>
    </xf>
    <xf numFmtId="37" fontId="9" fillId="0" borderId="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Border="1" applyAlignment="1">
      <alignment horizontal="distributed" vertical="center"/>
    </xf>
    <xf numFmtId="37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0" fillId="0" borderId="0" xfId="0" applyAlignment="1">
      <alignment horizontal="distributed"/>
    </xf>
    <xf numFmtId="0" fontId="16" fillId="0" borderId="1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37" fontId="9" fillId="0" borderId="2" xfId="0" applyNumberFormat="1" applyFont="1" applyBorder="1" applyAlignment="1" applyProtection="1">
      <alignment vertical="center"/>
      <protection/>
    </xf>
    <xf numFmtId="0" fontId="11" fillId="0" borderId="2" xfId="0" applyFont="1" applyBorder="1" applyAlignment="1">
      <alignment horizontal="distributed" vertical="center"/>
    </xf>
    <xf numFmtId="37" fontId="9" fillId="0" borderId="6" xfId="0" applyNumberFormat="1" applyFont="1" applyBorder="1" applyAlignment="1" applyProtection="1">
      <alignment vertical="center"/>
      <protection/>
    </xf>
    <xf numFmtId="37" fontId="9" fillId="0" borderId="2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 textRotation="255" wrapText="1"/>
    </xf>
    <xf numFmtId="0" fontId="8" fillId="0" borderId="19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16" fillId="0" borderId="22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14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29"/>
  <sheetViews>
    <sheetView tabSelected="1" defaultGridColor="0" colorId="22" workbookViewId="0" topLeftCell="A1">
      <selection activeCell="B1" sqref="B1:N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4.09765625" style="0" customWidth="1"/>
    <col min="4" max="4" width="0.8984375" style="0" customWidth="1"/>
    <col min="5" max="14" width="6.3984375" style="0" customWidth="1"/>
  </cols>
  <sheetData>
    <row r="1" spans="2:14" ht="22.5" customHeight="1">
      <c r="B1" s="106" t="s">
        <v>64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2:12" ht="12" customHeight="1">
      <c r="B2" s="1"/>
      <c r="L2" s="15"/>
    </row>
    <row r="3" spans="2:14" ht="15" customHeight="1" thickBot="1">
      <c r="B3" s="87" t="s">
        <v>0</v>
      </c>
      <c r="M3" s="3"/>
      <c r="N3" s="46" t="s">
        <v>59</v>
      </c>
    </row>
    <row r="4" spans="2:14" ht="19.5" customHeight="1">
      <c r="B4" s="27"/>
      <c r="C4" s="104" t="s">
        <v>1</v>
      </c>
      <c r="D4" s="28"/>
      <c r="E4" s="107" t="s">
        <v>54</v>
      </c>
      <c r="F4" s="108"/>
      <c r="G4" s="107" t="s">
        <v>55</v>
      </c>
      <c r="H4" s="108"/>
      <c r="I4" s="107" t="s">
        <v>56</v>
      </c>
      <c r="J4" s="108"/>
      <c r="K4" s="107" t="s">
        <v>57</v>
      </c>
      <c r="L4" s="108"/>
      <c r="M4" s="107" t="s">
        <v>58</v>
      </c>
      <c r="N4" s="109"/>
    </row>
    <row r="5" spans="2:14" ht="19.5" customHeight="1">
      <c r="B5" s="29"/>
      <c r="C5" s="105"/>
      <c r="D5" s="30"/>
      <c r="E5" s="31" t="s">
        <v>2</v>
      </c>
      <c r="F5" s="31" t="s">
        <v>3</v>
      </c>
      <c r="G5" s="31" t="s">
        <v>2</v>
      </c>
      <c r="H5" s="31" t="s">
        <v>3</v>
      </c>
      <c r="I5" s="31" t="s">
        <v>2</v>
      </c>
      <c r="J5" s="31" t="s">
        <v>3</v>
      </c>
      <c r="K5" s="31" t="s">
        <v>2</v>
      </c>
      <c r="L5" s="31" t="s">
        <v>3</v>
      </c>
      <c r="M5" s="31" t="s">
        <v>2</v>
      </c>
      <c r="N5" s="31" t="s">
        <v>3</v>
      </c>
    </row>
    <row r="6" spans="1:255" ht="17.25" customHeight="1">
      <c r="A6" s="4"/>
      <c r="B6" s="32"/>
      <c r="C6" s="20" t="s">
        <v>4</v>
      </c>
      <c r="D6" s="33"/>
      <c r="E6" s="32">
        <f aca="true" t="shared" si="0" ref="E6:N6">SUM(E8:E17)</f>
        <v>158</v>
      </c>
      <c r="F6" s="32">
        <f t="shared" si="0"/>
        <v>776</v>
      </c>
      <c r="G6" s="32">
        <f t="shared" si="0"/>
        <v>125</v>
      </c>
      <c r="H6" s="32">
        <f t="shared" si="0"/>
        <v>632</v>
      </c>
      <c r="I6" s="32">
        <f t="shared" si="0"/>
        <v>356</v>
      </c>
      <c r="J6" s="32">
        <f t="shared" si="0"/>
        <v>2757</v>
      </c>
      <c r="K6" s="32">
        <f t="shared" si="0"/>
        <v>284</v>
      </c>
      <c r="L6" s="32">
        <f t="shared" si="0"/>
        <v>1317</v>
      </c>
      <c r="M6" s="32">
        <f t="shared" si="0"/>
        <v>150</v>
      </c>
      <c r="N6" s="32">
        <f t="shared" si="0"/>
        <v>744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6.75" customHeight="1">
      <c r="A7" s="4"/>
      <c r="B7" s="32"/>
      <c r="C7" s="20"/>
      <c r="D7" s="33"/>
      <c r="E7" s="32"/>
      <c r="F7" s="32"/>
      <c r="G7" s="32"/>
      <c r="H7" s="32"/>
      <c r="I7" s="32"/>
      <c r="J7" s="32"/>
      <c r="K7" s="32"/>
      <c r="L7" s="32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4"/>
      <c r="B8" s="32"/>
      <c r="C8" s="20" t="s">
        <v>5</v>
      </c>
      <c r="D8" s="33"/>
      <c r="E8" s="32">
        <v>1</v>
      </c>
      <c r="F8" s="32">
        <v>11</v>
      </c>
      <c r="G8" s="32">
        <v>2</v>
      </c>
      <c r="H8" s="32">
        <v>20</v>
      </c>
      <c r="I8" s="32">
        <v>2</v>
      </c>
      <c r="J8" s="32">
        <v>14</v>
      </c>
      <c r="K8" s="32">
        <v>1</v>
      </c>
      <c r="L8" s="32">
        <v>2</v>
      </c>
      <c r="M8" s="32">
        <v>1</v>
      </c>
      <c r="N8" s="32">
        <v>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4"/>
      <c r="B9" s="32"/>
      <c r="C9" s="20" t="s">
        <v>6</v>
      </c>
      <c r="D9" s="33"/>
      <c r="E9" s="76" t="s">
        <v>60</v>
      </c>
      <c r="F9" s="76" t="s">
        <v>60</v>
      </c>
      <c r="G9" s="76" t="s">
        <v>60</v>
      </c>
      <c r="H9" s="76" t="s">
        <v>60</v>
      </c>
      <c r="I9" s="76" t="s">
        <v>60</v>
      </c>
      <c r="J9" s="76" t="s">
        <v>60</v>
      </c>
      <c r="K9" s="76" t="s">
        <v>60</v>
      </c>
      <c r="L9" s="76" t="s">
        <v>60</v>
      </c>
      <c r="M9" s="76" t="s">
        <v>60</v>
      </c>
      <c r="N9" s="76" t="s">
        <v>60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4"/>
      <c r="B10" s="32"/>
      <c r="C10" s="20" t="s">
        <v>7</v>
      </c>
      <c r="D10" s="33"/>
      <c r="E10" s="32">
        <v>29</v>
      </c>
      <c r="F10" s="32">
        <v>118</v>
      </c>
      <c r="G10" s="32">
        <v>20</v>
      </c>
      <c r="H10" s="32">
        <v>176</v>
      </c>
      <c r="I10" s="32">
        <v>55</v>
      </c>
      <c r="J10" s="32">
        <v>240</v>
      </c>
      <c r="K10" s="32">
        <v>66</v>
      </c>
      <c r="L10" s="32">
        <v>239</v>
      </c>
      <c r="M10" s="32">
        <v>50</v>
      </c>
      <c r="N10" s="32">
        <v>263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4"/>
      <c r="B11" s="32"/>
      <c r="C11" s="20" t="s">
        <v>8</v>
      </c>
      <c r="D11" s="33"/>
      <c r="E11" s="32">
        <v>38</v>
      </c>
      <c r="F11" s="32">
        <v>214</v>
      </c>
      <c r="G11" s="32">
        <v>29</v>
      </c>
      <c r="H11" s="32">
        <v>92</v>
      </c>
      <c r="I11" s="32">
        <v>156</v>
      </c>
      <c r="J11" s="32">
        <v>1520</v>
      </c>
      <c r="K11" s="32">
        <v>101</v>
      </c>
      <c r="L11" s="32">
        <v>645</v>
      </c>
      <c r="M11" s="32">
        <v>34</v>
      </c>
      <c r="N11" s="32">
        <v>200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4"/>
      <c r="B12" s="32"/>
      <c r="C12" s="39" t="s">
        <v>9</v>
      </c>
      <c r="D12" s="33"/>
      <c r="E12" s="76">
        <v>1</v>
      </c>
      <c r="F12" s="32">
        <v>1</v>
      </c>
      <c r="G12" s="32">
        <v>1</v>
      </c>
      <c r="H12" s="32">
        <v>24</v>
      </c>
      <c r="I12" s="76" t="s">
        <v>60</v>
      </c>
      <c r="J12" s="76" t="s">
        <v>60</v>
      </c>
      <c r="K12" s="76" t="s">
        <v>60</v>
      </c>
      <c r="L12" s="76" t="s">
        <v>60</v>
      </c>
      <c r="M12" s="76" t="s">
        <v>60</v>
      </c>
      <c r="N12" s="76" t="s">
        <v>60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4"/>
      <c r="B13" s="32"/>
      <c r="C13" s="20" t="s">
        <v>10</v>
      </c>
      <c r="D13" s="33"/>
      <c r="E13" s="32">
        <v>2</v>
      </c>
      <c r="F13" s="32">
        <v>2</v>
      </c>
      <c r="G13" s="32">
        <v>2</v>
      </c>
      <c r="H13" s="32">
        <v>9</v>
      </c>
      <c r="I13" s="32">
        <v>3</v>
      </c>
      <c r="J13" s="32">
        <v>37</v>
      </c>
      <c r="K13" s="32">
        <v>4</v>
      </c>
      <c r="L13" s="32">
        <v>11</v>
      </c>
      <c r="M13" s="32">
        <v>1</v>
      </c>
      <c r="N13" s="32">
        <v>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4"/>
      <c r="B14" s="32"/>
      <c r="C14" s="72" t="s">
        <v>49</v>
      </c>
      <c r="D14" s="33"/>
      <c r="E14" s="32">
        <v>58</v>
      </c>
      <c r="F14" s="32">
        <v>338</v>
      </c>
      <c r="G14" s="32">
        <v>43</v>
      </c>
      <c r="H14" s="32">
        <v>134</v>
      </c>
      <c r="I14" s="32">
        <v>70</v>
      </c>
      <c r="J14" s="32">
        <v>431</v>
      </c>
      <c r="K14" s="32">
        <v>66</v>
      </c>
      <c r="L14" s="32">
        <v>257</v>
      </c>
      <c r="M14" s="32">
        <v>38</v>
      </c>
      <c r="N14" s="32">
        <v>108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4"/>
      <c r="B15" s="32"/>
      <c r="C15" s="20" t="s">
        <v>11</v>
      </c>
      <c r="D15" s="33"/>
      <c r="E15" s="76" t="s">
        <v>60</v>
      </c>
      <c r="F15" s="76" t="s">
        <v>60</v>
      </c>
      <c r="G15" s="76" t="s">
        <v>60</v>
      </c>
      <c r="H15" s="76" t="s">
        <v>60</v>
      </c>
      <c r="I15" s="32">
        <v>1</v>
      </c>
      <c r="J15" s="32">
        <v>14</v>
      </c>
      <c r="K15" s="32">
        <v>1</v>
      </c>
      <c r="L15" s="32">
        <v>1</v>
      </c>
      <c r="M15" s="76" t="s">
        <v>60</v>
      </c>
      <c r="N15" s="76" t="s">
        <v>60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4"/>
      <c r="B16" s="32"/>
      <c r="C16" s="20" t="s">
        <v>12</v>
      </c>
      <c r="D16" s="33"/>
      <c r="E16" s="76" t="s">
        <v>60</v>
      </c>
      <c r="F16" s="76" t="s">
        <v>60</v>
      </c>
      <c r="G16" s="32">
        <v>1</v>
      </c>
      <c r="H16" s="32">
        <v>2</v>
      </c>
      <c r="I16" s="32">
        <v>2</v>
      </c>
      <c r="J16" s="32">
        <v>4</v>
      </c>
      <c r="K16" s="32">
        <v>1</v>
      </c>
      <c r="L16" s="32">
        <v>1</v>
      </c>
      <c r="M16" s="76" t="s">
        <v>60</v>
      </c>
      <c r="N16" s="76" t="s">
        <v>60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4"/>
      <c r="B17" s="32"/>
      <c r="C17" s="35" t="s">
        <v>13</v>
      </c>
      <c r="D17" s="33"/>
      <c r="E17" s="36">
        <v>29</v>
      </c>
      <c r="F17" s="36">
        <v>92</v>
      </c>
      <c r="G17" s="36">
        <v>27</v>
      </c>
      <c r="H17" s="36">
        <v>175</v>
      </c>
      <c r="I17" s="36">
        <v>67</v>
      </c>
      <c r="J17" s="36">
        <v>497</v>
      </c>
      <c r="K17" s="36">
        <v>44</v>
      </c>
      <c r="L17" s="36">
        <v>161</v>
      </c>
      <c r="M17" s="36">
        <v>26</v>
      </c>
      <c r="N17" s="36">
        <v>157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2:14" ht="6" customHeight="1" thickBot="1">
      <c r="B18" s="34"/>
      <c r="C18" s="38"/>
      <c r="D18" s="38"/>
      <c r="E18" s="37"/>
      <c r="F18" s="38"/>
      <c r="G18" s="38"/>
      <c r="H18" s="38"/>
      <c r="I18" s="38"/>
      <c r="J18" s="38"/>
      <c r="K18" s="38"/>
      <c r="L18" s="38"/>
      <c r="M18" s="73"/>
      <c r="N18" s="73"/>
    </row>
    <row r="19" spans="2:14" ht="14.25">
      <c r="B19" s="40"/>
      <c r="C19" s="6"/>
      <c r="D19" s="7"/>
      <c r="N19" s="46" t="s">
        <v>14</v>
      </c>
    </row>
    <row r="29" ht="14.25">
      <c r="O29" s="88"/>
    </row>
  </sheetData>
  <mergeCells count="7">
    <mergeCell ref="C4:C5"/>
    <mergeCell ref="B1:N1"/>
    <mergeCell ref="E4:F4"/>
    <mergeCell ref="G4:H4"/>
    <mergeCell ref="I4:J4"/>
    <mergeCell ref="K4:L4"/>
    <mergeCell ref="M4:N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IU23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0.4921875" style="0" customWidth="1"/>
    <col min="3" max="3" width="11" style="0" customWidth="1"/>
    <col min="4" max="4" width="0.6953125" style="0" customWidth="1"/>
    <col min="5" max="12" width="9.19921875" style="0" customWidth="1"/>
    <col min="13" max="16" width="8.8984375" style="0" customWidth="1"/>
    <col min="17" max="19" width="8.59765625" style="0" customWidth="1"/>
  </cols>
  <sheetData>
    <row r="1" ht="12" customHeight="1"/>
    <row r="2" spans="2:12" ht="15" customHeight="1" thickBot="1">
      <c r="B2" s="87" t="s">
        <v>43</v>
      </c>
      <c r="C2" s="2"/>
      <c r="J2" s="8"/>
      <c r="L2" s="46" t="s">
        <v>59</v>
      </c>
    </row>
    <row r="3" spans="2:12" ht="18.75" customHeight="1">
      <c r="B3" s="115" t="s">
        <v>15</v>
      </c>
      <c r="C3" s="115"/>
      <c r="D3" s="116"/>
      <c r="E3" s="102" t="s">
        <v>66</v>
      </c>
      <c r="F3" s="103"/>
      <c r="G3" s="103"/>
      <c r="H3" s="103"/>
      <c r="I3" s="103"/>
      <c r="J3" s="103"/>
      <c r="K3" s="103"/>
      <c r="L3" s="103"/>
    </row>
    <row r="4" spans="2:12" ht="18.75" customHeight="1">
      <c r="B4" s="117"/>
      <c r="C4" s="117"/>
      <c r="D4" s="118"/>
      <c r="E4" s="59" t="s">
        <v>16</v>
      </c>
      <c r="F4" s="59"/>
      <c r="G4" s="60" t="s">
        <v>17</v>
      </c>
      <c r="H4" s="59"/>
      <c r="I4" s="60" t="s">
        <v>18</v>
      </c>
      <c r="J4" s="59"/>
      <c r="K4" s="86" t="s">
        <v>19</v>
      </c>
      <c r="L4" s="59"/>
    </row>
    <row r="5" spans="2:12" ht="18.75" customHeight="1">
      <c r="B5" s="117"/>
      <c r="C5" s="117"/>
      <c r="D5" s="118"/>
      <c r="E5" s="44" t="s">
        <v>22</v>
      </c>
      <c r="F5" s="61" t="s">
        <v>23</v>
      </c>
      <c r="G5" s="61" t="s">
        <v>22</v>
      </c>
      <c r="H5" s="61" t="s">
        <v>23</v>
      </c>
      <c r="I5" s="61" t="s">
        <v>22</v>
      </c>
      <c r="J5" s="61" t="s">
        <v>23</v>
      </c>
      <c r="K5" s="61" t="s">
        <v>22</v>
      </c>
      <c r="L5" s="61" t="s">
        <v>23</v>
      </c>
    </row>
    <row r="6" spans="2:12" ht="18.75" customHeight="1">
      <c r="B6" s="119"/>
      <c r="C6" s="119"/>
      <c r="D6" s="120"/>
      <c r="E6" s="50" t="s">
        <v>24</v>
      </c>
      <c r="F6" s="51" t="s">
        <v>25</v>
      </c>
      <c r="G6" s="51" t="s">
        <v>24</v>
      </c>
      <c r="H6" s="51" t="s">
        <v>25</v>
      </c>
      <c r="I6" s="51" t="s">
        <v>24</v>
      </c>
      <c r="J6" s="51" t="s">
        <v>25</v>
      </c>
      <c r="K6" s="51" t="s">
        <v>24</v>
      </c>
      <c r="L6" s="51" t="s">
        <v>25</v>
      </c>
    </row>
    <row r="7" spans="2:255" ht="27" customHeight="1">
      <c r="B7" s="63"/>
      <c r="C7" s="85" t="s">
        <v>54</v>
      </c>
      <c r="D7" s="64"/>
      <c r="E7" s="52">
        <f aca="true" t="shared" si="0" ref="E7:F10">G7+I7+K7+E18+G18</f>
        <v>158</v>
      </c>
      <c r="F7" s="52">
        <f t="shared" si="0"/>
        <v>776</v>
      </c>
      <c r="G7" s="52">
        <v>124</v>
      </c>
      <c r="H7" s="52">
        <v>257</v>
      </c>
      <c r="I7" s="52">
        <v>14</v>
      </c>
      <c r="J7" s="52">
        <v>93</v>
      </c>
      <c r="K7" s="52">
        <v>14</v>
      </c>
      <c r="L7" s="52">
        <v>178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2:255" ht="24.75" customHeight="1">
      <c r="B8" s="63"/>
      <c r="C8" s="85" t="s">
        <v>55</v>
      </c>
      <c r="D8" s="64"/>
      <c r="E8" s="52">
        <f t="shared" si="0"/>
        <v>125</v>
      </c>
      <c r="F8" s="52">
        <f t="shared" si="0"/>
        <v>632</v>
      </c>
      <c r="G8" s="52">
        <v>90</v>
      </c>
      <c r="H8" s="52">
        <v>182</v>
      </c>
      <c r="I8" s="52">
        <v>18</v>
      </c>
      <c r="J8" s="52">
        <v>120</v>
      </c>
      <c r="K8" s="52">
        <v>10</v>
      </c>
      <c r="L8" s="52">
        <v>136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255" ht="24.75" customHeight="1">
      <c r="B9" s="63"/>
      <c r="C9" s="85" t="s">
        <v>56</v>
      </c>
      <c r="D9" s="64"/>
      <c r="E9" s="52">
        <f t="shared" si="0"/>
        <v>356</v>
      </c>
      <c r="F9" s="52">
        <f t="shared" si="0"/>
        <v>2757</v>
      </c>
      <c r="G9" s="52">
        <v>236</v>
      </c>
      <c r="H9" s="52">
        <v>499</v>
      </c>
      <c r="I9" s="52">
        <v>53</v>
      </c>
      <c r="J9" s="52">
        <v>342</v>
      </c>
      <c r="K9" s="52">
        <v>38</v>
      </c>
      <c r="L9" s="52">
        <v>513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2:255" ht="24.75" customHeight="1">
      <c r="B10" s="65"/>
      <c r="C10" s="85" t="s">
        <v>57</v>
      </c>
      <c r="D10" s="26"/>
      <c r="E10" s="52">
        <f t="shared" si="0"/>
        <v>284</v>
      </c>
      <c r="F10" s="52">
        <f t="shared" si="0"/>
        <v>1317</v>
      </c>
      <c r="G10" s="52">
        <v>203</v>
      </c>
      <c r="H10" s="52">
        <v>414</v>
      </c>
      <c r="I10" s="52">
        <v>54</v>
      </c>
      <c r="J10" s="52">
        <v>335</v>
      </c>
      <c r="K10" s="52">
        <v>19</v>
      </c>
      <c r="L10" s="52">
        <v>242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2:255" ht="24.75" customHeight="1" thickBot="1">
      <c r="B11" s="66"/>
      <c r="C11" s="55" t="s">
        <v>58</v>
      </c>
      <c r="D11" s="67"/>
      <c r="E11" s="74">
        <f>G11+I11+K11+E22+G22+I22</f>
        <v>150</v>
      </c>
      <c r="F11" s="54">
        <f>H11+J11+L11+F22+H22</f>
        <v>744</v>
      </c>
      <c r="G11" s="54">
        <v>101</v>
      </c>
      <c r="H11" s="54">
        <v>230</v>
      </c>
      <c r="I11" s="54">
        <v>31</v>
      </c>
      <c r="J11" s="54">
        <v>192</v>
      </c>
      <c r="K11" s="54">
        <v>13</v>
      </c>
      <c r="L11" s="54">
        <v>188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2:3" ht="6" customHeight="1">
      <c r="B12" s="40"/>
      <c r="C12" s="5"/>
    </row>
    <row r="13" spans="9:11" ht="12" customHeight="1" thickBot="1">
      <c r="I13" s="14"/>
      <c r="K13" s="46"/>
    </row>
    <row r="14" spans="3:11" ht="19.5" customHeight="1">
      <c r="C14" s="123" t="s">
        <v>15</v>
      </c>
      <c r="D14" s="124"/>
      <c r="E14" s="102" t="s">
        <v>65</v>
      </c>
      <c r="F14" s="103"/>
      <c r="G14" s="103"/>
      <c r="H14" s="103"/>
      <c r="I14" s="129"/>
      <c r="J14" s="110" t="s">
        <v>38</v>
      </c>
      <c r="K14" s="104"/>
    </row>
    <row r="15" spans="3:11" ht="19.5" customHeight="1">
      <c r="C15" s="125"/>
      <c r="D15" s="126"/>
      <c r="E15" s="121" t="s">
        <v>20</v>
      </c>
      <c r="F15" s="122"/>
      <c r="G15" s="121" t="s">
        <v>46</v>
      </c>
      <c r="H15" s="122"/>
      <c r="I15" s="112" t="s">
        <v>40</v>
      </c>
      <c r="J15" s="111"/>
      <c r="K15" s="105"/>
    </row>
    <row r="16" spans="3:11" ht="19.5" customHeight="1">
      <c r="C16" s="125"/>
      <c r="D16" s="126"/>
      <c r="E16" s="61" t="s">
        <v>22</v>
      </c>
      <c r="F16" s="61" t="s">
        <v>23</v>
      </c>
      <c r="G16" s="61" t="s">
        <v>22</v>
      </c>
      <c r="H16" s="61" t="s">
        <v>23</v>
      </c>
      <c r="I16" s="113"/>
      <c r="J16" s="61" t="s">
        <v>22</v>
      </c>
      <c r="K16" s="61" t="s">
        <v>23</v>
      </c>
    </row>
    <row r="17" spans="3:11" ht="19.5" customHeight="1">
      <c r="C17" s="127"/>
      <c r="D17" s="128"/>
      <c r="E17" s="51" t="s">
        <v>24</v>
      </c>
      <c r="F17" s="51" t="s">
        <v>25</v>
      </c>
      <c r="G17" s="51" t="s">
        <v>24</v>
      </c>
      <c r="H17" s="51" t="s">
        <v>25</v>
      </c>
      <c r="I17" s="114"/>
      <c r="J17" s="51" t="s">
        <v>24</v>
      </c>
      <c r="K17" s="51" t="s">
        <v>25</v>
      </c>
    </row>
    <row r="18" spans="3:11" ht="24.75" customHeight="1">
      <c r="C18" s="85" t="s">
        <v>54</v>
      </c>
      <c r="D18" s="64"/>
      <c r="E18" s="52">
        <v>2</v>
      </c>
      <c r="F18" s="52">
        <v>41</v>
      </c>
      <c r="G18" s="52">
        <v>4</v>
      </c>
      <c r="H18" s="52">
        <v>207</v>
      </c>
      <c r="I18" s="53" t="s">
        <v>61</v>
      </c>
      <c r="J18" s="52">
        <v>12</v>
      </c>
      <c r="K18" s="52">
        <v>76</v>
      </c>
    </row>
    <row r="19" spans="3:11" ht="24.75" customHeight="1">
      <c r="C19" s="85" t="s">
        <v>55</v>
      </c>
      <c r="D19" s="64"/>
      <c r="E19" s="52">
        <v>5</v>
      </c>
      <c r="F19" s="52">
        <v>121</v>
      </c>
      <c r="G19" s="52">
        <v>2</v>
      </c>
      <c r="H19" s="52">
        <v>73</v>
      </c>
      <c r="I19" s="53" t="s">
        <v>61</v>
      </c>
      <c r="J19" s="52">
        <v>14</v>
      </c>
      <c r="K19" s="52">
        <v>131</v>
      </c>
    </row>
    <row r="20" spans="3:11" ht="24.75" customHeight="1">
      <c r="C20" s="85" t="s">
        <v>56</v>
      </c>
      <c r="D20" s="64"/>
      <c r="E20" s="52">
        <v>7</v>
      </c>
      <c r="F20" s="52">
        <v>158</v>
      </c>
      <c r="G20" s="52">
        <v>22</v>
      </c>
      <c r="H20" s="52">
        <v>1245</v>
      </c>
      <c r="I20" s="53" t="s">
        <v>61</v>
      </c>
      <c r="J20" s="52">
        <v>21</v>
      </c>
      <c r="K20" s="52">
        <v>226</v>
      </c>
    </row>
    <row r="21" spans="3:11" ht="24.75" customHeight="1">
      <c r="C21" s="85" t="s">
        <v>57</v>
      </c>
      <c r="D21" s="26"/>
      <c r="E21" s="52">
        <v>6</v>
      </c>
      <c r="F21" s="52">
        <v>151</v>
      </c>
      <c r="G21" s="52">
        <v>2</v>
      </c>
      <c r="H21" s="52">
        <v>175</v>
      </c>
      <c r="I21" s="53" t="s">
        <v>61</v>
      </c>
      <c r="J21" s="63">
        <v>22</v>
      </c>
      <c r="K21" s="53">
        <v>214</v>
      </c>
    </row>
    <row r="22" spans="3:11" ht="24.75" customHeight="1" thickBot="1">
      <c r="C22" s="55" t="s">
        <v>58</v>
      </c>
      <c r="D22" s="67"/>
      <c r="E22" s="54">
        <v>4</v>
      </c>
      <c r="F22" s="54">
        <v>87</v>
      </c>
      <c r="G22" s="54">
        <v>1</v>
      </c>
      <c r="H22" s="54">
        <v>47</v>
      </c>
      <c r="I22" s="56" t="s">
        <v>61</v>
      </c>
      <c r="J22" s="75">
        <v>13</v>
      </c>
      <c r="K22" s="56">
        <v>132</v>
      </c>
    </row>
    <row r="23" spans="9:11" ht="14.25">
      <c r="I23" s="14"/>
      <c r="K23" s="46" t="s">
        <v>14</v>
      </c>
    </row>
  </sheetData>
  <mergeCells count="8">
    <mergeCell ref="J14:K15"/>
    <mergeCell ref="I15:I17"/>
    <mergeCell ref="B3:D6"/>
    <mergeCell ref="E15:F15"/>
    <mergeCell ref="G15:H15"/>
    <mergeCell ref="C14:D17"/>
    <mergeCell ref="E14:I14"/>
    <mergeCell ref="E3:L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H49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6.19921875" style="0" customWidth="1"/>
    <col min="4" max="4" width="1.59765625" style="0" customWidth="1"/>
    <col min="5" max="10" width="11.5" style="0" customWidth="1"/>
    <col min="11" max="11" width="1.4921875" style="0" customWidth="1"/>
    <col min="12" max="12" width="16.19921875" style="0" customWidth="1"/>
    <col min="13" max="13" width="1.59765625" style="0" customWidth="1"/>
    <col min="14" max="19" width="11.5" style="0" customWidth="1"/>
  </cols>
  <sheetData>
    <row r="1" ht="12" customHeight="1"/>
    <row r="2" ht="12.75" customHeight="1">
      <c r="B2" s="87" t="s">
        <v>45</v>
      </c>
    </row>
    <row r="3" spans="2:19" ht="15" customHeight="1" thickBot="1">
      <c r="B3" s="45"/>
      <c r="S3" s="46"/>
    </row>
    <row r="4" spans="2:19" ht="24.75" customHeight="1">
      <c r="B4" s="47"/>
      <c r="C4" s="47"/>
      <c r="D4" s="21"/>
      <c r="E4" s="22" t="s">
        <v>26</v>
      </c>
      <c r="F4" s="22"/>
      <c r="G4" s="22"/>
      <c r="H4" s="22"/>
      <c r="I4" s="22"/>
      <c r="J4" s="22"/>
      <c r="L4" s="47"/>
      <c r="M4" s="21"/>
      <c r="N4" s="22" t="s">
        <v>26</v>
      </c>
      <c r="O4" s="22"/>
      <c r="P4" s="22"/>
      <c r="Q4" s="22"/>
      <c r="R4" s="22"/>
      <c r="S4" s="22"/>
    </row>
    <row r="5" spans="2:19" ht="24.75" customHeight="1">
      <c r="B5" s="15"/>
      <c r="C5" s="35" t="s">
        <v>27</v>
      </c>
      <c r="D5" s="43"/>
      <c r="E5" s="48" t="s">
        <v>28</v>
      </c>
      <c r="F5" s="48"/>
      <c r="G5" s="48"/>
      <c r="H5" s="48"/>
      <c r="I5" s="48"/>
      <c r="J5" s="48"/>
      <c r="L5" s="35" t="s">
        <v>27</v>
      </c>
      <c r="M5" s="43"/>
      <c r="N5" s="48" t="s">
        <v>28</v>
      </c>
      <c r="O5" s="48"/>
      <c r="P5" s="48"/>
      <c r="Q5" s="48"/>
      <c r="R5" s="48"/>
      <c r="S5" s="48"/>
    </row>
    <row r="6" spans="2:19" ht="7.5" customHeight="1">
      <c r="B6" s="15"/>
      <c r="C6" s="69"/>
      <c r="D6" s="43"/>
      <c r="E6" s="57"/>
      <c r="F6" s="49"/>
      <c r="G6" s="49"/>
      <c r="H6" s="49"/>
      <c r="I6" s="49"/>
      <c r="J6" s="15"/>
      <c r="L6" s="69"/>
      <c r="M6" s="43"/>
      <c r="N6" s="57"/>
      <c r="O6" s="49"/>
      <c r="P6" s="49"/>
      <c r="Q6" s="49"/>
      <c r="R6" s="49"/>
      <c r="S6" s="15"/>
    </row>
    <row r="7" spans="2:19" ht="22.5" customHeight="1">
      <c r="B7" s="23"/>
      <c r="C7" s="29"/>
      <c r="D7" s="24"/>
      <c r="E7" s="50" t="s">
        <v>29</v>
      </c>
      <c r="F7" s="51" t="s">
        <v>30</v>
      </c>
      <c r="G7" s="51" t="s">
        <v>31</v>
      </c>
      <c r="H7" s="51" t="s">
        <v>32</v>
      </c>
      <c r="I7" s="51" t="s">
        <v>33</v>
      </c>
      <c r="J7" s="25" t="s">
        <v>34</v>
      </c>
      <c r="L7" s="29"/>
      <c r="M7" s="24"/>
      <c r="N7" s="50" t="s">
        <v>29</v>
      </c>
      <c r="O7" s="51" t="s">
        <v>30</v>
      </c>
      <c r="P7" s="51" t="s">
        <v>31</v>
      </c>
      <c r="Q7" s="51" t="s">
        <v>32</v>
      </c>
      <c r="R7" s="51" t="s">
        <v>33</v>
      </c>
      <c r="S7" s="25" t="s">
        <v>34</v>
      </c>
    </row>
    <row r="8" spans="2:19" ht="14.25">
      <c r="B8" s="57"/>
      <c r="C8" s="83" t="s">
        <v>54</v>
      </c>
      <c r="D8" s="43"/>
      <c r="E8" s="62"/>
      <c r="F8" s="62"/>
      <c r="G8" s="62"/>
      <c r="H8" s="62"/>
      <c r="I8" s="62"/>
      <c r="J8" s="62"/>
      <c r="L8" s="82" t="s">
        <v>57</v>
      </c>
      <c r="M8" s="43"/>
      <c r="N8" s="62"/>
      <c r="O8" s="62"/>
      <c r="P8" s="62"/>
      <c r="Q8" s="62"/>
      <c r="R8" s="62"/>
      <c r="S8" s="62"/>
    </row>
    <row r="9" spans="1:242" ht="18.75" customHeight="1">
      <c r="A9" s="4"/>
      <c r="B9" s="52"/>
      <c r="C9" s="35" t="s">
        <v>4</v>
      </c>
      <c r="D9" s="26"/>
      <c r="E9" s="58">
        <f>SUM(F9:I9)</f>
        <v>776</v>
      </c>
      <c r="F9" s="52">
        <f>F10+F12+F13+F14+F15+F16+F17+F18+F19+F20+F21</f>
        <v>123</v>
      </c>
      <c r="G9" s="52">
        <f>G10+G12+G13+G14+G15+G16+G17+G18+G19+G20+G21</f>
        <v>57</v>
      </c>
      <c r="H9" s="52">
        <f>H10+H12+H13+H14+H15+H16+H17+H18+H19+H20+H21</f>
        <v>56</v>
      </c>
      <c r="I9" s="52">
        <f>I10+I12+I13+I14+I15+I16+I17+I18+I19+I20+I21</f>
        <v>540</v>
      </c>
      <c r="J9" s="52">
        <f>J10+J12+J13+J14+J15+J16+J17+J18+J19+J20+J21</f>
        <v>436</v>
      </c>
      <c r="K9" s="4"/>
      <c r="L9" s="35" t="s">
        <v>4</v>
      </c>
      <c r="M9" s="26"/>
      <c r="N9" s="58">
        <f>SUM(O9:R9)</f>
        <v>1317</v>
      </c>
      <c r="O9" s="52">
        <f>O10+O12+O13+O14+O15+O16+O17+O18+O19+O20+O21</f>
        <v>195</v>
      </c>
      <c r="P9" s="52">
        <f>P10+P12+P13+P14+P15+P16+P17+P18+P19+P20+P21</f>
        <v>44</v>
      </c>
      <c r="Q9" s="52">
        <f>Q10+Q12+Q13+Q14+Q15+Q16+Q17+Q18+Q19+Q20+Q21</f>
        <v>179</v>
      </c>
      <c r="R9" s="52">
        <f>R10+R12+R13+R14+R15+R16+R17+R18+R19+R20+R21</f>
        <v>899</v>
      </c>
      <c r="S9" s="52">
        <f>S10+S12+S13+S14+S15+S16+S17+S18+S19+S20+S21</f>
        <v>864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ht="18.75" customHeight="1">
      <c r="A10" s="4"/>
      <c r="B10" s="52"/>
      <c r="C10" s="35" t="s">
        <v>50</v>
      </c>
      <c r="D10" s="26"/>
      <c r="E10" s="58">
        <f>SUM(F10:I10)</f>
        <v>11</v>
      </c>
      <c r="F10" s="53" t="s">
        <v>63</v>
      </c>
      <c r="G10" s="53" t="s">
        <v>63</v>
      </c>
      <c r="H10" s="53">
        <v>4</v>
      </c>
      <c r="I10" s="52">
        <v>7</v>
      </c>
      <c r="J10" s="52">
        <v>7</v>
      </c>
      <c r="K10" s="4"/>
      <c r="L10" s="35" t="s">
        <v>50</v>
      </c>
      <c r="M10" s="26"/>
      <c r="N10" s="58">
        <f aca="true" t="shared" si="0" ref="N10:N20">SUM(O10:R10)</f>
        <v>2</v>
      </c>
      <c r="O10" s="81" t="s">
        <v>35</v>
      </c>
      <c r="P10" s="81" t="s">
        <v>35</v>
      </c>
      <c r="Q10" s="81" t="s">
        <v>35</v>
      </c>
      <c r="R10" s="52">
        <v>2</v>
      </c>
      <c r="S10" s="52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ht="18.75" customHeight="1">
      <c r="A11" s="4"/>
      <c r="B11" s="52"/>
      <c r="C11" s="35" t="s">
        <v>51</v>
      </c>
      <c r="D11" s="26"/>
      <c r="E11" s="58">
        <f>SUM(F11:I11)</f>
        <v>765</v>
      </c>
      <c r="F11" s="52">
        <f>SUM(F12:F21)</f>
        <v>123</v>
      </c>
      <c r="G11" s="52">
        <f>SUM(G12:G21)</f>
        <v>57</v>
      </c>
      <c r="H11" s="52">
        <f>SUM(H12:H21)</f>
        <v>52</v>
      </c>
      <c r="I11" s="52">
        <f>SUM(I12:I21)</f>
        <v>533</v>
      </c>
      <c r="J11" s="52">
        <f>SUM(J12:J21)</f>
        <v>429</v>
      </c>
      <c r="K11" s="4"/>
      <c r="L11" s="35" t="s">
        <v>51</v>
      </c>
      <c r="M11" s="26"/>
      <c r="N11" s="58">
        <f t="shared" si="0"/>
        <v>1315</v>
      </c>
      <c r="O11" s="52">
        <f>SUM(O12:O21)</f>
        <v>195</v>
      </c>
      <c r="P11" s="52">
        <f>SUM(P12:P21)</f>
        <v>44</v>
      </c>
      <c r="Q11" s="52">
        <f>SUM(Q12:Q21)</f>
        <v>179</v>
      </c>
      <c r="R11" s="52">
        <f>SUM(R12:R21)</f>
        <v>897</v>
      </c>
      <c r="S11" s="52">
        <f>SUM(S12:S21)</f>
        <v>862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1:242" ht="18.75" customHeight="1">
      <c r="A12" s="4"/>
      <c r="B12" s="52"/>
      <c r="C12" s="35" t="s">
        <v>6</v>
      </c>
      <c r="D12" s="26"/>
      <c r="E12" s="53" t="s">
        <v>63</v>
      </c>
      <c r="F12" s="53" t="s">
        <v>63</v>
      </c>
      <c r="G12" s="53" t="s">
        <v>63</v>
      </c>
      <c r="H12" s="53" t="s">
        <v>63</v>
      </c>
      <c r="I12" s="53" t="s">
        <v>63</v>
      </c>
      <c r="J12" s="53" t="s">
        <v>63</v>
      </c>
      <c r="K12" s="4"/>
      <c r="L12" s="35" t="s">
        <v>6</v>
      </c>
      <c r="M12" s="26"/>
      <c r="N12" s="81" t="s">
        <v>35</v>
      </c>
      <c r="O12" s="81" t="s">
        <v>35</v>
      </c>
      <c r="P12" s="81" t="s">
        <v>35</v>
      </c>
      <c r="Q12" s="81" t="s">
        <v>35</v>
      </c>
      <c r="R12" s="81" t="s">
        <v>35</v>
      </c>
      <c r="S12" s="81" t="s">
        <v>35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1:242" ht="18.75" customHeight="1">
      <c r="A13" s="4"/>
      <c r="B13" s="52"/>
      <c r="C13" s="35" t="s">
        <v>7</v>
      </c>
      <c r="D13" s="26"/>
      <c r="E13" s="58">
        <f aca="true" t="shared" si="1" ref="E13:E20">SUM(F13:I13)</f>
        <v>118</v>
      </c>
      <c r="F13" s="52">
        <v>26</v>
      </c>
      <c r="G13" s="52">
        <v>5</v>
      </c>
      <c r="H13" s="53">
        <v>3</v>
      </c>
      <c r="I13" s="52">
        <v>84</v>
      </c>
      <c r="J13" s="52">
        <v>81</v>
      </c>
      <c r="K13" s="4"/>
      <c r="L13" s="35" t="s">
        <v>7</v>
      </c>
      <c r="M13" s="26"/>
      <c r="N13" s="58">
        <f t="shared" si="0"/>
        <v>239</v>
      </c>
      <c r="O13" s="52">
        <v>41</v>
      </c>
      <c r="P13" s="52">
        <v>4</v>
      </c>
      <c r="Q13" s="53">
        <v>59</v>
      </c>
      <c r="R13" s="52">
        <v>135</v>
      </c>
      <c r="S13" s="52">
        <v>120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ht="18.75" customHeight="1">
      <c r="A14" s="4"/>
      <c r="B14" s="52"/>
      <c r="C14" s="35" t="s">
        <v>8</v>
      </c>
      <c r="D14" s="26"/>
      <c r="E14" s="58">
        <f t="shared" si="1"/>
        <v>214</v>
      </c>
      <c r="F14" s="52">
        <v>28</v>
      </c>
      <c r="G14" s="52">
        <v>14</v>
      </c>
      <c r="H14" s="52">
        <v>13</v>
      </c>
      <c r="I14" s="52">
        <v>159</v>
      </c>
      <c r="J14" s="52">
        <v>157</v>
      </c>
      <c r="K14" s="4"/>
      <c r="L14" s="35" t="s">
        <v>8</v>
      </c>
      <c r="M14" s="26"/>
      <c r="N14" s="58">
        <f t="shared" si="0"/>
        <v>645</v>
      </c>
      <c r="O14" s="52">
        <v>77</v>
      </c>
      <c r="P14" s="52">
        <v>15</v>
      </c>
      <c r="Q14" s="52">
        <v>56</v>
      </c>
      <c r="R14" s="52">
        <v>497</v>
      </c>
      <c r="S14" s="52">
        <v>491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ht="18.75" customHeight="1">
      <c r="A15" s="4"/>
      <c r="B15" s="52"/>
      <c r="C15" s="69" t="s">
        <v>48</v>
      </c>
      <c r="D15" s="26"/>
      <c r="E15" s="58">
        <f t="shared" si="1"/>
        <v>1</v>
      </c>
      <c r="F15" s="53" t="s">
        <v>63</v>
      </c>
      <c r="G15" s="53" t="s">
        <v>63</v>
      </c>
      <c r="H15" s="53" t="s">
        <v>63</v>
      </c>
      <c r="I15" s="52">
        <v>1</v>
      </c>
      <c r="J15" s="52">
        <v>1</v>
      </c>
      <c r="K15" s="4"/>
      <c r="L15" s="69" t="s">
        <v>48</v>
      </c>
      <c r="M15" s="26"/>
      <c r="N15" s="81" t="s">
        <v>35</v>
      </c>
      <c r="O15" s="81" t="s">
        <v>35</v>
      </c>
      <c r="P15" s="81" t="s">
        <v>35</v>
      </c>
      <c r="Q15" s="81" t="s">
        <v>35</v>
      </c>
      <c r="R15" s="81" t="s">
        <v>35</v>
      </c>
      <c r="S15" s="81" t="s">
        <v>35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ht="18.75" customHeight="1">
      <c r="A16" s="4"/>
      <c r="B16" s="52"/>
      <c r="C16" s="35" t="s">
        <v>10</v>
      </c>
      <c r="D16" s="26"/>
      <c r="E16" s="58">
        <f t="shared" si="1"/>
        <v>2</v>
      </c>
      <c r="F16" s="53" t="s">
        <v>63</v>
      </c>
      <c r="G16" s="53" t="s">
        <v>63</v>
      </c>
      <c r="H16" s="53">
        <v>2</v>
      </c>
      <c r="I16" s="53" t="s">
        <v>63</v>
      </c>
      <c r="J16" s="53" t="s">
        <v>63</v>
      </c>
      <c r="K16" s="4"/>
      <c r="L16" s="35" t="s">
        <v>10</v>
      </c>
      <c r="M16" s="26"/>
      <c r="N16" s="58">
        <f t="shared" si="0"/>
        <v>11</v>
      </c>
      <c r="O16" s="53">
        <v>3</v>
      </c>
      <c r="P16" s="53">
        <v>1</v>
      </c>
      <c r="Q16" s="81" t="s">
        <v>35</v>
      </c>
      <c r="R16" s="53">
        <v>7</v>
      </c>
      <c r="S16" s="53">
        <v>7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ht="18.75" customHeight="1">
      <c r="A17" s="4"/>
      <c r="B17" s="52"/>
      <c r="C17" s="70" t="s">
        <v>52</v>
      </c>
      <c r="D17" s="26"/>
      <c r="E17" s="58">
        <f t="shared" si="1"/>
        <v>338</v>
      </c>
      <c r="F17" s="52">
        <v>50</v>
      </c>
      <c r="G17" s="52">
        <v>29</v>
      </c>
      <c r="H17" s="52">
        <v>27</v>
      </c>
      <c r="I17" s="52">
        <v>232</v>
      </c>
      <c r="J17" s="52">
        <v>137</v>
      </c>
      <c r="K17" s="4"/>
      <c r="L17" s="70" t="s">
        <v>52</v>
      </c>
      <c r="M17" s="26"/>
      <c r="N17" s="58">
        <f t="shared" si="0"/>
        <v>257</v>
      </c>
      <c r="O17" s="52">
        <v>48</v>
      </c>
      <c r="P17" s="52">
        <v>21</v>
      </c>
      <c r="Q17" s="52">
        <v>44</v>
      </c>
      <c r="R17" s="52">
        <v>144</v>
      </c>
      <c r="S17" s="52">
        <v>133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ht="18.75" customHeight="1">
      <c r="A18" s="4"/>
      <c r="B18" s="52"/>
      <c r="C18" s="35" t="s">
        <v>11</v>
      </c>
      <c r="D18" s="26"/>
      <c r="E18" s="53" t="s">
        <v>63</v>
      </c>
      <c r="F18" s="53" t="s">
        <v>63</v>
      </c>
      <c r="G18" s="53" t="s">
        <v>63</v>
      </c>
      <c r="H18" s="53" t="s">
        <v>63</v>
      </c>
      <c r="I18" s="53" t="s">
        <v>63</v>
      </c>
      <c r="J18" s="53" t="s">
        <v>63</v>
      </c>
      <c r="K18" s="4"/>
      <c r="L18" s="35" t="s">
        <v>11</v>
      </c>
      <c r="M18" s="26"/>
      <c r="N18" s="58">
        <f t="shared" si="0"/>
        <v>1</v>
      </c>
      <c r="O18" s="53">
        <v>1</v>
      </c>
      <c r="P18" s="81" t="s">
        <v>35</v>
      </c>
      <c r="Q18" s="81" t="s">
        <v>35</v>
      </c>
      <c r="R18" s="81" t="s">
        <v>35</v>
      </c>
      <c r="S18" s="81" t="s">
        <v>35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ht="18.75" customHeight="1">
      <c r="A19" s="4"/>
      <c r="B19" s="52"/>
      <c r="C19" s="35" t="s">
        <v>12</v>
      </c>
      <c r="D19" s="26"/>
      <c r="E19" s="53" t="s">
        <v>63</v>
      </c>
      <c r="F19" s="53" t="s">
        <v>63</v>
      </c>
      <c r="G19" s="53" t="s">
        <v>63</v>
      </c>
      <c r="H19" s="53" t="s">
        <v>63</v>
      </c>
      <c r="I19" s="53" t="s">
        <v>63</v>
      </c>
      <c r="J19" s="53" t="s">
        <v>63</v>
      </c>
      <c r="K19" s="4"/>
      <c r="L19" s="35" t="s">
        <v>12</v>
      </c>
      <c r="M19" s="26"/>
      <c r="N19" s="58">
        <f t="shared" si="0"/>
        <v>1</v>
      </c>
      <c r="O19" s="53">
        <v>1</v>
      </c>
      <c r="P19" s="81" t="s">
        <v>35</v>
      </c>
      <c r="Q19" s="81" t="s">
        <v>35</v>
      </c>
      <c r="R19" s="81" t="s">
        <v>35</v>
      </c>
      <c r="S19" s="81" t="s">
        <v>35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ht="18.75" customHeight="1">
      <c r="A20" s="4"/>
      <c r="B20" s="52"/>
      <c r="C20" s="35" t="s">
        <v>13</v>
      </c>
      <c r="D20" s="26"/>
      <c r="E20" s="58">
        <f t="shared" si="1"/>
        <v>92</v>
      </c>
      <c r="F20" s="52">
        <v>19</v>
      </c>
      <c r="G20" s="52">
        <v>9</v>
      </c>
      <c r="H20" s="52">
        <v>7</v>
      </c>
      <c r="I20" s="52">
        <v>57</v>
      </c>
      <c r="J20" s="52">
        <v>53</v>
      </c>
      <c r="K20" s="4"/>
      <c r="L20" s="35" t="s">
        <v>13</v>
      </c>
      <c r="M20" s="26"/>
      <c r="N20" s="58">
        <f t="shared" si="0"/>
        <v>161</v>
      </c>
      <c r="O20" s="52">
        <v>24</v>
      </c>
      <c r="P20" s="52">
        <v>3</v>
      </c>
      <c r="Q20" s="52">
        <v>20</v>
      </c>
      <c r="R20" s="52">
        <v>114</v>
      </c>
      <c r="S20" s="52">
        <v>111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242" ht="18.75" customHeight="1">
      <c r="A21" s="4"/>
      <c r="B21" s="96"/>
      <c r="C21" s="97" t="s">
        <v>36</v>
      </c>
      <c r="D21" s="98"/>
      <c r="E21" s="99" t="s">
        <v>35</v>
      </c>
      <c r="F21" s="99" t="s">
        <v>35</v>
      </c>
      <c r="G21" s="99" t="s">
        <v>35</v>
      </c>
      <c r="H21" s="99" t="s">
        <v>35</v>
      </c>
      <c r="I21" s="99" t="s">
        <v>35</v>
      </c>
      <c r="J21" s="99" t="s">
        <v>35</v>
      </c>
      <c r="K21" s="78"/>
      <c r="L21" s="97" t="s">
        <v>36</v>
      </c>
      <c r="M21" s="98"/>
      <c r="N21" s="99" t="s">
        <v>35</v>
      </c>
      <c r="O21" s="99" t="s">
        <v>35</v>
      </c>
      <c r="P21" s="99" t="s">
        <v>35</v>
      </c>
      <c r="Q21" s="99" t="s">
        <v>35</v>
      </c>
      <c r="R21" s="99" t="s">
        <v>35</v>
      </c>
      <c r="S21" s="99" t="s">
        <v>35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3:19" ht="14.25">
      <c r="C22" s="83" t="s">
        <v>55</v>
      </c>
      <c r="E22" s="80"/>
      <c r="L22" s="84" t="s">
        <v>58</v>
      </c>
      <c r="N22" s="80"/>
      <c r="S22" s="46"/>
    </row>
    <row r="23" spans="3:19" ht="18.75" customHeight="1">
      <c r="C23" s="35" t="s">
        <v>4</v>
      </c>
      <c r="D23" s="26"/>
      <c r="E23" s="58">
        <f>SUM(F23:I23)</f>
        <v>632</v>
      </c>
      <c r="F23" s="52">
        <f>F24+F26+F27+F28+F29+F30+F31+F32+F33+F34+F35</f>
        <v>84</v>
      </c>
      <c r="G23" s="52">
        <f>G24+G26+G27+G28+G29+G30+G31+G32+G33+G34+G35</f>
        <v>43</v>
      </c>
      <c r="H23" s="52">
        <f>H24+H26+H27+H28+H29+H30+H31+H32+H33+H34+H35</f>
        <v>80</v>
      </c>
      <c r="I23" s="52">
        <f>I24+I26+I27+I28+I29+I30+I31+I32+I33+I34+I35</f>
        <v>425</v>
      </c>
      <c r="J23" s="52">
        <f>J24+J26+J27+J28+J29+J30+J31+J32+J33+J34+J35</f>
        <v>350</v>
      </c>
      <c r="L23" s="35" t="s">
        <v>4</v>
      </c>
      <c r="M23" s="26"/>
      <c r="N23" s="58">
        <f>SUM(O23:R23)</f>
        <v>744</v>
      </c>
      <c r="O23" s="52">
        <f>O24+O26+O27+O28+O29+O30+O31+O32+O33+O34+O35</f>
        <v>103</v>
      </c>
      <c r="P23" s="52">
        <f>P24+P26+P27+P28+P29+P30+P31+P32+P33+P34+P35</f>
        <v>43</v>
      </c>
      <c r="Q23" s="52">
        <f>Q24+Q26+Q27+Q28+Q29+Q30+Q31+Q32+Q33+Q34+Q35</f>
        <v>101</v>
      </c>
      <c r="R23" s="52">
        <f>R24+R26+R27+R28+R29+R30+R31+R32+R33+R34+R35</f>
        <v>497</v>
      </c>
      <c r="S23" s="52">
        <f>S24+S26+S27+S28+S29+S30+S31+S32+S33+S34+S35</f>
        <v>477</v>
      </c>
    </row>
    <row r="24" spans="3:19" ht="18.75" customHeight="1">
      <c r="C24" s="35" t="s">
        <v>50</v>
      </c>
      <c r="D24" s="26"/>
      <c r="E24" s="58">
        <f>SUM(F24:I24)</f>
        <v>20</v>
      </c>
      <c r="F24" s="81" t="s">
        <v>35</v>
      </c>
      <c r="G24" s="81" t="s">
        <v>35</v>
      </c>
      <c r="H24" s="53">
        <v>2</v>
      </c>
      <c r="I24" s="52">
        <v>18</v>
      </c>
      <c r="J24" s="52">
        <v>18</v>
      </c>
      <c r="L24" s="35" t="s">
        <v>50</v>
      </c>
      <c r="M24" s="26"/>
      <c r="N24" s="58">
        <f aca="true" t="shared" si="2" ref="N24:N34">SUM(O24:R24)</f>
        <v>13</v>
      </c>
      <c r="O24" s="81" t="s">
        <v>35</v>
      </c>
      <c r="P24" s="81" t="s">
        <v>35</v>
      </c>
      <c r="Q24" s="53">
        <v>3</v>
      </c>
      <c r="R24" s="52">
        <v>10</v>
      </c>
      <c r="S24" s="52">
        <v>10</v>
      </c>
    </row>
    <row r="25" spans="3:19" ht="18.75" customHeight="1">
      <c r="C25" s="35" t="s">
        <v>51</v>
      </c>
      <c r="D25" s="26"/>
      <c r="E25" s="58">
        <f>SUM(F25:I25)</f>
        <v>612</v>
      </c>
      <c r="F25" s="52">
        <f>SUM(F26:F35)</f>
        <v>84</v>
      </c>
      <c r="G25" s="52">
        <f>SUM(G26:G35)</f>
        <v>43</v>
      </c>
      <c r="H25" s="52">
        <f>SUM(H26:H35)</f>
        <v>78</v>
      </c>
      <c r="I25" s="52">
        <f>SUM(I26:I35)</f>
        <v>407</v>
      </c>
      <c r="J25" s="52">
        <f>SUM(J26:J35)</f>
        <v>332</v>
      </c>
      <c r="L25" s="35" t="s">
        <v>51</v>
      </c>
      <c r="M25" s="26"/>
      <c r="N25" s="58">
        <f t="shared" si="2"/>
        <v>731</v>
      </c>
      <c r="O25" s="52">
        <f>SUM(O26:O35)</f>
        <v>103</v>
      </c>
      <c r="P25" s="52">
        <f>SUM(P26:P35)</f>
        <v>43</v>
      </c>
      <c r="Q25" s="52">
        <f>SUM(Q26:Q35)</f>
        <v>98</v>
      </c>
      <c r="R25" s="52">
        <f>SUM(R26:R35)</f>
        <v>487</v>
      </c>
      <c r="S25" s="52">
        <f>SUM(S26:S35)</f>
        <v>467</v>
      </c>
    </row>
    <row r="26" spans="3:19" ht="18.75" customHeight="1">
      <c r="C26" s="35" t="s">
        <v>6</v>
      </c>
      <c r="D26" s="26"/>
      <c r="E26" s="81" t="s">
        <v>35</v>
      </c>
      <c r="F26" s="81" t="s">
        <v>35</v>
      </c>
      <c r="G26" s="81" t="s">
        <v>35</v>
      </c>
      <c r="H26" s="81" t="s">
        <v>35</v>
      </c>
      <c r="I26" s="81" t="s">
        <v>35</v>
      </c>
      <c r="J26" s="81" t="s">
        <v>35</v>
      </c>
      <c r="L26" s="35" t="s">
        <v>6</v>
      </c>
      <c r="M26" s="26"/>
      <c r="N26" s="58">
        <f t="shared" si="2"/>
        <v>0</v>
      </c>
      <c r="O26" s="81" t="s">
        <v>35</v>
      </c>
      <c r="P26" s="81" t="s">
        <v>35</v>
      </c>
      <c r="Q26" s="81" t="s">
        <v>35</v>
      </c>
      <c r="R26" s="81" t="s">
        <v>35</v>
      </c>
      <c r="S26" s="81" t="s">
        <v>35</v>
      </c>
    </row>
    <row r="27" spans="3:19" ht="18.75" customHeight="1">
      <c r="C27" s="35" t="s">
        <v>7</v>
      </c>
      <c r="D27" s="26"/>
      <c r="E27" s="58">
        <f>SUM(F27:I27)</f>
        <v>176</v>
      </c>
      <c r="F27" s="52">
        <v>7</v>
      </c>
      <c r="G27" s="52">
        <v>1</v>
      </c>
      <c r="H27" s="53">
        <v>37</v>
      </c>
      <c r="I27" s="52">
        <v>131</v>
      </c>
      <c r="J27" s="52">
        <v>126</v>
      </c>
      <c r="L27" s="35" t="s">
        <v>7</v>
      </c>
      <c r="M27" s="26"/>
      <c r="N27" s="58">
        <f t="shared" si="2"/>
        <v>263</v>
      </c>
      <c r="O27" s="52">
        <v>31</v>
      </c>
      <c r="P27" s="52">
        <v>8</v>
      </c>
      <c r="Q27" s="53">
        <v>47</v>
      </c>
      <c r="R27" s="52">
        <v>177</v>
      </c>
      <c r="S27" s="52">
        <v>164</v>
      </c>
    </row>
    <row r="28" spans="3:19" ht="18.75" customHeight="1">
      <c r="C28" s="35" t="s">
        <v>8</v>
      </c>
      <c r="D28" s="26"/>
      <c r="E28" s="58">
        <f aca="true" t="shared" si="3" ref="E28:E34">SUM(F28:I28)</f>
        <v>92</v>
      </c>
      <c r="F28" s="52">
        <v>25</v>
      </c>
      <c r="G28" s="52">
        <v>17</v>
      </c>
      <c r="H28" s="52">
        <v>7</v>
      </c>
      <c r="I28" s="52">
        <v>43</v>
      </c>
      <c r="J28" s="52">
        <v>29</v>
      </c>
      <c r="L28" s="35" t="s">
        <v>8</v>
      </c>
      <c r="M28" s="26"/>
      <c r="N28" s="58">
        <f t="shared" si="2"/>
        <v>200</v>
      </c>
      <c r="O28" s="52">
        <v>24</v>
      </c>
      <c r="P28" s="52">
        <v>9</v>
      </c>
      <c r="Q28" s="52">
        <v>27</v>
      </c>
      <c r="R28" s="52">
        <v>140</v>
      </c>
      <c r="S28" s="52">
        <v>136</v>
      </c>
    </row>
    <row r="29" spans="3:19" ht="18.75" customHeight="1">
      <c r="C29" s="69" t="s">
        <v>48</v>
      </c>
      <c r="D29" s="26"/>
      <c r="E29" s="58">
        <f t="shared" si="3"/>
        <v>24</v>
      </c>
      <c r="F29" s="81" t="s">
        <v>35</v>
      </c>
      <c r="G29" s="81" t="s">
        <v>35</v>
      </c>
      <c r="H29" s="81" t="s">
        <v>35</v>
      </c>
      <c r="I29" s="52">
        <v>24</v>
      </c>
      <c r="J29" s="52">
        <v>24</v>
      </c>
      <c r="L29" s="69" t="s">
        <v>48</v>
      </c>
      <c r="M29" s="26"/>
      <c r="N29" s="81" t="s">
        <v>35</v>
      </c>
      <c r="O29" s="81" t="s">
        <v>35</v>
      </c>
      <c r="P29" s="81" t="s">
        <v>35</v>
      </c>
      <c r="Q29" s="81" t="s">
        <v>35</v>
      </c>
      <c r="R29" s="81" t="s">
        <v>35</v>
      </c>
      <c r="S29" s="81" t="s">
        <v>35</v>
      </c>
    </row>
    <row r="30" spans="3:19" ht="18.75" customHeight="1">
      <c r="C30" s="35" t="s">
        <v>10</v>
      </c>
      <c r="D30" s="26"/>
      <c r="E30" s="58">
        <f t="shared" si="3"/>
        <v>9</v>
      </c>
      <c r="F30" s="53">
        <v>1</v>
      </c>
      <c r="G30" s="53">
        <v>1</v>
      </c>
      <c r="H30" s="53">
        <v>2</v>
      </c>
      <c r="I30" s="53">
        <v>5</v>
      </c>
      <c r="J30" s="53">
        <v>5</v>
      </c>
      <c r="L30" s="35" t="s">
        <v>10</v>
      </c>
      <c r="M30" s="26"/>
      <c r="N30" s="58">
        <f t="shared" si="2"/>
        <v>3</v>
      </c>
      <c r="O30" s="81" t="s">
        <v>35</v>
      </c>
      <c r="P30" s="81" t="s">
        <v>35</v>
      </c>
      <c r="Q30" s="81" t="s">
        <v>35</v>
      </c>
      <c r="R30" s="53">
        <v>3</v>
      </c>
      <c r="S30" s="53">
        <v>3</v>
      </c>
    </row>
    <row r="31" spans="3:19" ht="18.75" customHeight="1">
      <c r="C31" s="70" t="s">
        <v>52</v>
      </c>
      <c r="D31" s="26"/>
      <c r="E31" s="58">
        <f t="shared" si="3"/>
        <v>134</v>
      </c>
      <c r="F31" s="52">
        <v>38</v>
      </c>
      <c r="G31" s="52">
        <v>15</v>
      </c>
      <c r="H31" s="52">
        <v>6</v>
      </c>
      <c r="I31" s="52">
        <v>75</v>
      </c>
      <c r="J31" s="52">
        <v>68</v>
      </c>
      <c r="L31" s="70" t="s">
        <v>52</v>
      </c>
      <c r="M31" s="26"/>
      <c r="N31" s="58">
        <f t="shared" si="2"/>
        <v>108</v>
      </c>
      <c r="O31" s="52">
        <v>32</v>
      </c>
      <c r="P31" s="52">
        <v>16</v>
      </c>
      <c r="Q31" s="52">
        <v>9</v>
      </c>
      <c r="R31" s="52">
        <v>51</v>
      </c>
      <c r="S31" s="52">
        <v>50</v>
      </c>
    </row>
    <row r="32" spans="3:19" ht="18.75" customHeight="1">
      <c r="C32" s="35" t="s">
        <v>11</v>
      </c>
      <c r="D32" s="26"/>
      <c r="E32" s="81" t="s">
        <v>35</v>
      </c>
      <c r="F32" s="81" t="s">
        <v>35</v>
      </c>
      <c r="G32" s="81" t="s">
        <v>35</v>
      </c>
      <c r="H32" s="81" t="s">
        <v>35</v>
      </c>
      <c r="I32" s="81" t="s">
        <v>35</v>
      </c>
      <c r="J32" s="81" t="s">
        <v>35</v>
      </c>
      <c r="L32" s="35" t="s">
        <v>11</v>
      </c>
      <c r="M32" s="26"/>
      <c r="N32" s="81" t="s">
        <v>35</v>
      </c>
      <c r="O32" s="81" t="s">
        <v>35</v>
      </c>
      <c r="P32" s="81" t="s">
        <v>35</v>
      </c>
      <c r="Q32" s="81" t="s">
        <v>35</v>
      </c>
      <c r="R32" s="81" t="s">
        <v>35</v>
      </c>
      <c r="S32" s="81" t="s">
        <v>35</v>
      </c>
    </row>
    <row r="33" spans="3:19" ht="18.75" customHeight="1">
      <c r="C33" s="35" t="s">
        <v>12</v>
      </c>
      <c r="D33" s="26"/>
      <c r="E33" s="58">
        <f t="shared" si="3"/>
        <v>2</v>
      </c>
      <c r="F33" s="53">
        <v>1</v>
      </c>
      <c r="G33" s="53">
        <v>1</v>
      </c>
      <c r="H33" s="81" t="s">
        <v>35</v>
      </c>
      <c r="I33" s="81" t="s">
        <v>35</v>
      </c>
      <c r="J33" s="81" t="s">
        <v>35</v>
      </c>
      <c r="L33" s="35" t="s">
        <v>12</v>
      </c>
      <c r="M33" s="26"/>
      <c r="N33" s="81" t="s">
        <v>35</v>
      </c>
      <c r="O33" s="81" t="s">
        <v>35</v>
      </c>
      <c r="P33" s="81" t="s">
        <v>35</v>
      </c>
      <c r="Q33" s="81" t="s">
        <v>35</v>
      </c>
      <c r="R33" s="81" t="s">
        <v>35</v>
      </c>
      <c r="S33" s="81" t="s">
        <v>35</v>
      </c>
    </row>
    <row r="34" spans="3:19" ht="18.75" customHeight="1">
      <c r="C34" s="35" t="s">
        <v>13</v>
      </c>
      <c r="D34" s="26"/>
      <c r="E34" s="58">
        <f t="shared" si="3"/>
        <v>175</v>
      </c>
      <c r="F34" s="52">
        <v>12</v>
      </c>
      <c r="G34" s="52">
        <v>8</v>
      </c>
      <c r="H34" s="52">
        <v>26</v>
      </c>
      <c r="I34" s="52">
        <v>129</v>
      </c>
      <c r="J34" s="52">
        <v>80</v>
      </c>
      <c r="L34" s="35" t="s">
        <v>13</v>
      </c>
      <c r="M34" s="26"/>
      <c r="N34" s="58">
        <f t="shared" si="2"/>
        <v>157</v>
      </c>
      <c r="O34" s="52">
        <v>16</v>
      </c>
      <c r="P34" s="52">
        <v>10</v>
      </c>
      <c r="Q34" s="52">
        <v>15</v>
      </c>
      <c r="R34" s="52">
        <v>116</v>
      </c>
      <c r="S34" s="52">
        <v>114</v>
      </c>
    </row>
    <row r="35" spans="2:19" ht="18.75" customHeight="1" thickBot="1">
      <c r="B35" s="100"/>
      <c r="C35" s="97" t="s">
        <v>36</v>
      </c>
      <c r="D35" s="98"/>
      <c r="E35" s="99" t="s">
        <v>35</v>
      </c>
      <c r="F35" s="99" t="s">
        <v>35</v>
      </c>
      <c r="G35" s="99" t="s">
        <v>35</v>
      </c>
      <c r="H35" s="99" t="s">
        <v>35</v>
      </c>
      <c r="I35" s="99" t="s">
        <v>35</v>
      </c>
      <c r="J35" s="99" t="s">
        <v>35</v>
      </c>
      <c r="K35" s="79"/>
      <c r="L35" s="68" t="s">
        <v>36</v>
      </c>
      <c r="M35" s="71"/>
      <c r="N35" s="56" t="s">
        <v>35</v>
      </c>
      <c r="O35" s="56" t="s">
        <v>35</v>
      </c>
      <c r="P35" s="56" t="s">
        <v>35</v>
      </c>
      <c r="Q35" s="56" t="s">
        <v>35</v>
      </c>
      <c r="R35" s="56" t="s">
        <v>35</v>
      </c>
      <c r="S35" s="56" t="s">
        <v>35</v>
      </c>
    </row>
    <row r="36" spans="3:9" ht="14.25">
      <c r="C36" s="82" t="s">
        <v>56</v>
      </c>
      <c r="D36" s="79"/>
      <c r="E36" s="80"/>
      <c r="F36" s="79"/>
      <c r="G36" s="79"/>
      <c r="H36" s="79"/>
      <c r="I36" s="79"/>
    </row>
    <row r="37" spans="3:10" ht="18.75" customHeight="1">
      <c r="C37" s="35" t="s">
        <v>4</v>
      </c>
      <c r="D37" s="26"/>
      <c r="E37" s="58">
        <f>SUM(F37:I37)</f>
        <v>2757</v>
      </c>
      <c r="F37" s="52">
        <f>F38+F40+F41+F42+F43+F44+F45+F46+F47+F48+F49</f>
        <v>215</v>
      </c>
      <c r="G37" s="52">
        <f>G38+G40+G41+G42+G43+G44+G45+G46+G47+G48+G49</f>
        <v>85</v>
      </c>
      <c r="H37" s="52">
        <f>H38+H40+H41+H42+H43+H44+H45+H46+H47+H48+H49</f>
        <v>274</v>
      </c>
      <c r="I37" s="52">
        <f>I38+I40+I41+I42+I43+I44+I45+I46+I47+I48+I49</f>
        <v>2183</v>
      </c>
      <c r="J37" s="52">
        <f>J38+J40+J41+J42+J43+J44+J45+J46+J47+J48+J49</f>
        <v>2153</v>
      </c>
    </row>
    <row r="38" spans="3:10" ht="18.75" customHeight="1">
      <c r="C38" s="35" t="s">
        <v>50</v>
      </c>
      <c r="D38" s="26"/>
      <c r="E38" s="58">
        <f aca="true" t="shared" si="4" ref="E38:E48">SUM(F38:I38)</f>
        <v>14</v>
      </c>
      <c r="F38" s="81" t="s">
        <v>35</v>
      </c>
      <c r="G38" s="81" t="s">
        <v>35</v>
      </c>
      <c r="H38" s="53">
        <v>4</v>
      </c>
      <c r="I38" s="52">
        <v>10</v>
      </c>
      <c r="J38" s="52">
        <v>6</v>
      </c>
    </row>
    <row r="39" spans="3:10" ht="18.75" customHeight="1">
      <c r="C39" s="35" t="s">
        <v>51</v>
      </c>
      <c r="D39" s="26"/>
      <c r="E39" s="58">
        <f t="shared" si="4"/>
        <v>2743</v>
      </c>
      <c r="F39" s="52">
        <f>SUM(F40:F49)</f>
        <v>215</v>
      </c>
      <c r="G39" s="52">
        <f>SUM(G40:G49)</f>
        <v>85</v>
      </c>
      <c r="H39" s="52">
        <f>SUM(H40:H49)</f>
        <v>270</v>
      </c>
      <c r="I39" s="52">
        <f>SUM(I40:I49)</f>
        <v>2173</v>
      </c>
      <c r="J39" s="52">
        <f>SUM(J40:J49)</f>
        <v>2147</v>
      </c>
    </row>
    <row r="40" spans="3:10" ht="18.75" customHeight="1">
      <c r="C40" s="35" t="s">
        <v>6</v>
      </c>
      <c r="D40" s="26"/>
      <c r="E40" s="81" t="s">
        <v>35</v>
      </c>
      <c r="F40" s="81" t="s">
        <v>35</v>
      </c>
      <c r="G40" s="81" t="s">
        <v>35</v>
      </c>
      <c r="H40" s="81" t="s">
        <v>35</v>
      </c>
      <c r="I40" s="81" t="s">
        <v>35</v>
      </c>
      <c r="J40" s="81" t="s">
        <v>35</v>
      </c>
    </row>
    <row r="41" spans="3:10" ht="18.75" customHeight="1">
      <c r="C41" s="35" t="s">
        <v>7</v>
      </c>
      <c r="D41" s="26"/>
      <c r="E41" s="58">
        <f t="shared" si="4"/>
        <v>240</v>
      </c>
      <c r="F41" s="52">
        <v>31</v>
      </c>
      <c r="G41" s="52">
        <v>6</v>
      </c>
      <c r="H41" s="53">
        <v>57</v>
      </c>
      <c r="I41" s="52">
        <v>146</v>
      </c>
      <c r="J41" s="52">
        <v>142</v>
      </c>
    </row>
    <row r="42" spans="3:10" ht="18.75" customHeight="1">
      <c r="C42" s="35" t="s">
        <v>8</v>
      </c>
      <c r="D42" s="26"/>
      <c r="E42" s="58">
        <f t="shared" si="4"/>
        <v>1520</v>
      </c>
      <c r="F42" s="52">
        <v>97</v>
      </c>
      <c r="G42" s="52">
        <v>48</v>
      </c>
      <c r="H42" s="52">
        <v>146</v>
      </c>
      <c r="I42" s="52">
        <v>1229</v>
      </c>
      <c r="J42" s="52">
        <v>1219</v>
      </c>
    </row>
    <row r="43" spans="3:10" ht="18.75" customHeight="1">
      <c r="C43" s="69" t="s">
        <v>48</v>
      </c>
      <c r="D43" s="26"/>
      <c r="E43" s="81" t="s">
        <v>35</v>
      </c>
      <c r="F43" s="81" t="s">
        <v>35</v>
      </c>
      <c r="G43" s="81" t="s">
        <v>35</v>
      </c>
      <c r="H43" s="81" t="s">
        <v>35</v>
      </c>
      <c r="I43" s="81" t="s">
        <v>35</v>
      </c>
      <c r="J43" s="81" t="s">
        <v>35</v>
      </c>
    </row>
    <row r="44" spans="3:10" ht="18.75" customHeight="1">
      <c r="C44" s="35" t="s">
        <v>10</v>
      </c>
      <c r="D44" s="26"/>
      <c r="E44" s="58">
        <f t="shared" si="4"/>
        <v>37</v>
      </c>
      <c r="F44" s="53">
        <v>2</v>
      </c>
      <c r="G44" s="81" t="s">
        <v>35</v>
      </c>
      <c r="H44" s="81" t="s">
        <v>35</v>
      </c>
      <c r="I44" s="53">
        <v>35</v>
      </c>
      <c r="J44" s="53">
        <v>35</v>
      </c>
    </row>
    <row r="45" spans="3:10" ht="18.75" customHeight="1">
      <c r="C45" s="70" t="s">
        <v>52</v>
      </c>
      <c r="D45" s="26"/>
      <c r="E45" s="58">
        <f t="shared" si="4"/>
        <v>431</v>
      </c>
      <c r="F45" s="52">
        <v>49</v>
      </c>
      <c r="G45" s="52">
        <v>21</v>
      </c>
      <c r="H45" s="52">
        <v>38</v>
      </c>
      <c r="I45" s="52">
        <v>323</v>
      </c>
      <c r="J45" s="52">
        <v>311</v>
      </c>
    </row>
    <row r="46" spans="3:10" ht="18.75" customHeight="1">
      <c r="C46" s="35" t="s">
        <v>11</v>
      </c>
      <c r="D46" s="26"/>
      <c r="E46" s="58">
        <f t="shared" si="4"/>
        <v>14</v>
      </c>
      <c r="F46" s="81" t="s">
        <v>35</v>
      </c>
      <c r="G46" s="81" t="s">
        <v>35</v>
      </c>
      <c r="H46" s="81" t="s">
        <v>35</v>
      </c>
      <c r="I46" s="53">
        <v>14</v>
      </c>
      <c r="J46" s="53">
        <v>14</v>
      </c>
    </row>
    <row r="47" spans="3:10" ht="18.75" customHeight="1">
      <c r="C47" s="35" t="s">
        <v>12</v>
      </c>
      <c r="D47" s="26"/>
      <c r="E47" s="58">
        <f t="shared" si="4"/>
        <v>4</v>
      </c>
      <c r="F47" s="53">
        <v>1</v>
      </c>
      <c r="G47" s="81" t="s">
        <v>35</v>
      </c>
      <c r="H47" s="53">
        <v>1</v>
      </c>
      <c r="I47" s="53">
        <v>2</v>
      </c>
      <c r="J47" s="53">
        <v>2</v>
      </c>
    </row>
    <row r="48" spans="3:10" ht="18.75" customHeight="1">
      <c r="C48" s="35" t="s">
        <v>13</v>
      </c>
      <c r="D48" s="26"/>
      <c r="E48" s="58">
        <f t="shared" si="4"/>
        <v>497</v>
      </c>
      <c r="F48" s="52">
        <v>35</v>
      </c>
      <c r="G48" s="52">
        <v>10</v>
      </c>
      <c r="H48" s="52">
        <v>28</v>
      </c>
      <c r="I48" s="52">
        <v>424</v>
      </c>
      <c r="J48" s="52">
        <v>424</v>
      </c>
    </row>
    <row r="49" spans="3:10" ht="18.75" customHeight="1" thickBot="1">
      <c r="C49" s="68" t="s">
        <v>36</v>
      </c>
      <c r="D49" s="71"/>
      <c r="E49" s="56" t="s">
        <v>35</v>
      </c>
      <c r="F49" s="56" t="s">
        <v>35</v>
      </c>
      <c r="G49" s="56" t="s">
        <v>35</v>
      </c>
      <c r="H49" s="56" t="s">
        <v>35</v>
      </c>
      <c r="I49" s="56" t="s">
        <v>35</v>
      </c>
      <c r="J49" s="56" t="s">
        <v>35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6" r:id="rId1"/>
  <colBreaks count="1" manualBreakCount="1">
    <brk id="10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V49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1.203125" style="0" customWidth="1"/>
    <col min="2" max="2" width="1.59765625" style="0" customWidth="1"/>
    <col min="3" max="3" width="17.59765625" style="0" customWidth="1"/>
    <col min="4" max="4" width="1.59765625" style="0" customWidth="1"/>
    <col min="5" max="5" width="5.5" style="0" customWidth="1"/>
    <col min="6" max="6" width="6.19921875" style="0" customWidth="1"/>
    <col min="7" max="14" width="5.8984375" style="0" customWidth="1"/>
    <col min="15" max="15" width="5.5" style="0" customWidth="1"/>
    <col min="16" max="16" width="6.19921875" style="0" customWidth="1"/>
    <col min="17" max="18" width="5.8984375" style="0" customWidth="1"/>
    <col min="19" max="19" width="7.3984375" style="0" customWidth="1"/>
    <col min="20" max="20" width="3.19921875" style="0" hidden="1" customWidth="1"/>
    <col min="21" max="21" width="1.59765625" style="0" hidden="1" customWidth="1"/>
    <col min="22" max="22" width="14.3984375" style="0" hidden="1" customWidth="1"/>
    <col min="23" max="23" width="1.59765625" style="0" hidden="1" customWidth="1"/>
    <col min="24" max="24" width="5.5" style="0" customWidth="1"/>
    <col min="25" max="25" width="6.19921875" style="0" customWidth="1"/>
    <col min="26" max="37" width="5.8984375" style="0" customWidth="1"/>
    <col min="38" max="38" width="7.3984375" style="0" customWidth="1"/>
  </cols>
  <sheetData>
    <row r="1" ht="12" customHeight="1"/>
    <row r="2" ht="16.5" customHeight="1">
      <c r="B2" s="87" t="s">
        <v>45</v>
      </c>
    </row>
    <row r="3" spans="2:38" ht="27.75" customHeight="1" thickBot="1">
      <c r="B3" s="4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6" t="s">
        <v>53</v>
      </c>
      <c r="T3" s="79"/>
      <c r="U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L3" s="46"/>
    </row>
    <row r="4" spans="2:38" ht="14.25">
      <c r="B4" s="18"/>
      <c r="C4" s="10"/>
      <c r="D4" s="18"/>
      <c r="E4" s="109" t="s">
        <v>44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8"/>
      <c r="R4" s="130" t="s">
        <v>39</v>
      </c>
      <c r="S4" s="131"/>
      <c r="T4" s="79"/>
      <c r="U4" s="79"/>
      <c r="V4" s="10"/>
      <c r="W4" s="18"/>
      <c r="X4" s="109" t="s">
        <v>44</v>
      </c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8"/>
      <c r="AK4" s="130" t="s">
        <v>39</v>
      </c>
      <c r="AL4" s="131"/>
    </row>
    <row r="5" spans="2:38" ht="14.25">
      <c r="B5" s="17"/>
      <c r="C5" s="57"/>
      <c r="D5" s="17"/>
      <c r="E5" s="89" t="s">
        <v>37</v>
      </c>
      <c r="F5" s="42"/>
      <c r="G5" s="41" t="s">
        <v>17</v>
      </c>
      <c r="H5" s="42"/>
      <c r="I5" s="41" t="s">
        <v>18</v>
      </c>
      <c r="J5" s="42"/>
      <c r="K5" s="41" t="s">
        <v>19</v>
      </c>
      <c r="L5" s="42"/>
      <c r="M5" s="41" t="s">
        <v>20</v>
      </c>
      <c r="N5" s="42"/>
      <c r="O5" s="41" t="s">
        <v>21</v>
      </c>
      <c r="P5" s="42"/>
      <c r="Q5" s="134" t="s">
        <v>40</v>
      </c>
      <c r="R5" s="132"/>
      <c r="S5" s="133"/>
      <c r="T5" s="79"/>
      <c r="U5" s="17"/>
      <c r="V5" s="57"/>
      <c r="W5" s="17"/>
      <c r="X5" s="89" t="s">
        <v>37</v>
      </c>
      <c r="Y5" s="42"/>
      <c r="Z5" s="41" t="s">
        <v>17</v>
      </c>
      <c r="AA5" s="42"/>
      <c r="AB5" s="41" t="s">
        <v>18</v>
      </c>
      <c r="AC5" s="42"/>
      <c r="AD5" s="41" t="s">
        <v>19</v>
      </c>
      <c r="AE5" s="42"/>
      <c r="AF5" s="41" t="s">
        <v>20</v>
      </c>
      <c r="AG5" s="42"/>
      <c r="AH5" s="41" t="s">
        <v>21</v>
      </c>
      <c r="AI5" s="42"/>
      <c r="AJ5" s="134" t="s">
        <v>40</v>
      </c>
      <c r="AK5" s="132"/>
      <c r="AL5" s="133"/>
    </row>
    <row r="6" spans="2:38" ht="26.25" customHeight="1">
      <c r="B6" s="16"/>
      <c r="C6" s="20" t="s">
        <v>27</v>
      </c>
      <c r="D6" s="17"/>
      <c r="E6" s="137" t="s">
        <v>41</v>
      </c>
      <c r="F6" s="139" t="s">
        <v>42</v>
      </c>
      <c r="G6" s="139" t="s">
        <v>41</v>
      </c>
      <c r="H6" s="139" t="s">
        <v>42</v>
      </c>
      <c r="I6" s="139" t="s">
        <v>41</v>
      </c>
      <c r="J6" s="139" t="s">
        <v>42</v>
      </c>
      <c r="K6" s="139" t="s">
        <v>41</v>
      </c>
      <c r="L6" s="139" t="s">
        <v>42</v>
      </c>
      <c r="M6" s="139" t="s">
        <v>41</v>
      </c>
      <c r="N6" s="139" t="s">
        <v>42</v>
      </c>
      <c r="O6" s="139" t="s">
        <v>41</v>
      </c>
      <c r="P6" s="139" t="s">
        <v>42</v>
      </c>
      <c r="Q6" s="135"/>
      <c r="R6" s="139" t="s">
        <v>41</v>
      </c>
      <c r="S6" s="141" t="s">
        <v>42</v>
      </c>
      <c r="T6" s="79"/>
      <c r="U6" s="17"/>
      <c r="V6" s="20" t="s">
        <v>27</v>
      </c>
      <c r="W6" s="17"/>
      <c r="X6" s="143" t="s">
        <v>41</v>
      </c>
      <c r="Y6" s="139" t="s">
        <v>42</v>
      </c>
      <c r="Z6" s="139" t="s">
        <v>41</v>
      </c>
      <c r="AA6" s="139" t="s">
        <v>42</v>
      </c>
      <c r="AB6" s="139" t="s">
        <v>41</v>
      </c>
      <c r="AC6" s="139" t="s">
        <v>42</v>
      </c>
      <c r="AD6" s="139" t="s">
        <v>41</v>
      </c>
      <c r="AE6" s="139" t="s">
        <v>42</v>
      </c>
      <c r="AF6" s="139" t="s">
        <v>41</v>
      </c>
      <c r="AG6" s="139" t="s">
        <v>42</v>
      </c>
      <c r="AH6" s="139" t="s">
        <v>41</v>
      </c>
      <c r="AI6" s="139" t="s">
        <v>42</v>
      </c>
      <c r="AJ6" s="135"/>
      <c r="AK6" s="139" t="s">
        <v>41</v>
      </c>
      <c r="AL6" s="141" t="s">
        <v>42</v>
      </c>
    </row>
    <row r="7" spans="2:38" ht="26.25" customHeight="1">
      <c r="B7" s="11"/>
      <c r="C7" s="50"/>
      <c r="D7" s="11"/>
      <c r="E7" s="138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36"/>
      <c r="R7" s="140"/>
      <c r="S7" s="142"/>
      <c r="T7" s="79"/>
      <c r="U7" s="17"/>
      <c r="V7" s="50"/>
      <c r="W7" s="11"/>
      <c r="X7" s="144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36"/>
      <c r="AK7" s="140"/>
      <c r="AL7" s="142"/>
    </row>
    <row r="8" spans="2:38" ht="14.25">
      <c r="B8" s="17"/>
      <c r="C8" s="83" t="s">
        <v>54</v>
      </c>
      <c r="D8" s="17"/>
      <c r="E8" s="93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90"/>
      <c r="S8" s="90"/>
      <c r="T8" s="57"/>
      <c r="U8" s="57"/>
      <c r="V8" s="92" t="s">
        <v>62</v>
      </c>
      <c r="W8" s="57"/>
      <c r="X8" s="93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1"/>
      <c r="AK8" s="90"/>
      <c r="AL8" s="90"/>
    </row>
    <row r="9" spans="2:256" ht="18.75" customHeight="1">
      <c r="B9" s="12"/>
      <c r="C9" s="20" t="s">
        <v>4</v>
      </c>
      <c r="D9" s="19"/>
      <c r="E9" s="58">
        <f>E10+E12+E13+E14+E15+E16+E17+E18+E19+E20+E21</f>
        <v>158</v>
      </c>
      <c r="F9" s="58">
        <f>F10+F12+F13+F14+F15+F16+F17+F18+F19+F20+F21</f>
        <v>776</v>
      </c>
      <c r="G9" s="58">
        <f aca="true" t="shared" si="0" ref="G9:M9">G10+G12+G13+G14+G15+G16+G17+G18+G19+G20+G21</f>
        <v>124</v>
      </c>
      <c r="H9" s="58">
        <f t="shared" si="0"/>
        <v>257</v>
      </c>
      <c r="I9" s="58">
        <f t="shared" si="0"/>
        <v>14</v>
      </c>
      <c r="J9" s="58">
        <f t="shared" si="0"/>
        <v>93</v>
      </c>
      <c r="K9" s="58">
        <f t="shared" si="0"/>
        <v>14</v>
      </c>
      <c r="L9" s="58">
        <f t="shared" si="0"/>
        <v>178</v>
      </c>
      <c r="M9" s="58">
        <f t="shared" si="0"/>
        <v>2</v>
      </c>
      <c r="N9" s="58">
        <f aca="true" t="shared" si="1" ref="N9:S9">N10+N12+N13+N14+N15+N16+N17+N18+N19+N20+N21</f>
        <v>41</v>
      </c>
      <c r="O9" s="58">
        <f t="shared" si="1"/>
        <v>4</v>
      </c>
      <c r="P9" s="58">
        <f t="shared" si="1"/>
        <v>207</v>
      </c>
      <c r="Q9" s="81" t="s">
        <v>67</v>
      </c>
      <c r="R9" s="52">
        <f t="shared" si="1"/>
        <v>12</v>
      </c>
      <c r="S9" s="52">
        <f t="shared" si="1"/>
        <v>76</v>
      </c>
      <c r="T9" s="52"/>
      <c r="U9" s="52"/>
      <c r="V9" s="85" t="s">
        <v>4</v>
      </c>
      <c r="W9" s="58"/>
      <c r="X9" s="58">
        <f>X10+X12+X13+X14+X15+X16+X17+X18+X19+X20+X21</f>
        <v>284</v>
      </c>
      <c r="Y9" s="58">
        <f>Y10+Y12+Y13+Y14+Y15+Y16+Y17+Y18+Y19+Y20+Y21</f>
        <v>1317</v>
      </c>
      <c r="Z9" s="58">
        <f aca="true" t="shared" si="2" ref="Z9:AL9">Z10+Z12+Z13+Z14+Z15+Z16+Z17+Z18+Z19+Z20+Z21</f>
        <v>203</v>
      </c>
      <c r="AA9" s="58">
        <f t="shared" si="2"/>
        <v>414</v>
      </c>
      <c r="AB9" s="58">
        <f t="shared" si="2"/>
        <v>54</v>
      </c>
      <c r="AC9" s="58">
        <f t="shared" si="2"/>
        <v>335</v>
      </c>
      <c r="AD9" s="58">
        <f t="shared" si="2"/>
        <v>19</v>
      </c>
      <c r="AE9" s="58">
        <f t="shared" si="2"/>
        <v>242</v>
      </c>
      <c r="AF9" s="58">
        <f t="shared" si="2"/>
        <v>6</v>
      </c>
      <c r="AG9" s="58">
        <f t="shared" si="2"/>
        <v>151</v>
      </c>
      <c r="AH9" s="58">
        <f t="shared" si="2"/>
        <v>2</v>
      </c>
      <c r="AI9" s="58">
        <f t="shared" si="2"/>
        <v>175</v>
      </c>
      <c r="AJ9" s="81" t="s">
        <v>68</v>
      </c>
      <c r="AK9" s="52">
        <f t="shared" si="2"/>
        <v>23</v>
      </c>
      <c r="AL9" s="52">
        <f t="shared" si="2"/>
        <v>217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ht="18.75" customHeight="1">
      <c r="B10" s="12"/>
      <c r="C10" s="20" t="s">
        <v>50</v>
      </c>
      <c r="D10" s="19"/>
      <c r="E10" s="58">
        <f>G10+I10+K10+M10+O10+Q10</f>
        <v>1</v>
      </c>
      <c r="F10" s="58">
        <f>H10+J10+L10+N10+P10</f>
        <v>11</v>
      </c>
      <c r="G10" s="81" t="s">
        <v>67</v>
      </c>
      <c r="H10" s="81" t="s">
        <v>67</v>
      </c>
      <c r="I10" s="81" t="s">
        <v>67</v>
      </c>
      <c r="J10" s="81" t="s">
        <v>67</v>
      </c>
      <c r="K10" s="58">
        <v>1</v>
      </c>
      <c r="L10" s="58">
        <v>11</v>
      </c>
      <c r="M10" s="81" t="s">
        <v>67</v>
      </c>
      <c r="N10" s="81" t="s">
        <v>67</v>
      </c>
      <c r="O10" s="81" t="s">
        <v>67</v>
      </c>
      <c r="P10" s="81" t="s">
        <v>67</v>
      </c>
      <c r="Q10" s="81" t="s">
        <v>67</v>
      </c>
      <c r="R10" s="53" t="s">
        <v>67</v>
      </c>
      <c r="S10" s="53" t="s">
        <v>67</v>
      </c>
      <c r="T10" s="52"/>
      <c r="U10" s="52"/>
      <c r="V10" s="85" t="s">
        <v>50</v>
      </c>
      <c r="W10" s="58"/>
      <c r="X10" s="58">
        <f>Z10+AB10+AD10+AF10+AH10+AJ10</f>
        <v>1</v>
      </c>
      <c r="Y10" s="58">
        <f>AA10+AC10+AE10+AG10+AI10</f>
        <v>2</v>
      </c>
      <c r="Z10" s="81">
        <v>1</v>
      </c>
      <c r="AA10" s="81">
        <v>2</v>
      </c>
      <c r="AB10" s="81" t="s">
        <v>68</v>
      </c>
      <c r="AC10" s="81" t="s">
        <v>68</v>
      </c>
      <c r="AD10" s="81" t="s">
        <v>68</v>
      </c>
      <c r="AE10" s="81" t="s">
        <v>68</v>
      </c>
      <c r="AF10" s="81" t="s">
        <v>68</v>
      </c>
      <c r="AG10" s="81" t="s">
        <v>68</v>
      </c>
      <c r="AH10" s="81" t="s">
        <v>68</v>
      </c>
      <c r="AI10" s="81" t="s">
        <v>68</v>
      </c>
      <c r="AJ10" s="81" t="s">
        <v>68</v>
      </c>
      <c r="AK10" s="53" t="s">
        <v>68</v>
      </c>
      <c r="AL10" s="53" t="s">
        <v>68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ht="18.75" customHeight="1">
      <c r="B11" s="12"/>
      <c r="C11" s="20" t="s">
        <v>51</v>
      </c>
      <c r="D11" s="19"/>
      <c r="E11" s="58">
        <f aca="true" t="shared" si="3" ref="E11:E20">G11+I11+K11+M11+O11+Q11</f>
        <v>157</v>
      </c>
      <c r="F11" s="58">
        <f aca="true" t="shared" si="4" ref="F11:F20">H11+J11+L11+N11+P11</f>
        <v>765</v>
      </c>
      <c r="G11" s="58">
        <f>SUM(G12:G21)</f>
        <v>124</v>
      </c>
      <c r="H11" s="58">
        <f aca="true" t="shared" si="5" ref="H11:S11">SUM(H12:H21)</f>
        <v>257</v>
      </c>
      <c r="I11" s="58">
        <f t="shared" si="5"/>
        <v>14</v>
      </c>
      <c r="J11" s="58">
        <f t="shared" si="5"/>
        <v>93</v>
      </c>
      <c r="K11" s="58">
        <f t="shared" si="5"/>
        <v>13</v>
      </c>
      <c r="L11" s="58">
        <f t="shared" si="5"/>
        <v>167</v>
      </c>
      <c r="M11" s="58">
        <f t="shared" si="5"/>
        <v>2</v>
      </c>
      <c r="N11" s="58">
        <f t="shared" si="5"/>
        <v>41</v>
      </c>
      <c r="O11" s="58">
        <f t="shared" si="5"/>
        <v>4</v>
      </c>
      <c r="P11" s="58">
        <f t="shared" si="5"/>
        <v>207</v>
      </c>
      <c r="Q11" s="81" t="s">
        <v>67</v>
      </c>
      <c r="R11" s="52">
        <f t="shared" si="5"/>
        <v>12</v>
      </c>
      <c r="S11" s="52">
        <f t="shared" si="5"/>
        <v>76</v>
      </c>
      <c r="T11" s="52"/>
      <c r="U11" s="52"/>
      <c r="V11" s="85" t="s">
        <v>51</v>
      </c>
      <c r="W11" s="58"/>
      <c r="X11" s="58">
        <f aca="true" t="shared" si="6" ref="X11:X20">Z11+AB11+AD11+AF11+AH11+AJ11</f>
        <v>283</v>
      </c>
      <c r="Y11" s="58">
        <f aca="true" t="shared" si="7" ref="Y11:Y20">AA11+AC11+AE11+AG11+AI11</f>
        <v>1315</v>
      </c>
      <c r="Z11" s="58">
        <f aca="true" t="shared" si="8" ref="Z11:AL11">SUM(Z12:Z21)</f>
        <v>202</v>
      </c>
      <c r="AA11" s="58">
        <f t="shared" si="8"/>
        <v>412</v>
      </c>
      <c r="AB11" s="58">
        <f t="shared" si="8"/>
        <v>54</v>
      </c>
      <c r="AC11" s="58">
        <f t="shared" si="8"/>
        <v>335</v>
      </c>
      <c r="AD11" s="58">
        <f t="shared" si="8"/>
        <v>19</v>
      </c>
      <c r="AE11" s="58">
        <f t="shared" si="8"/>
        <v>242</v>
      </c>
      <c r="AF11" s="58">
        <f t="shared" si="8"/>
        <v>6</v>
      </c>
      <c r="AG11" s="58">
        <f t="shared" si="8"/>
        <v>151</v>
      </c>
      <c r="AH11" s="58">
        <f t="shared" si="8"/>
        <v>2</v>
      </c>
      <c r="AI11" s="58">
        <f t="shared" si="8"/>
        <v>175</v>
      </c>
      <c r="AJ11" s="81" t="s">
        <v>68</v>
      </c>
      <c r="AK11" s="52">
        <f t="shared" si="8"/>
        <v>23</v>
      </c>
      <c r="AL11" s="52">
        <f t="shared" si="8"/>
        <v>217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ht="18.75" customHeight="1">
      <c r="B12" s="12"/>
      <c r="C12" s="20" t="s">
        <v>6</v>
      </c>
      <c r="D12" s="19"/>
      <c r="E12" s="81" t="s">
        <v>68</v>
      </c>
      <c r="F12" s="81" t="s">
        <v>68</v>
      </c>
      <c r="G12" s="81" t="s">
        <v>68</v>
      </c>
      <c r="H12" s="81" t="s">
        <v>68</v>
      </c>
      <c r="I12" s="81" t="s">
        <v>68</v>
      </c>
      <c r="J12" s="81" t="s">
        <v>68</v>
      </c>
      <c r="K12" s="81" t="s">
        <v>68</v>
      </c>
      <c r="L12" s="81" t="s">
        <v>68</v>
      </c>
      <c r="M12" s="81" t="s">
        <v>68</v>
      </c>
      <c r="N12" s="81" t="s">
        <v>68</v>
      </c>
      <c r="O12" s="81" t="s">
        <v>68</v>
      </c>
      <c r="P12" s="81" t="s">
        <v>68</v>
      </c>
      <c r="Q12" s="81" t="s">
        <v>68</v>
      </c>
      <c r="R12" s="53" t="s">
        <v>68</v>
      </c>
      <c r="S12" s="53" t="s">
        <v>68</v>
      </c>
      <c r="T12" s="52"/>
      <c r="U12" s="52"/>
      <c r="V12" s="85" t="s">
        <v>6</v>
      </c>
      <c r="W12" s="58"/>
      <c r="X12" s="81" t="s">
        <v>68</v>
      </c>
      <c r="Y12" s="81" t="s">
        <v>68</v>
      </c>
      <c r="Z12" s="81" t="s">
        <v>68</v>
      </c>
      <c r="AA12" s="81" t="s">
        <v>68</v>
      </c>
      <c r="AB12" s="81" t="s">
        <v>68</v>
      </c>
      <c r="AC12" s="81" t="s">
        <v>68</v>
      </c>
      <c r="AD12" s="81" t="s">
        <v>68</v>
      </c>
      <c r="AE12" s="81" t="s">
        <v>68</v>
      </c>
      <c r="AF12" s="81" t="s">
        <v>68</v>
      </c>
      <c r="AG12" s="81" t="s">
        <v>68</v>
      </c>
      <c r="AH12" s="81" t="s">
        <v>68</v>
      </c>
      <c r="AI12" s="81" t="s">
        <v>68</v>
      </c>
      <c r="AJ12" s="81" t="s">
        <v>68</v>
      </c>
      <c r="AK12" s="53" t="s">
        <v>68</v>
      </c>
      <c r="AL12" s="53" t="s">
        <v>68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ht="18.75" customHeight="1">
      <c r="B13" s="12"/>
      <c r="C13" s="20" t="s">
        <v>7</v>
      </c>
      <c r="D13" s="19"/>
      <c r="E13" s="58">
        <f t="shared" si="3"/>
        <v>29</v>
      </c>
      <c r="F13" s="58">
        <f t="shared" si="4"/>
        <v>118</v>
      </c>
      <c r="G13" s="58">
        <v>22</v>
      </c>
      <c r="H13" s="58">
        <v>52</v>
      </c>
      <c r="I13" s="58">
        <v>5</v>
      </c>
      <c r="J13" s="58">
        <v>32</v>
      </c>
      <c r="K13" s="58">
        <v>1</v>
      </c>
      <c r="L13" s="58">
        <v>14</v>
      </c>
      <c r="M13" s="58">
        <v>1</v>
      </c>
      <c r="N13" s="58">
        <v>20</v>
      </c>
      <c r="O13" s="81" t="s">
        <v>68</v>
      </c>
      <c r="P13" s="81" t="s">
        <v>68</v>
      </c>
      <c r="Q13" s="81" t="s">
        <v>68</v>
      </c>
      <c r="R13" s="53" t="s">
        <v>68</v>
      </c>
      <c r="S13" s="53" t="s">
        <v>68</v>
      </c>
      <c r="T13" s="52"/>
      <c r="U13" s="52"/>
      <c r="V13" s="85" t="s">
        <v>7</v>
      </c>
      <c r="W13" s="58"/>
      <c r="X13" s="58">
        <f t="shared" si="6"/>
        <v>66</v>
      </c>
      <c r="Y13" s="58">
        <f t="shared" si="7"/>
        <v>239</v>
      </c>
      <c r="Z13" s="58">
        <v>44</v>
      </c>
      <c r="AA13" s="58">
        <v>79</v>
      </c>
      <c r="AB13" s="58">
        <v>18</v>
      </c>
      <c r="AC13" s="58">
        <v>109</v>
      </c>
      <c r="AD13" s="58">
        <v>4</v>
      </c>
      <c r="AE13" s="58">
        <v>51</v>
      </c>
      <c r="AF13" s="81" t="s">
        <v>68</v>
      </c>
      <c r="AG13" s="81" t="s">
        <v>68</v>
      </c>
      <c r="AH13" s="81" t="s">
        <v>68</v>
      </c>
      <c r="AI13" s="81" t="s">
        <v>68</v>
      </c>
      <c r="AJ13" s="81" t="s">
        <v>68</v>
      </c>
      <c r="AK13" s="53" t="s">
        <v>68</v>
      </c>
      <c r="AL13" s="53" t="s">
        <v>68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8.75" customHeight="1">
      <c r="B14" s="12"/>
      <c r="C14" s="20" t="s">
        <v>8</v>
      </c>
      <c r="D14" s="19"/>
      <c r="E14" s="58">
        <f t="shared" si="3"/>
        <v>38</v>
      </c>
      <c r="F14" s="58">
        <f t="shared" si="4"/>
        <v>214</v>
      </c>
      <c r="G14" s="58">
        <v>27</v>
      </c>
      <c r="H14" s="58">
        <v>53</v>
      </c>
      <c r="I14" s="58">
        <v>5</v>
      </c>
      <c r="J14" s="58">
        <v>37</v>
      </c>
      <c r="K14" s="58">
        <v>4</v>
      </c>
      <c r="L14" s="58">
        <v>55</v>
      </c>
      <c r="M14" s="58">
        <v>1</v>
      </c>
      <c r="N14" s="58">
        <v>21</v>
      </c>
      <c r="O14" s="58">
        <v>1</v>
      </c>
      <c r="P14" s="58">
        <v>48</v>
      </c>
      <c r="Q14" s="81" t="s">
        <v>68</v>
      </c>
      <c r="R14" s="53" t="s">
        <v>68</v>
      </c>
      <c r="S14" s="53" t="s">
        <v>68</v>
      </c>
      <c r="T14" s="52"/>
      <c r="U14" s="52"/>
      <c r="V14" s="85" t="s">
        <v>8</v>
      </c>
      <c r="W14" s="58"/>
      <c r="X14" s="58">
        <f t="shared" si="6"/>
        <v>101</v>
      </c>
      <c r="Y14" s="58">
        <f t="shared" si="7"/>
        <v>645</v>
      </c>
      <c r="Z14" s="58">
        <v>68</v>
      </c>
      <c r="AA14" s="58">
        <v>154</v>
      </c>
      <c r="AB14" s="58">
        <v>19</v>
      </c>
      <c r="AC14" s="58">
        <v>116</v>
      </c>
      <c r="AD14" s="58">
        <v>9</v>
      </c>
      <c r="AE14" s="58">
        <v>121</v>
      </c>
      <c r="AF14" s="81">
        <v>3</v>
      </c>
      <c r="AG14" s="81">
        <v>79</v>
      </c>
      <c r="AH14" s="81">
        <v>2</v>
      </c>
      <c r="AI14" s="81">
        <v>175</v>
      </c>
      <c r="AJ14" s="81" t="s">
        <v>68</v>
      </c>
      <c r="AK14" s="53" t="s">
        <v>68</v>
      </c>
      <c r="AL14" s="53" t="s">
        <v>68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2:256" ht="18.75" customHeight="1">
      <c r="B15" s="12"/>
      <c r="C15" s="20" t="s">
        <v>47</v>
      </c>
      <c r="D15" s="19"/>
      <c r="E15" s="58">
        <f t="shared" si="3"/>
        <v>1</v>
      </c>
      <c r="F15" s="58">
        <f t="shared" si="4"/>
        <v>1</v>
      </c>
      <c r="G15" s="94">
        <v>1</v>
      </c>
      <c r="H15" s="94">
        <v>1</v>
      </c>
      <c r="I15" s="81" t="s">
        <v>68</v>
      </c>
      <c r="J15" s="81" t="s">
        <v>68</v>
      </c>
      <c r="K15" s="81" t="s">
        <v>68</v>
      </c>
      <c r="L15" s="81" t="s">
        <v>68</v>
      </c>
      <c r="M15" s="81" t="s">
        <v>68</v>
      </c>
      <c r="N15" s="81" t="s">
        <v>68</v>
      </c>
      <c r="O15" s="81" t="s">
        <v>68</v>
      </c>
      <c r="P15" s="81" t="s">
        <v>68</v>
      </c>
      <c r="Q15" s="81" t="s">
        <v>68</v>
      </c>
      <c r="R15" s="63">
        <v>1</v>
      </c>
      <c r="S15" s="63">
        <v>2</v>
      </c>
      <c r="T15" s="52"/>
      <c r="U15" s="52"/>
      <c r="V15" s="85" t="s">
        <v>69</v>
      </c>
      <c r="W15" s="58"/>
      <c r="X15" s="81" t="s">
        <v>68</v>
      </c>
      <c r="Y15" s="81" t="s">
        <v>68</v>
      </c>
      <c r="Z15" s="81" t="s">
        <v>68</v>
      </c>
      <c r="AA15" s="81" t="s">
        <v>68</v>
      </c>
      <c r="AB15" s="81" t="s">
        <v>68</v>
      </c>
      <c r="AC15" s="81" t="s">
        <v>68</v>
      </c>
      <c r="AD15" s="81" t="s">
        <v>68</v>
      </c>
      <c r="AE15" s="81" t="s">
        <v>68</v>
      </c>
      <c r="AF15" s="81" t="s">
        <v>68</v>
      </c>
      <c r="AG15" s="81" t="s">
        <v>68</v>
      </c>
      <c r="AH15" s="81" t="s">
        <v>68</v>
      </c>
      <c r="AI15" s="81" t="s">
        <v>68</v>
      </c>
      <c r="AJ15" s="81" t="s">
        <v>68</v>
      </c>
      <c r="AK15" s="53">
        <v>2</v>
      </c>
      <c r="AL15" s="53">
        <v>7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2:256" ht="18.75" customHeight="1">
      <c r="B16" s="12"/>
      <c r="C16" s="20" t="s">
        <v>10</v>
      </c>
      <c r="D16" s="19"/>
      <c r="E16" s="58">
        <f t="shared" si="3"/>
        <v>2</v>
      </c>
      <c r="F16" s="58">
        <f t="shared" si="4"/>
        <v>2</v>
      </c>
      <c r="G16" s="58">
        <v>2</v>
      </c>
      <c r="H16" s="58">
        <v>2</v>
      </c>
      <c r="I16" s="81" t="s">
        <v>68</v>
      </c>
      <c r="J16" s="81" t="s">
        <v>68</v>
      </c>
      <c r="K16" s="81" t="s">
        <v>68</v>
      </c>
      <c r="L16" s="81" t="s">
        <v>68</v>
      </c>
      <c r="M16" s="81" t="s">
        <v>68</v>
      </c>
      <c r="N16" s="81" t="s">
        <v>68</v>
      </c>
      <c r="O16" s="81" t="s">
        <v>68</v>
      </c>
      <c r="P16" s="81" t="s">
        <v>68</v>
      </c>
      <c r="Q16" s="81" t="s">
        <v>68</v>
      </c>
      <c r="R16" s="52">
        <v>1</v>
      </c>
      <c r="S16" s="52">
        <v>10</v>
      </c>
      <c r="T16" s="52"/>
      <c r="U16" s="52"/>
      <c r="V16" s="85" t="s">
        <v>10</v>
      </c>
      <c r="W16" s="58"/>
      <c r="X16" s="58">
        <f t="shared" si="6"/>
        <v>4</v>
      </c>
      <c r="Y16" s="58">
        <f t="shared" si="7"/>
        <v>11</v>
      </c>
      <c r="Z16" s="58">
        <v>3</v>
      </c>
      <c r="AA16" s="58">
        <v>4</v>
      </c>
      <c r="AB16" s="81">
        <v>1</v>
      </c>
      <c r="AC16" s="81">
        <v>7</v>
      </c>
      <c r="AD16" s="81" t="s">
        <v>68</v>
      </c>
      <c r="AE16" s="81" t="s">
        <v>68</v>
      </c>
      <c r="AF16" s="81" t="s">
        <v>68</v>
      </c>
      <c r="AG16" s="81" t="s">
        <v>68</v>
      </c>
      <c r="AH16" s="81" t="s">
        <v>68</v>
      </c>
      <c r="AI16" s="81" t="s">
        <v>68</v>
      </c>
      <c r="AJ16" s="81" t="s">
        <v>68</v>
      </c>
      <c r="AK16" s="52">
        <v>4</v>
      </c>
      <c r="AL16" s="52">
        <v>27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2:256" ht="18.75" customHeight="1">
      <c r="B17" s="12"/>
      <c r="C17" s="20" t="s">
        <v>52</v>
      </c>
      <c r="D17" s="19"/>
      <c r="E17" s="58">
        <f t="shared" si="3"/>
        <v>58</v>
      </c>
      <c r="F17" s="58">
        <f t="shared" si="4"/>
        <v>338</v>
      </c>
      <c r="G17" s="58">
        <v>47</v>
      </c>
      <c r="H17" s="58">
        <v>98</v>
      </c>
      <c r="I17" s="58">
        <v>3</v>
      </c>
      <c r="J17" s="58">
        <v>19</v>
      </c>
      <c r="K17" s="58">
        <v>5</v>
      </c>
      <c r="L17" s="58">
        <v>62</v>
      </c>
      <c r="M17" s="81" t="s">
        <v>68</v>
      </c>
      <c r="N17" s="81" t="s">
        <v>68</v>
      </c>
      <c r="O17" s="58">
        <v>3</v>
      </c>
      <c r="P17" s="58">
        <v>159</v>
      </c>
      <c r="Q17" s="81" t="s">
        <v>68</v>
      </c>
      <c r="R17" s="52">
        <v>1</v>
      </c>
      <c r="S17" s="52">
        <v>4</v>
      </c>
      <c r="T17" s="52"/>
      <c r="U17" s="52"/>
      <c r="V17" s="85" t="s">
        <v>52</v>
      </c>
      <c r="W17" s="58"/>
      <c r="X17" s="58">
        <f t="shared" si="6"/>
        <v>66</v>
      </c>
      <c r="Y17" s="58">
        <f t="shared" si="7"/>
        <v>257</v>
      </c>
      <c r="Z17" s="58">
        <v>50</v>
      </c>
      <c r="AA17" s="58">
        <v>101</v>
      </c>
      <c r="AB17" s="81">
        <v>11</v>
      </c>
      <c r="AC17" s="81">
        <v>72</v>
      </c>
      <c r="AD17" s="81">
        <v>3</v>
      </c>
      <c r="AE17" s="81">
        <v>36</v>
      </c>
      <c r="AF17" s="81">
        <v>2</v>
      </c>
      <c r="AG17" s="81">
        <v>48</v>
      </c>
      <c r="AH17" s="81" t="s">
        <v>70</v>
      </c>
      <c r="AI17" s="81" t="s">
        <v>70</v>
      </c>
      <c r="AJ17" s="81" t="s">
        <v>70</v>
      </c>
      <c r="AK17" s="52">
        <v>2</v>
      </c>
      <c r="AL17" s="52">
        <v>5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2:256" ht="18.75" customHeight="1">
      <c r="B18" s="12"/>
      <c r="C18" s="20" t="s">
        <v>11</v>
      </c>
      <c r="D18" s="19"/>
      <c r="E18" s="81" t="s">
        <v>68</v>
      </c>
      <c r="F18" s="81" t="s">
        <v>68</v>
      </c>
      <c r="G18" s="81" t="s">
        <v>70</v>
      </c>
      <c r="H18" s="81" t="s">
        <v>70</v>
      </c>
      <c r="I18" s="81" t="s">
        <v>70</v>
      </c>
      <c r="J18" s="81" t="s">
        <v>70</v>
      </c>
      <c r="K18" s="81" t="s">
        <v>70</v>
      </c>
      <c r="L18" s="81" t="s">
        <v>70</v>
      </c>
      <c r="M18" s="81" t="s">
        <v>70</v>
      </c>
      <c r="N18" s="81" t="s">
        <v>70</v>
      </c>
      <c r="O18" s="81" t="s">
        <v>70</v>
      </c>
      <c r="P18" s="81" t="s">
        <v>70</v>
      </c>
      <c r="Q18" s="81" t="s">
        <v>70</v>
      </c>
      <c r="R18" s="53" t="s">
        <v>70</v>
      </c>
      <c r="S18" s="53" t="s">
        <v>70</v>
      </c>
      <c r="T18" s="52"/>
      <c r="U18" s="52"/>
      <c r="V18" s="85" t="s">
        <v>11</v>
      </c>
      <c r="W18" s="58"/>
      <c r="X18" s="58">
        <f t="shared" si="6"/>
        <v>1</v>
      </c>
      <c r="Y18" s="58">
        <f t="shared" si="7"/>
        <v>1</v>
      </c>
      <c r="Z18" s="81">
        <v>1</v>
      </c>
      <c r="AA18" s="81">
        <v>1</v>
      </c>
      <c r="AB18" s="81" t="s">
        <v>70</v>
      </c>
      <c r="AC18" s="81" t="s">
        <v>70</v>
      </c>
      <c r="AD18" s="81" t="s">
        <v>70</v>
      </c>
      <c r="AE18" s="81" t="s">
        <v>70</v>
      </c>
      <c r="AF18" s="81" t="s">
        <v>70</v>
      </c>
      <c r="AG18" s="81" t="s">
        <v>70</v>
      </c>
      <c r="AH18" s="81" t="s">
        <v>70</v>
      </c>
      <c r="AI18" s="81" t="s">
        <v>70</v>
      </c>
      <c r="AJ18" s="81" t="s">
        <v>70</v>
      </c>
      <c r="AK18" s="53" t="s">
        <v>70</v>
      </c>
      <c r="AL18" s="53" t="s">
        <v>70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2:256" ht="18.75" customHeight="1">
      <c r="B19" s="12"/>
      <c r="C19" s="20" t="s">
        <v>12</v>
      </c>
      <c r="D19" s="19"/>
      <c r="E19" s="81" t="s">
        <v>68</v>
      </c>
      <c r="F19" s="81" t="s">
        <v>68</v>
      </c>
      <c r="G19" s="81" t="s">
        <v>70</v>
      </c>
      <c r="H19" s="81" t="s">
        <v>70</v>
      </c>
      <c r="I19" s="81" t="s">
        <v>70</v>
      </c>
      <c r="J19" s="81" t="s">
        <v>70</v>
      </c>
      <c r="K19" s="81" t="s">
        <v>70</v>
      </c>
      <c r="L19" s="81" t="s">
        <v>70</v>
      </c>
      <c r="M19" s="81" t="s">
        <v>70</v>
      </c>
      <c r="N19" s="81" t="s">
        <v>70</v>
      </c>
      <c r="O19" s="81" t="s">
        <v>70</v>
      </c>
      <c r="P19" s="81" t="s">
        <v>70</v>
      </c>
      <c r="Q19" s="81" t="s">
        <v>70</v>
      </c>
      <c r="R19" s="53" t="s">
        <v>70</v>
      </c>
      <c r="S19" s="53" t="s">
        <v>70</v>
      </c>
      <c r="T19" s="52"/>
      <c r="U19" s="52"/>
      <c r="V19" s="85" t="s">
        <v>12</v>
      </c>
      <c r="W19" s="58"/>
      <c r="X19" s="58">
        <f t="shared" si="6"/>
        <v>1</v>
      </c>
      <c r="Y19" s="58">
        <f t="shared" si="7"/>
        <v>1</v>
      </c>
      <c r="Z19" s="81">
        <v>1</v>
      </c>
      <c r="AA19" s="81">
        <v>1</v>
      </c>
      <c r="AB19" s="81" t="s">
        <v>70</v>
      </c>
      <c r="AC19" s="81" t="s">
        <v>70</v>
      </c>
      <c r="AD19" s="81" t="s">
        <v>70</v>
      </c>
      <c r="AE19" s="81" t="s">
        <v>70</v>
      </c>
      <c r="AF19" s="81" t="s">
        <v>70</v>
      </c>
      <c r="AG19" s="81" t="s">
        <v>70</v>
      </c>
      <c r="AH19" s="81" t="s">
        <v>70</v>
      </c>
      <c r="AI19" s="81" t="s">
        <v>70</v>
      </c>
      <c r="AJ19" s="81" t="s">
        <v>70</v>
      </c>
      <c r="AK19" s="53" t="s">
        <v>70</v>
      </c>
      <c r="AL19" s="53" t="s">
        <v>70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2:256" ht="18.75" customHeight="1">
      <c r="B20" s="12"/>
      <c r="C20" s="20" t="s">
        <v>13</v>
      </c>
      <c r="D20" s="19"/>
      <c r="E20" s="58">
        <f t="shared" si="3"/>
        <v>29</v>
      </c>
      <c r="F20" s="58">
        <f t="shared" si="4"/>
        <v>92</v>
      </c>
      <c r="G20" s="58">
        <v>25</v>
      </c>
      <c r="H20" s="58">
        <v>51</v>
      </c>
      <c r="I20" s="58">
        <v>1</v>
      </c>
      <c r="J20" s="58">
        <v>5</v>
      </c>
      <c r="K20" s="58">
        <v>3</v>
      </c>
      <c r="L20" s="58">
        <v>36</v>
      </c>
      <c r="M20" s="81" t="s">
        <v>70</v>
      </c>
      <c r="N20" s="81" t="s">
        <v>70</v>
      </c>
      <c r="O20" s="81" t="s">
        <v>70</v>
      </c>
      <c r="P20" s="81" t="s">
        <v>70</v>
      </c>
      <c r="Q20" s="81" t="s">
        <v>70</v>
      </c>
      <c r="R20" s="52">
        <v>6</v>
      </c>
      <c r="S20" s="52">
        <v>44</v>
      </c>
      <c r="T20" s="52"/>
      <c r="U20" s="52"/>
      <c r="V20" s="85" t="s">
        <v>13</v>
      </c>
      <c r="W20" s="58"/>
      <c r="X20" s="58">
        <f t="shared" si="6"/>
        <v>44</v>
      </c>
      <c r="Y20" s="58">
        <f t="shared" si="7"/>
        <v>161</v>
      </c>
      <c r="Z20" s="58">
        <v>35</v>
      </c>
      <c r="AA20" s="58">
        <v>72</v>
      </c>
      <c r="AB20" s="58">
        <v>5</v>
      </c>
      <c r="AC20" s="58">
        <v>31</v>
      </c>
      <c r="AD20" s="58">
        <v>3</v>
      </c>
      <c r="AE20" s="58">
        <v>34</v>
      </c>
      <c r="AF20" s="81">
        <v>1</v>
      </c>
      <c r="AG20" s="81">
        <v>24</v>
      </c>
      <c r="AH20" s="81" t="s">
        <v>70</v>
      </c>
      <c r="AI20" s="81" t="s">
        <v>70</v>
      </c>
      <c r="AJ20" s="81" t="s">
        <v>70</v>
      </c>
      <c r="AK20" s="52">
        <v>9</v>
      </c>
      <c r="AL20" s="52">
        <v>116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2:256" ht="18.75" customHeight="1">
      <c r="B21" s="19"/>
      <c r="C21" s="77" t="s">
        <v>36</v>
      </c>
      <c r="D21" s="19"/>
      <c r="E21" s="101" t="s">
        <v>35</v>
      </c>
      <c r="F21" s="101" t="s">
        <v>35</v>
      </c>
      <c r="G21" s="101" t="s">
        <v>35</v>
      </c>
      <c r="H21" s="101" t="s">
        <v>35</v>
      </c>
      <c r="I21" s="101" t="s">
        <v>35</v>
      </c>
      <c r="J21" s="101" t="s">
        <v>35</v>
      </c>
      <c r="K21" s="101" t="s">
        <v>35</v>
      </c>
      <c r="L21" s="101" t="s">
        <v>35</v>
      </c>
      <c r="M21" s="101" t="s">
        <v>35</v>
      </c>
      <c r="N21" s="101" t="s">
        <v>35</v>
      </c>
      <c r="O21" s="101" t="s">
        <v>35</v>
      </c>
      <c r="P21" s="101" t="s">
        <v>35</v>
      </c>
      <c r="Q21" s="101" t="s">
        <v>35</v>
      </c>
      <c r="R21" s="96">
        <v>3</v>
      </c>
      <c r="S21" s="96">
        <v>16</v>
      </c>
      <c r="T21" s="58"/>
      <c r="U21" s="58"/>
      <c r="V21" s="77" t="s">
        <v>36</v>
      </c>
      <c r="W21" s="58"/>
      <c r="X21" s="101" t="s">
        <v>35</v>
      </c>
      <c r="Y21" s="101" t="s">
        <v>35</v>
      </c>
      <c r="Z21" s="101" t="s">
        <v>35</v>
      </c>
      <c r="AA21" s="101" t="s">
        <v>35</v>
      </c>
      <c r="AB21" s="101" t="s">
        <v>35</v>
      </c>
      <c r="AC21" s="101" t="s">
        <v>35</v>
      </c>
      <c r="AD21" s="101" t="s">
        <v>35</v>
      </c>
      <c r="AE21" s="101" t="s">
        <v>35</v>
      </c>
      <c r="AF21" s="101" t="s">
        <v>35</v>
      </c>
      <c r="AG21" s="101" t="s">
        <v>35</v>
      </c>
      <c r="AH21" s="101" t="s">
        <v>35</v>
      </c>
      <c r="AI21" s="101" t="s">
        <v>35</v>
      </c>
      <c r="AJ21" s="101" t="s">
        <v>35</v>
      </c>
      <c r="AK21" s="96">
        <v>6</v>
      </c>
      <c r="AL21" s="96">
        <v>62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2:38" ht="14.25">
      <c r="B22" s="45"/>
      <c r="C22" s="83" t="s">
        <v>55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15"/>
      <c r="S22" s="15"/>
      <c r="T22" s="15"/>
      <c r="U22" s="15"/>
      <c r="V22" s="95" t="s">
        <v>58</v>
      </c>
      <c r="W22" s="15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15"/>
      <c r="AL22" s="15"/>
    </row>
    <row r="23" spans="2:38" ht="18.75" customHeight="1">
      <c r="B23" s="12"/>
      <c r="C23" s="20" t="s">
        <v>4</v>
      </c>
      <c r="D23" s="19"/>
      <c r="E23" s="58">
        <f>E24+E26+E27+E28+E29+E30+E31+E32+E33+E34+E35</f>
        <v>125</v>
      </c>
      <c r="F23" s="58">
        <f>F24+F26+F27+F28+F29+F30+F31+F32+F33+F34+F35</f>
        <v>632</v>
      </c>
      <c r="G23" s="58">
        <f aca="true" t="shared" si="9" ref="G23:S23">G24+G26+G27+G28+G29+G30+G31+G32+G33+G34+G35</f>
        <v>90</v>
      </c>
      <c r="H23" s="58">
        <f t="shared" si="9"/>
        <v>182</v>
      </c>
      <c r="I23" s="58">
        <f t="shared" si="9"/>
        <v>18</v>
      </c>
      <c r="J23" s="58">
        <f t="shared" si="9"/>
        <v>120</v>
      </c>
      <c r="K23" s="58">
        <f t="shared" si="9"/>
        <v>10</v>
      </c>
      <c r="L23" s="58">
        <f t="shared" si="9"/>
        <v>136</v>
      </c>
      <c r="M23" s="58">
        <f t="shared" si="9"/>
        <v>5</v>
      </c>
      <c r="N23" s="58">
        <f t="shared" si="9"/>
        <v>121</v>
      </c>
      <c r="O23" s="58">
        <f t="shared" si="9"/>
        <v>2</v>
      </c>
      <c r="P23" s="58">
        <f t="shared" si="9"/>
        <v>73</v>
      </c>
      <c r="Q23" s="81" t="s">
        <v>71</v>
      </c>
      <c r="R23" s="52">
        <f t="shared" si="9"/>
        <v>14</v>
      </c>
      <c r="S23" s="52">
        <f t="shared" si="9"/>
        <v>131</v>
      </c>
      <c r="T23" s="15"/>
      <c r="U23" s="52"/>
      <c r="V23" s="85" t="s">
        <v>4</v>
      </c>
      <c r="W23" s="58"/>
      <c r="X23" s="58">
        <f>X24+X26+X27+X28+X29+X30+X31+X32+X33+X34+X35</f>
        <v>150</v>
      </c>
      <c r="Y23" s="58">
        <f>Y24+Y26+Y27+Y28+Y29+Y30+Y31+Y32+Y33+Y34+Y35</f>
        <v>744</v>
      </c>
      <c r="Z23" s="58">
        <f aca="true" t="shared" si="10" ref="Z23:AL23">Z24+Z26+Z27+Z28+Z29+Z30+Z31+Z32+Z33+Z34+Z35</f>
        <v>101</v>
      </c>
      <c r="AA23" s="58">
        <f t="shared" si="10"/>
        <v>230</v>
      </c>
      <c r="AB23" s="58">
        <f t="shared" si="10"/>
        <v>31</v>
      </c>
      <c r="AC23" s="58">
        <f t="shared" si="10"/>
        <v>192</v>
      </c>
      <c r="AD23" s="58">
        <f t="shared" si="10"/>
        <v>13</v>
      </c>
      <c r="AE23" s="58">
        <f t="shared" si="10"/>
        <v>188</v>
      </c>
      <c r="AF23" s="58">
        <f t="shared" si="10"/>
        <v>4</v>
      </c>
      <c r="AG23" s="58">
        <f t="shared" si="10"/>
        <v>87</v>
      </c>
      <c r="AH23" s="58">
        <f t="shared" si="10"/>
        <v>1</v>
      </c>
      <c r="AI23" s="58">
        <f t="shared" si="10"/>
        <v>47</v>
      </c>
      <c r="AJ23" s="81" t="s">
        <v>68</v>
      </c>
      <c r="AK23" s="52">
        <f t="shared" si="10"/>
        <v>13</v>
      </c>
      <c r="AL23" s="52">
        <f t="shared" si="10"/>
        <v>132</v>
      </c>
    </row>
    <row r="24" spans="2:38" ht="18.75" customHeight="1">
      <c r="B24" s="12"/>
      <c r="C24" s="20" t="s">
        <v>50</v>
      </c>
      <c r="D24" s="19"/>
      <c r="E24" s="58">
        <f>G24+I24+K24+M24+O24+Q24</f>
        <v>2</v>
      </c>
      <c r="F24" s="58">
        <f>H24+J24+L24+N24+P24</f>
        <v>20</v>
      </c>
      <c r="G24" s="81" t="s">
        <v>71</v>
      </c>
      <c r="H24" s="81" t="s">
        <v>71</v>
      </c>
      <c r="I24" s="81">
        <v>1</v>
      </c>
      <c r="J24" s="81">
        <v>5</v>
      </c>
      <c r="K24" s="58">
        <v>1</v>
      </c>
      <c r="L24" s="58">
        <v>15</v>
      </c>
      <c r="M24" s="81" t="s">
        <v>71</v>
      </c>
      <c r="N24" s="81" t="s">
        <v>71</v>
      </c>
      <c r="O24" s="81" t="s">
        <v>71</v>
      </c>
      <c r="P24" s="81" t="s">
        <v>71</v>
      </c>
      <c r="Q24" s="81" t="s">
        <v>71</v>
      </c>
      <c r="R24" s="53" t="s">
        <v>71</v>
      </c>
      <c r="S24" s="53" t="s">
        <v>71</v>
      </c>
      <c r="T24" s="15"/>
      <c r="U24" s="52"/>
      <c r="V24" s="85" t="s">
        <v>50</v>
      </c>
      <c r="W24" s="58"/>
      <c r="X24" s="58">
        <f>Z24+AB24+AD24+AF24+AH24+AJ24</f>
        <v>1</v>
      </c>
      <c r="Y24" s="58">
        <f>AA24+AC24+AE24+AG24+AI24</f>
        <v>13</v>
      </c>
      <c r="Z24" s="81" t="s">
        <v>68</v>
      </c>
      <c r="AA24" s="81" t="s">
        <v>68</v>
      </c>
      <c r="AB24" s="81" t="s">
        <v>68</v>
      </c>
      <c r="AC24" s="81" t="s">
        <v>68</v>
      </c>
      <c r="AD24" s="81">
        <v>1</v>
      </c>
      <c r="AE24" s="81">
        <v>13</v>
      </c>
      <c r="AF24" s="81" t="s">
        <v>68</v>
      </c>
      <c r="AG24" s="81" t="s">
        <v>68</v>
      </c>
      <c r="AH24" s="81" t="s">
        <v>68</v>
      </c>
      <c r="AI24" s="81" t="s">
        <v>68</v>
      </c>
      <c r="AJ24" s="81" t="s">
        <v>68</v>
      </c>
      <c r="AK24" s="53" t="s">
        <v>68</v>
      </c>
      <c r="AL24" s="53" t="s">
        <v>68</v>
      </c>
    </row>
    <row r="25" spans="2:38" ht="18.75" customHeight="1">
      <c r="B25" s="12"/>
      <c r="C25" s="20" t="s">
        <v>51</v>
      </c>
      <c r="D25" s="19"/>
      <c r="E25" s="58">
        <f aca="true" t="shared" si="11" ref="E25:E34">G25+I25+K25+M25+O25+Q25</f>
        <v>123</v>
      </c>
      <c r="F25" s="58">
        <f aca="true" t="shared" si="12" ref="F25:F34">H25+J25+L25+N25+P25</f>
        <v>612</v>
      </c>
      <c r="G25" s="58">
        <f aca="true" t="shared" si="13" ref="G25:S25">SUM(G26:G35)</f>
        <v>90</v>
      </c>
      <c r="H25" s="58">
        <f t="shared" si="13"/>
        <v>182</v>
      </c>
      <c r="I25" s="58">
        <f t="shared" si="13"/>
        <v>17</v>
      </c>
      <c r="J25" s="58">
        <f t="shared" si="13"/>
        <v>115</v>
      </c>
      <c r="K25" s="58">
        <f t="shared" si="13"/>
        <v>9</v>
      </c>
      <c r="L25" s="58">
        <f t="shared" si="13"/>
        <v>121</v>
      </c>
      <c r="M25" s="58">
        <f t="shared" si="13"/>
        <v>5</v>
      </c>
      <c r="N25" s="58">
        <f t="shared" si="13"/>
        <v>121</v>
      </c>
      <c r="O25" s="58">
        <f t="shared" si="13"/>
        <v>2</v>
      </c>
      <c r="P25" s="58">
        <f t="shared" si="13"/>
        <v>73</v>
      </c>
      <c r="Q25" s="81" t="s">
        <v>71</v>
      </c>
      <c r="R25" s="52">
        <f t="shared" si="13"/>
        <v>14</v>
      </c>
      <c r="S25" s="52">
        <f t="shared" si="13"/>
        <v>131</v>
      </c>
      <c r="T25" s="15"/>
      <c r="U25" s="52"/>
      <c r="V25" s="85" t="s">
        <v>51</v>
      </c>
      <c r="W25" s="58"/>
      <c r="X25" s="58">
        <f aca="true" t="shared" si="14" ref="X25:X34">Z25+AB25+AD25+AF25+AH25+AJ25</f>
        <v>149</v>
      </c>
      <c r="Y25" s="58">
        <f aca="true" t="shared" si="15" ref="Y25:Y34">AA25+AC25+AE25+AG25+AI25</f>
        <v>731</v>
      </c>
      <c r="Z25" s="58">
        <f aca="true" t="shared" si="16" ref="Z25:AL25">SUM(Z26:Z35)</f>
        <v>101</v>
      </c>
      <c r="AA25" s="58">
        <f t="shared" si="16"/>
        <v>230</v>
      </c>
      <c r="AB25" s="58">
        <f t="shared" si="16"/>
        <v>31</v>
      </c>
      <c r="AC25" s="58">
        <f t="shared" si="16"/>
        <v>192</v>
      </c>
      <c r="AD25" s="58">
        <f t="shared" si="16"/>
        <v>12</v>
      </c>
      <c r="AE25" s="58">
        <f t="shared" si="16"/>
        <v>175</v>
      </c>
      <c r="AF25" s="58">
        <f t="shared" si="16"/>
        <v>4</v>
      </c>
      <c r="AG25" s="58">
        <f t="shared" si="16"/>
        <v>87</v>
      </c>
      <c r="AH25" s="58">
        <f t="shared" si="16"/>
        <v>1</v>
      </c>
      <c r="AI25" s="58">
        <f t="shared" si="16"/>
        <v>47</v>
      </c>
      <c r="AJ25" s="81" t="s">
        <v>68</v>
      </c>
      <c r="AK25" s="52">
        <f t="shared" si="16"/>
        <v>13</v>
      </c>
      <c r="AL25" s="52">
        <f t="shared" si="16"/>
        <v>132</v>
      </c>
    </row>
    <row r="26" spans="2:38" ht="18.75" customHeight="1">
      <c r="B26" s="12"/>
      <c r="C26" s="20" t="s">
        <v>6</v>
      </c>
      <c r="D26" s="19"/>
      <c r="E26" s="81" t="s">
        <v>68</v>
      </c>
      <c r="F26" s="81" t="s">
        <v>68</v>
      </c>
      <c r="G26" s="81" t="s">
        <v>68</v>
      </c>
      <c r="H26" s="81" t="s">
        <v>68</v>
      </c>
      <c r="I26" s="81" t="s">
        <v>68</v>
      </c>
      <c r="J26" s="81" t="s">
        <v>68</v>
      </c>
      <c r="K26" s="81" t="s">
        <v>68</v>
      </c>
      <c r="L26" s="81" t="s">
        <v>68</v>
      </c>
      <c r="M26" s="81" t="s">
        <v>68</v>
      </c>
      <c r="N26" s="81" t="s">
        <v>68</v>
      </c>
      <c r="O26" s="81" t="s">
        <v>68</v>
      </c>
      <c r="P26" s="81" t="s">
        <v>68</v>
      </c>
      <c r="Q26" s="81" t="s">
        <v>68</v>
      </c>
      <c r="R26" s="53" t="s">
        <v>68</v>
      </c>
      <c r="S26" s="53" t="s">
        <v>68</v>
      </c>
      <c r="T26" s="15"/>
      <c r="U26" s="52"/>
      <c r="V26" s="85" t="s">
        <v>6</v>
      </c>
      <c r="W26" s="58"/>
      <c r="X26" s="81" t="s">
        <v>68</v>
      </c>
      <c r="Y26" s="81" t="s">
        <v>68</v>
      </c>
      <c r="Z26" s="81" t="s">
        <v>68</v>
      </c>
      <c r="AA26" s="81" t="s">
        <v>68</v>
      </c>
      <c r="AB26" s="81" t="s">
        <v>68</v>
      </c>
      <c r="AC26" s="81" t="s">
        <v>68</v>
      </c>
      <c r="AD26" s="81" t="s">
        <v>68</v>
      </c>
      <c r="AE26" s="81" t="s">
        <v>68</v>
      </c>
      <c r="AF26" s="81" t="s">
        <v>68</v>
      </c>
      <c r="AG26" s="81" t="s">
        <v>68</v>
      </c>
      <c r="AH26" s="81" t="s">
        <v>68</v>
      </c>
      <c r="AI26" s="81" t="s">
        <v>68</v>
      </c>
      <c r="AJ26" s="81" t="s">
        <v>68</v>
      </c>
      <c r="AK26" s="53" t="s">
        <v>68</v>
      </c>
      <c r="AL26" s="53" t="s">
        <v>68</v>
      </c>
    </row>
    <row r="27" spans="2:38" ht="18.75" customHeight="1">
      <c r="B27" s="12"/>
      <c r="C27" s="20" t="s">
        <v>7</v>
      </c>
      <c r="D27" s="19"/>
      <c r="E27" s="58">
        <f t="shared" si="11"/>
        <v>20</v>
      </c>
      <c r="F27" s="58">
        <f t="shared" si="12"/>
        <v>176</v>
      </c>
      <c r="G27" s="58">
        <v>8</v>
      </c>
      <c r="H27" s="58">
        <v>16</v>
      </c>
      <c r="I27" s="58">
        <v>5</v>
      </c>
      <c r="J27" s="58">
        <v>31</v>
      </c>
      <c r="K27" s="58">
        <v>5</v>
      </c>
      <c r="L27" s="58">
        <v>73</v>
      </c>
      <c r="M27" s="58">
        <v>1</v>
      </c>
      <c r="N27" s="58">
        <v>24</v>
      </c>
      <c r="O27" s="81">
        <v>1</v>
      </c>
      <c r="P27" s="81">
        <v>32</v>
      </c>
      <c r="Q27" s="81" t="s">
        <v>68</v>
      </c>
      <c r="R27" s="53" t="s">
        <v>68</v>
      </c>
      <c r="S27" s="53" t="s">
        <v>68</v>
      </c>
      <c r="T27" s="15"/>
      <c r="U27" s="52"/>
      <c r="V27" s="85" t="s">
        <v>7</v>
      </c>
      <c r="W27" s="58"/>
      <c r="X27" s="58">
        <f t="shared" si="14"/>
        <v>50</v>
      </c>
      <c r="Y27" s="58">
        <f t="shared" si="15"/>
        <v>263</v>
      </c>
      <c r="Z27" s="58">
        <v>28</v>
      </c>
      <c r="AA27" s="58">
        <v>63</v>
      </c>
      <c r="AB27" s="58">
        <v>15</v>
      </c>
      <c r="AC27" s="58">
        <v>97</v>
      </c>
      <c r="AD27" s="58">
        <v>7</v>
      </c>
      <c r="AE27" s="58">
        <v>103</v>
      </c>
      <c r="AF27" s="81" t="s">
        <v>68</v>
      </c>
      <c r="AG27" s="81" t="s">
        <v>68</v>
      </c>
      <c r="AH27" s="81" t="s">
        <v>68</v>
      </c>
      <c r="AI27" s="81" t="s">
        <v>68</v>
      </c>
      <c r="AJ27" s="81" t="s">
        <v>68</v>
      </c>
      <c r="AK27" s="53" t="s">
        <v>68</v>
      </c>
      <c r="AL27" s="53" t="s">
        <v>68</v>
      </c>
    </row>
    <row r="28" spans="2:38" ht="18.75" customHeight="1">
      <c r="B28" s="12"/>
      <c r="C28" s="20" t="s">
        <v>8</v>
      </c>
      <c r="D28" s="19"/>
      <c r="E28" s="58">
        <f t="shared" si="11"/>
        <v>29</v>
      </c>
      <c r="F28" s="58">
        <f t="shared" si="12"/>
        <v>92</v>
      </c>
      <c r="G28" s="58">
        <v>24</v>
      </c>
      <c r="H28" s="58">
        <v>49</v>
      </c>
      <c r="I28" s="58">
        <v>3</v>
      </c>
      <c r="J28" s="58">
        <v>21</v>
      </c>
      <c r="K28" s="58">
        <v>2</v>
      </c>
      <c r="L28" s="58">
        <v>22</v>
      </c>
      <c r="M28" s="81" t="s">
        <v>68</v>
      </c>
      <c r="N28" s="81" t="s">
        <v>68</v>
      </c>
      <c r="O28" s="81" t="s">
        <v>68</v>
      </c>
      <c r="P28" s="81" t="s">
        <v>68</v>
      </c>
      <c r="Q28" s="81" t="s">
        <v>68</v>
      </c>
      <c r="R28" s="53" t="s">
        <v>68</v>
      </c>
      <c r="S28" s="53" t="s">
        <v>68</v>
      </c>
      <c r="T28" s="15"/>
      <c r="U28" s="52"/>
      <c r="V28" s="85" t="s">
        <v>8</v>
      </c>
      <c r="W28" s="58"/>
      <c r="X28" s="58">
        <f t="shared" si="14"/>
        <v>34</v>
      </c>
      <c r="Y28" s="58">
        <f t="shared" si="15"/>
        <v>200</v>
      </c>
      <c r="Z28" s="58">
        <v>21</v>
      </c>
      <c r="AA28" s="58">
        <v>52</v>
      </c>
      <c r="AB28" s="58">
        <v>8</v>
      </c>
      <c r="AC28" s="58">
        <v>50</v>
      </c>
      <c r="AD28" s="58">
        <v>2</v>
      </c>
      <c r="AE28" s="58">
        <v>31</v>
      </c>
      <c r="AF28" s="81">
        <v>3</v>
      </c>
      <c r="AG28" s="81">
        <v>67</v>
      </c>
      <c r="AH28" s="81" t="s">
        <v>68</v>
      </c>
      <c r="AI28" s="81" t="s">
        <v>68</v>
      </c>
      <c r="AJ28" s="81" t="s">
        <v>68</v>
      </c>
      <c r="AK28" s="53" t="s">
        <v>68</v>
      </c>
      <c r="AL28" s="53" t="s">
        <v>68</v>
      </c>
    </row>
    <row r="29" spans="2:38" ht="18.75" customHeight="1">
      <c r="B29" s="12"/>
      <c r="C29" s="20" t="s">
        <v>47</v>
      </c>
      <c r="D29" s="19"/>
      <c r="E29" s="58">
        <f t="shared" si="11"/>
        <v>1</v>
      </c>
      <c r="F29" s="58">
        <f t="shared" si="12"/>
        <v>24</v>
      </c>
      <c r="G29" s="81" t="s">
        <v>68</v>
      </c>
      <c r="H29" s="81" t="s">
        <v>68</v>
      </c>
      <c r="I29" s="81" t="s">
        <v>68</v>
      </c>
      <c r="J29" s="81" t="s">
        <v>68</v>
      </c>
      <c r="K29" s="81" t="s">
        <v>68</v>
      </c>
      <c r="L29" s="81" t="s">
        <v>68</v>
      </c>
      <c r="M29" s="81">
        <v>1</v>
      </c>
      <c r="N29" s="81">
        <v>24</v>
      </c>
      <c r="O29" s="81" t="s">
        <v>68</v>
      </c>
      <c r="P29" s="81" t="s">
        <v>68</v>
      </c>
      <c r="Q29" s="81" t="s">
        <v>68</v>
      </c>
      <c r="R29" s="53" t="s">
        <v>68</v>
      </c>
      <c r="S29" s="53" t="s">
        <v>68</v>
      </c>
      <c r="T29" s="15"/>
      <c r="U29" s="52"/>
      <c r="V29" s="85" t="s">
        <v>69</v>
      </c>
      <c r="W29" s="58"/>
      <c r="X29" s="81" t="s">
        <v>68</v>
      </c>
      <c r="Y29" s="81" t="s">
        <v>68</v>
      </c>
      <c r="Z29" s="81" t="s">
        <v>68</v>
      </c>
      <c r="AA29" s="81" t="s">
        <v>68</v>
      </c>
      <c r="AB29" s="81" t="s">
        <v>68</v>
      </c>
      <c r="AC29" s="81" t="s">
        <v>68</v>
      </c>
      <c r="AD29" s="81" t="s">
        <v>68</v>
      </c>
      <c r="AE29" s="81" t="s">
        <v>68</v>
      </c>
      <c r="AF29" s="81" t="s">
        <v>68</v>
      </c>
      <c r="AG29" s="81" t="s">
        <v>68</v>
      </c>
      <c r="AH29" s="81" t="s">
        <v>68</v>
      </c>
      <c r="AI29" s="81" t="s">
        <v>68</v>
      </c>
      <c r="AJ29" s="81" t="s">
        <v>68</v>
      </c>
      <c r="AK29" s="53">
        <v>1</v>
      </c>
      <c r="AL29" s="53">
        <v>2</v>
      </c>
    </row>
    <row r="30" spans="2:38" ht="18.75" customHeight="1">
      <c r="B30" s="12"/>
      <c r="C30" s="20" t="s">
        <v>10</v>
      </c>
      <c r="D30" s="19"/>
      <c r="E30" s="58">
        <f t="shared" si="11"/>
        <v>2</v>
      </c>
      <c r="F30" s="58">
        <f t="shared" si="12"/>
        <v>9</v>
      </c>
      <c r="G30" s="58">
        <v>1</v>
      </c>
      <c r="H30" s="58">
        <v>2</v>
      </c>
      <c r="I30" s="81">
        <v>1</v>
      </c>
      <c r="J30" s="81">
        <v>7</v>
      </c>
      <c r="K30" s="81" t="s">
        <v>68</v>
      </c>
      <c r="L30" s="81" t="s">
        <v>68</v>
      </c>
      <c r="M30" s="81" t="s">
        <v>68</v>
      </c>
      <c r="N30" s="81" t="s">
        <v>68</v>
      </c>
      <c r="O30" s="81" t="s">
        <v>68</v>
      </c>
      <c r="P30" s="81" t="s">
        <v>68</v>
      </c>
      <c r="Q30" s="81" t="s">
        <v>68</v>
      </c>
      <c r="R30" s="52">
        <v>2</v>
      </c>
      <c r="S30" s="52">
        <v>18</v>
      </c>
      <c r="T30" s="15"/>
      <c r="U30" s="52"/>
      <c r="V30" s="85" t="s">
        <v>10</v>
      </c>
      <c r="W30" s="58"/>
      <c r="X30" s="58">
        <f t="shared" si="14"/>
        <v>1</v>
      </c>
      <c r="Y30" s="58">
        <f t="shared" si="15"/>
        <v>3</v>
      </c>
      <c r="Z30" s="58">
        <v>1</v>
      </c>
      <c r="AA30" s="58">
        <v>3</v>
      </c>
      <c r="AB30" s="81" t="s">
        <v>68</v>
      </c>
      <c r="AC30" s="81" t="s">
        <v>68</v>
      </c>
      <c r="AD30" s="81" t="s">
        <v>68</v>
      </c>
      <c r="AE30" s="81" t="s">
        <v>68</v>
      </c>
      <c r="AF30" s="81" t="s">
        <v>68</v>
      </c>
      <c r="AG30" s="81" t="s">
        <v>68</v>
      </c>
      <c r="AH30" s="81" t="s">
        <v>68</v>
      </c>
      <c r="AI30" s="81" t="s">
        <v>68</v>
      </c>
      <c r="AJ30" s="81" t="s">
        <v>68</v>
      </c>
      <c r="AK30" s="52">
        <v>1</v>
      </c>
      <c r="AL30" s="52">
        <v>13</v>
      </c>
    </row>
    <row r="31" spans="2:38" ht="18.75" customHeight="1">
      <c r="B31" s="12"/>
      <c r="C31" s="20" t="s">
        <v>52</v>
      </c>
      <c r="D31" s="19"/>
      <c r="E31" s="58">
        <f t="shared" si="11"/>
        <v>43</v>
      </c>
      <c r="F31" s="58">
        <f t="shared" si="12"/>
        <v>134</v>
      </c>
      <c r="G31" s="58">
        <v>36</v>
      </c>
      <c r="H31" s="58">
        <v>71</v>
      </c>
      <c r="I31" s="81">
        <v>6</v>
      </c>
      <c r="J31" s="81">
        <v>39</v>
      </c>
      <c r="K31" s="81" t="s">
        <v>68</v>
      </c>
      <c r="L31" s="81" t="s">
        <v>68</v>
      </c>
      <c r="M31" s="81">
        <v>1</v>
      </c>
      <c r="N31" s="81">
        <v>24</v>
      </c>
      <c r="O31" s="81" t="s">
        <v>68</v>
      </c>
      <c r="P31" s="81" t="s">
        <v>68</v>
      </c>
      <c r="Q31" s="81" t="s">
        <v>68</v>
      </c>
      <c r="R31" s="52">
        <v>2</v>
      </c>
      <c r="S31" s="52">
        <v>13</v>
      </c>
      <c r="T31" s="15"/>
      <c r="U31" s="52"/>
      <c r="V31" s="85" t="s">
        <v>52</v>
      </c>
      <c r="W31" s="58"/>
      <c r="X31" s="58">
        <f t="shared" si="14"/>
        <v>38</v>
      </c>
      <c r="Y31" s="58">
        <f t="shared" si="15"/>
        <v>108</v>
      </c>
      <c r="Z31" s="58">
        <v>32</v>
      </c>
      <c r="AA31" s="58">
        <v>69</v>
      </c>
      <c r="AB31" s="81">
        <v>5</v>
      </c>
      <c r="AC31" s="81">
        <v>27</v>
      </c>
      <c r="AD31" s="81">
        <v>1</v>
      </c>
      <c r="AE31" s="81">
        <v>12</v>
      </c>
      <c r="AF31" s="81" t="s">
        <v>70</v>
      </c>
      <c r="AG31" s="81" t="s">
        <v>70</v>
      </c>
      <c r="AH31" s="81" t="s">
        <v>70</v>
      </c>
      <c r="AI31" s="81" t="s">
        <v>70</v>
      </c>
      <c r="AJ31" s="81" t="s">
        <v>70</v>
      </c>
      <c r="AK31" s="52">
        <v>1</v>
      </c>
      <c r="AL31" s="52">
        <v>4</v>
      </c>
    </row>
    <row r="32" spans="2:38" ht="18.75" customHeight="1">
      <c r="B32" s="12"/>
      <c r="C32" s="20" t="s">
        <v>11</v>
      </c>
      <c r="D32" s="19"/>
      <c r="E32" s="81" t="s">
        <v>70</v>
      </c>
      <c r="F32" s="81" t="s">
        <v>70</v>
      </c>
      <c r="G32" s="81" t="s">
        <v>70</v>
      </c>
      <c r="H32" s="81" t="s">
        <v>70</v>
      </c>
      <c r="I32" s="81" t="s">
        <v>70</v>
      </c>
      <c r="J32" s="81" t="s">
        <v>70</v>
      </c>
      <c r="K32" s="81" t="s">
        <v>70</v>
      </c>
      <c r="L32" s="81" t="s">
        <v>70</v>
      </c>
      <c r="M32" s="81" t="s">
        <v>70</v>
      </c>
      <c r="N32" s="81" t="s">
        <v>70</v>
      </c>
      <c r="O32" s="81" t="s">
        <v>70</v>
      </c>
      <c r="P32" s="81" t="s">
        <v>70</v>
      </c>
      <c r="Q32" s="81" t="s">
        <v>70</v>
      </c>
      <c r="R32" s="53" t="s">
        <v>70</v>
      </c>
      <c r="S32" s="53" t="s">
        <v>70</v>
      </c>
      <c r="T32" s="15"/>
      <c r="U32" s="52"/>
      <c r="V32" s="85" t="s">
        <v>11</v>
      </c>
      <c r="W32" s="58"/>
      <c r="X32" s="81" t="s">
        <v>68</v>
      </c>
      <c r="Y32" s="81" t="s">
        <v>68</v>
      </c>
      <c r="Z32" s="81" t="s">
        <v>70</v>
      </c>
      <c r="AA32" s="81" t="s">
        <v>70</v>
      </c>
      <c r="AB32" s="81" t="s">
        <v>70</v>
      </c>
      <c r="AC32" s="81" t="s">
        <v>70</v>
      </c>
      <c r="AD32" s="81" t="s">
        <v>70</v>
      </c>
      <c r="AE32" s="81" t="s">
        <v>70</v>
      </c>
      <c r="AF32" s="81" t="s">
        <v>70</v>
      </c>
      <c r="AG32" s="81" t="s">
        <v>70</v>
      </c>
      <c r="AH32" s="81" t="s">
        <v>70</v>
      </c>
      <c r="AI32" s="81" t="s">
        <v>70</v>
      </c>
      <c r="AJ32" s="81" t="s">
        <v>70</v>
      </c>
      <c r="AK32" s="53" t="s">
        <v>70</v>
      </c>
      <c r="AL32" s="53" t="s">
        <v>70</v>
      </c>
    </row>
    <row r="33" spans="2:38" ht="18.75" customHeight="1">
      <c r="B33" s="12"/>
      <c r="C33" s="20" t="s">
        <v>12</v>
      </c>
      <c r="D33" s="19"/>
      <c r="E33" s="58">
        <f t="shared" si="11"/>
        <v>1</v>
      </c>
      <c r="F33" s="58">
        <f t="shared" si="12"/>
        <v>2</v>
      </c>
      <c r="G33" s="81">
        <v>1</v>
      </c>
      <c r="H33" s="81">
        <v>2</v>
      </c>
      <c r="I33" s="81" t="s">
        <v>70</v>
      </c>
      <c r="J33" s="81" t="s">
        <v>70</v>
      </c>
      <c r="K33" s="81" t="s">
        <v>70</v>
      </c>
      <c r="L33" s="81" t="s">
        <v>70</v>
      </c>
      <c r="M33" s="81" t="s">
        <v>70</v>
      </c>
      <c r="N33" s="81" t="s">
        <v>70</v>
      </c>
      <c r="O33" s="81" t="s">
        <v>70</v>
      </c>
      <c r="P33" s="81" t="s">
        <v>70</v>
      </c>
      <c r="Q33" s="81" t="s">
        <v>70</v>
      </c>
      <c r="R33" s="53" t="s">
        <v>70</v>
      </c>
      <c r="S33" s="53" t="s">
        <v>70</v>
      </c>
      <c r="T33" s="15"/>
      <c r="U33" s="52"/>
      <c r="V33" s="85" t="s">
        <v>12</v>
      </c>
      <c r="W33" s="58"/>
      <c r="X33" s="81" t="s">
        <v>68</v>
      </c>
      <c r="Y33" s="81" t="s">
        <v>68</v>
      </c>
      <c r="Z33" s="81" t="s">
        <v>70</v>
      </c>
      <c r="AA33" s="81" t="s">
        <v>70</v>
      </c>
      <c r="AB33" s="81" t="s">
        <v>70</v>
      </c>
      <c r="AC33" s="81" t="s">
        <v>70</v>
      </c>
      <c r="AD33" s="81" t="s">
        <v>70</v>
      </c>
      <c r="AE33" s="81" t="s">
        <v>70</v>
      </c>
      <c r="AF33" s="81" t="s">
        <v>70</v>
      </c>
      <c r="AG33" s="81" t="s">
        <v>70</v>
      </c>
      <c r="AH33" s="81" t="s">
        <v>70</v>
      </c>
      <c r="AI33" s="81" t="s">
        <v>70</v>
      </c>
      <c r="AJ33" s="81" t="s">
        <v>70</v>
      </c>
      <c r="AK33" s="53" t="s">
        <v>70</v>
      </c>
      <c r="AL33" s="53" t="s">
        <v>70</v>
      </c>
    </row>
    <row r="34" spans="2:38" ht="18.75" customHeight="1">
      <c r="B34" s="12"/>
      <c r="C34" s="20" t="s">
        <v>13</v>
      </c>
      <c r="D34" s="19"/>
      <c r="E34" s="58">
        <f t="shared" si="11"/>
        <v>27</v>
      </c>
      <c r="F34" s="58">
        <f t="shared" si="12"/>
        <v>175</v>
      </c>
      <c r="G34" s="58">
        <v>20</v>
      </c>
      <c r="H34" s="58">
        <v>42</v>
      </c>
      <c r="I34" s="58">
        <v>2</v>
      </c>
      <c r="J34" s="58">
        <v>17</v>
      </c>
      <c r="K34" s="58">
        <v>2</v>
      </c>
      <c r="L34" s="58">
        <v>26</v>
      </c>
      <c r="M34" s="81">
        <v>2</v>
      </c>
      <c r="N34" s="81">
        <v>49</v>
      </c>
      <c r="O34" s="81">
        <v>1</v>
      </c>
      <c r="P34" s="81">
        <v>41</v>
      </c>
      <c r="Q34" s="81" t="s">
        <v>70</v>
      </c>
      <c r="R34" s="52">
        <v>6</v>
      </c>
      <c r="S34" s="52">
        <v>47</v>
      </c>
      <c r="T34" s="15"/>
      <c r="U34" s="52"/>
      <c r="V34" s="85" t="s">
        <v>13</v>
      </c>
      <c r="W34" s="58"/>
      <c r="X34" s="58">
        <f t="shared" si="14"/>
        <v>26</v>
      </c>
      <c r="Y34" s="58">
        <f t="shared" si="15"/>
        <v>157</v>
      </c>
      <c r="Z34" s="58">
        <v>19</v>
      </c>
      <c r="AA34" s="58">
        <v>43</v>
      </c>
      <c r="AB34" s="58">
        <v>3</v>
      </c>
      <c r="AC34" s="58">
        <v>18</v>
      </c>
      <c r="AD34" s="58">
        <v>2</v>
      </c>
      <c r="AE34" s="58">
        <v>29</v>
      </c>
      <c r="AF34" s="81">
        <v>1</v>
      </c>
      <c r="AG34" s="81">
        <v>20</v>
      </c>
      <c r="AH34" s="81">
        <v>1</v>
      </c>
      <c r="AI34" s="81">
        <v>47</v>
      </c>
      <c r="AJ34" s="81" t="s">
        <v>70</v>
      </c>
      <c r="AK34" s="52">
        <v>6</v>
      </c>
      <c r="AL34" s="52">
        <v>56</v>
      </c>
    </row>
    <row r="35" spans="1:38" ht="18.75" customHeight="1" thickBot="1">
      <c r="A35" s="79"/>
      <c r="B35" s="19"/>
      <c r="C35" s="77" t="s">
        <v>36</v>
      </c>
      <c r="D35" s="19"/>
      <c r="E35" s="101" t="s">
        <v>35</v>
      </c>
      <c r="F35" s="101" t="s">
        <v>35</v>
      </c>
      <c r="G35" s="101" t="s">
        <v>35</v>
      </c>
      <c r="H35" s="101" t="s">
        <v>35</v>
      </c>
      <c r="I35" s="101" t="s">
        <v>35</v>
      </c>
      <c r="J35" s="101" t="s">
        <v>35</v>
      </c>
      <c r="K35" s="101" t="s">
        <v>35</v>
      </c>
      <c r="L35" s="101" t="s">
        <v>35</v>
      </c>
      <c r="M35" s="101" t="s">
        <v>35</v>
      </c>
      <c r="N35" s="101" t="s">
        <v>35</v>
      </c>
      <c r="O35" s="101" t="s">
        <v>35</v>
      </c>
      <c r="P35" s="101" t="s">
        <v>35</v>
      </c>
      <c r="Q35" s="101" t="s">
        <v>35</v>
      </c>
      <c r="R35" s="96">
        <v>4</v>
      </c>
      <c r="S35" s="96">
        <v>53</v>
      </c>
      <c r="T35" s="57"/>
      <c r="U35" s="58"/>
      <c r="V35" s="55" t="s">
        <v>36</v>
      </c>
      <c r="W35" s="54"/>
      <c r="X35" s="75" t="s">
        <v>35</v>
      </c>
      <c r="Y35" s="75" t="s">
        <v>35</v>
      </c>
      <c r="Z35" s="75" t="s">
        <v>35</v>
      </c>
      <c r="AA35" s="75" t="s">
        <v>35</v>
      </c>
      <c r="AB35" s="75" t="s">
        <v>35</v>
      </c>
      <c r="AC35" s="75" t="s">
        <v>35</v>
      </c>
      <c r="AD35" s="75" t="s">
        <v>35</v>
      </c>
      <c r="AE35" s="75" t="s">
        <v>35</v>
      </c>
      <c r="AF35" s="75" t="s">
        <v>35</v>
      </c>
      <c r="AG35" s="75" t="s">
        <v>35</v>
      </c>
      <c r="AH35" s="75" t="s">
        <v>35</v>
      </c>
      <c r="AI35" s="75" t="s">
        <v>35</v>
      </c>
      <c r="AJ35" s="75" t="s">
        <v>35</v>
      </c>
      <c r="AK35" s="54">
        <v>4</v>
      </c>
      <c r="AL35" s="54">
        <v>57</v>
      </c>
    </row>
    <row r="36" spans="3:38" ht="14.25">
      <c r="C36" s="83" t="s">
        <v>56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15"/>
      <c r="S36" s="15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L36" s="46" t="s">
        <v>14</v>
      </c>
    </row>
    <row r="37" spans="2:36" ht="18.75" customHeight="1">
      <c r="B37" s="12"/>
      <c r="C37" s="20" t="s">
        <v>4</v>
      </c>
      <c r="D37" s="19"/>
      <c r="E37" s="58">
        <f>E38+E40+E41+E42+E43+E44+E45+E46+E47+E48+E49</f>
        <v>356</v>
      </c>
      <c r="F37" s="58">
        <f>F38+F40+F41+F42+F43+F44+F45+F46+F47+F48+F49</f>
        <v>2757</v>
      </c>
      <c r="G37" s="58">
        <f aca="true" t="shared" si="17" ref="G37:S37">G38+G40+G41+G42+G43+G44+G45+G46+G47+G48+G49</f>
        <v>236</v>
      </c>
      <c r="H37" s="58">
        <f t="shared" si="17"/>
        <v>499</v>
      </c>
      <c r="I37" s="58">
        <f t="shared" si="17"/>
        <v>53</v>
      </c>
      <c r="J37" s="58">
        <f t="shared" si="17"/>
        <v>342</v>
      </c>
      <c r="K37" s="58">
        <f t="shared" si="17"/>
        <v>38</v>
      </c>
      <c r="L37" s="58">
        <f t="shared" si="17"/>
        <v>513</v>
      </c>
      <c r="M37" s="58">
        <f t="shared" si="17"/>
        <v>7</v>
      </c>
      <c r="N37" s="58">
        <f t="shared" si="17"/>
        <v>158</v>
      </c>
      <c r="O37" s="58">
        <f t="shared" si="17"/>
        <v>22</v>
      </c>
      <c r="P37" s="58">
        <f t="shared" si="17"/>
        <v>1245</v>
      </c>
      <c r="Q37" s="81" t="s">
        <v>60</v>
      </c>
      <c r="R37" s="52">
        <f t="shared" si="17"/>
        <v>21</v>
      </c>
      <c r="S37" s="52">
        <f t="shared" si="17"/>
        <v>226</v>
      </c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2:36" ht="18.75" customHeight="1">
      <c r="B38" s="12"/>
      <c r="C38" s="20" t="s">
        <v>50</v>
      </c>
      <c r="D38" s="19"/>
      <c r="E38" s="58">
        <f>G38+I38+K38+M38+O38+Q38</f>
        <v>2</v>
      </c>
      <c r="F38" s="58">
        <f>H38+J38+L38+N38+P38</f>
        <v>14</v>
      </c>
      <c r="G38" s="81" t="s">
        <v>60</v>
      </c>
      <c r="H38" s="81" t="s">
        <v>60</v>
      </c>
      <c r="I38" s="81">
        <v>2</v>
      </c>
      <c r="J38" s="81">
        <v>14</v>
      </c>
      <c r="K38" s="81" t="s">
        <v>60</v>
      </c>
      <c r="L38" s="81" t="s">
        <v>60</v>
      </c>
      <c r="M38" s="81" t="s">
        <v>60</v>
      </c>
      <c r="N38" s="81" t="s">
        <v>60</v>
      </c>
      <c r="O38" s="81" t="s">
        <v>60</v>
      </c>
      <c r="P38" s="81" t="s">
        <v>60</v>
      </c>
      <c r="Q38" s="81" t="s">
        <v>60</v>
      </c>
      <c r="R38" s="53" t="s">
        <v>60</v>
      </c>
      <c r="S38" s="53" t="s">
        <v>60</v>
      </c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</row>
    <row r="39" spans="2:36" ht="18.75" customHeight="1">
      <c r="B39" s="12"/>
      <c r="C39" s="20" t="s">
        <v>51</v>
      </c>
      <c r="D39" s="19"/>
      <c r="E39" s="58">
        <f aca="true" t="shared" si="18" ref="E39:E45">G39+I39+K39+M39+O39+Q39</f>
        <v>354</v>
      </c>
      <c r="F39" s="58">
        <f aca="true" t="shared" si="19" ref="F39:F45">H39+J39+L39+N39+P39</f>
        <v>2743</v>
      </c>
      <c r="G39" s="58">
        <f aca="true" t="shared" si="20" ref="G39:S39">SUM(G40:G49)</f>
        <v>236</v>
      </c>
      <c r="H39" s="58">
        <f t="shared" si="20"/>
        <v>499</v>
      </c>
      <c r="I39" s="58">
        <f t="shared" si="20"/>
        <v>51</v>
      </c>
      <c r="J39" s="58">
        <f t="shared" si="20"/>
        <v>328</v>
      </c>
      <c r="K39" s="58">
        <f t="shared" si="20"/>
        <v>38</v>
      </c>
      <c r="L39" s="58">
        <f t="shared" si="20"/>
        <v>513</v>
      </c>
      <c r="M39" s="58">
        <f t="shared" si="20"/>
        <v>7</v>
      </c>
      <c r="N39" s="58">
        <f t="shared" si="20"/>
        <v>158</v>
      </c>
      <c r="O39" s="58">
        <f t="shared" si="20"/>
        <v>22</v>
      </c>
      <c r="P39" s="58">
        <f t="shared" si="20"/>
        <v>1245</v>
      </c>
      <c r="Q39" s="81" t="s">
        <v>60</v>
      </c>
      <c r="R39" s="52">
        <f t="shared" si="20"/>
        <v>21</v>
      </c>
      <c r="S39" s="52">
        <f t="shared" si="20"/>
        <v>226</v>
      </c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</row>
    <row r="40" spans="2:36" ht="18.75" customHeight="1">
      <c r="B40" s="12"/>
      <c r="C40" s="20" t="s">
        <v>6</v>
      </c>
      <c r="D40" s="19"/>
      <c r="E40" s="81" t="s">
        <v>68</v>
      </c>
      <c r="F40" s="81" t="s">
        <v>68</v>
      </c>
      <c r="G40" s="81" t="s">
        <v>60</v>
      </c>
      <c r="H40" s="81" t="s">
        <v>60</v>
      </c>
      <c r="I40" s="81" t="s">
        <v>60</v>
      </c>
      <c r="J40" s="81" t="s">
        <v>60</v>
      </c>
      <c r="K40" s="81" t="s">
        <v>60</v>
      </c>
      <c r="L40" s="81" t="s">
        <v>60</v>
      </c>
      <c r="M40" s="81" t="s">
        <v>60</v>
      </c>
      <c r="N40" s="81" t="s">
        <v>60</v>
      </c>
      <c r="O40" s="81" t="s">
        <v>60</v>
      </c>
      <c r="P40" s="81" t="s">
        <v>60</v>
      </c>
      <c r="Q40" s="81" t="s">
        <v>60</v>
      </c>
      <c r="R40" s="53" t="s">
        <v>60</v>
      </c>
      <c r="S40" s="53" t="s">
        <v>60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</row>
    <row r="41" spans="2:36" ht="18.75" customHeight="1">
      <c r="B41" s="12"/>
      <c r="C41" s="20" t="s">
        <v>7</v>
      </c>
      <c r="D41" s="19"/>
      <c r="E41" s="58">
        <f t="shared" si="18"/>
        <v>55</v>
      </c>
      <c r="F41" s="58">
        <f t="shared" si="19"/>
        <v>240</v>
      </c>
      <c r="G41" s="58">
        <v>38</v>
      </c>
      <c r="H41" s="58">
        <v>78</v>
      </c>
      <c r="I41" s="58">
        <v>12</v>
      </c>
      <c r="J41" s="58">
        <v>80</v>
      </c>
      <c r="K41" s="58">
        <v>4</v>
      </c>
      <c r="L41" s="58">
        <v>57</v>
      </c>
      <c r="M41" s="58">
        <v>1</v>
      </c>
      <c r="N41" s="58">
        <v>25</v>
      </c>
      <c r="O41" s="81" t="s">
        <v>60</v>
      </c>
      <c r="P41" s="81" t="s">
        <v>60</v>
      </c>
      <c r="Q41" s="81" t="s">
        <v>60</v>
      </c>
      <c r="R41" s="53" t="s">
        <v>60</v>
      </c>
      <c r="S41" s="53" t="s">
        <v>60</v>
      </c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</row>
    <row r="42" spans="2:36" ht="18.75" customHeight="1">
      <c r="B42" s="12"/>
      <c r="C42" s="20" t="s">
        <v>8</v>
      </c>
      <c r="D42" s="19"/>
      <c r="E42" s="58">
        <f t="shared" si="18"/>
        <v>156</v>
      </c>
      <c r="F42" s="58">
        <f t="shared" si="19"/>
        <v>1520</v>
      </c>
      <c r="G42" s="58">
        <v>104</v>
      </c>
      <c r="H42" s="58">
        <v>242</v>
      </c>
      <c r="I42" s="58">
        <v>14</v>
      </c>
      <c r="J42" s="58">
        <v>91</v>
      </c>
      <c r="K42" s="58">
        <v>19</v>
      </c>
      <c r="L42" s="58">
        <v>244</v>
      </c>
      <c r="M42" s="81">
        <v>4</v>
      </c>
      <c r="N42" s="81">
        <v>88</v>
      </c>
      <c r="O42" s="81">
        <v>15</v>
      </c>
      <c r="P42" s="81">
        <v>855</v>
      </c>
      <c r="Q42" s="81" t="s">
        <v>60</v>
      </c>
      <c r="R42" s="53" t="s">
        <v>60</v>
      </c>
      <c r="S42" s="53" t="s">
        <v>60</v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</row>
    <row r="43" spans="2:36" ht="18.75" customHeight="1">
      <c r="B43" s="12"/>
      <c r="C43" s="20" t="s">
        <v>47</v>
      </c>
      <c r="D43" s="19"/>
      <c r="E43" s="81" t="s">
        <v>68</v>
      </c>
      <c r="F43" s="81" t="s">
        <v>68</v>
      </c>
      <c r="G43" s="81" t="s">
        <v>60</v>
      </c>
      <c r="H43" s="81" t="s">
        <v>60</v>
      </c>
      <c r="I43" s="81" t="s">
        <v>60</v>
      </c>
      <c r="J43" s="81" t="s">
        <v>60</v>
      </c>
      <c r="K43" s="81" t="s">
        <v>60</v>
      </c>
      <c r="L43" s="81" t="s">
        <v>60</v>
      </c>
      <c r="M43" s="81" t="s">
        <v>60</v>
      </c>
      <c r="N43" s="81" t="s">
        <v>60</v>
      </c>
      <c r="O43" s="81" t="s">
        <v>60</v>
      </c>
      <c r="P43" s="81" t="s">
        <v>60</v>
      </c>
      <c r="Q43" s="81" t="s">
        <v>60</v>
      </c>
      <c r="R43" s="53">
        <v>2</v>
      </c>
      <c r="S43" s="53">
        <v>7</v>
      </c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</row>
    <row r="44" spans="2:36" ht="18.75" customHeight="1">
      <c r="B44" s="12"/>
      <c r="C44" s="20" t="s">
        <v>10</v>
      </c>
      <c r="D44" s="19"/>
      <c r="E44" s="58">
        <f t="shared" si="18"/>
        <v>3</v>
      </c>
      <c r="F44" s="58">
        <f t="shared" si="19"/>
        <v>37</v>
      </c>
      <c r="G44" s="58">
        <v>2</v>
      </c>
      <c r="H44" s="58">
        <v>2</v>
      </c>
      <c r="I44" s="81" t="s">
        <v>60</v>
      </c>
      <c r="J44" s="81" t="s">
        <v>60</v>
      </c>
      <c r="K44" s="81" t="s">
        <v>60</v>
      </c>
      <c r="L44" s="81" t="s">
        <v>60</v>
      </c>
      <c r="M44" s="81" t="s">
        <v>60</v>
      </c>
      <c r="N44" s="81" t="s">
        <v>60</v>
      </c>
      <c r="O44" s="81">
        <v>1</v>
      </c>
      <c r="P44" s="81">
        <v>35</v>
      </c>
      <c r="Q44" s="81" t="s">
        <v>60</v>
      </c>
      <c r="R44" s="52">
        <v>2</v>
      </c>
      <c r="S44" s="52">
        <v>22</v>
      </c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</row>
    <row r="45" spans="2:36" ht="18.75" customHeight="1">
      <c r="B45" s="12"/>
      <c r="C45" s="20" t="s">
        <v>52</v>
      </c>
      <c r="D45" s="19"/>
      <c r="E45" s="58">
        <f t="shared" si="18"/>
        <v>70</v>
      </c>
      <c r="F45" s="58">
        <f t="shared" si="19"/>
        <v>431</v>
      </c>
      <c r="G45" s="58">
        <v>43</v>
      </c>
      <c r="H45" s="58">
        <v>93</v>
      </c>
      <c r="I45" s="81">
        <v>17</v>
      </c>
      <c r="J45" s="81">
        <v>111</v>
      </c>
      <c r="K45" s="81">
        <v>7</v>
      </c>
      <c r="L45" s="81">
        <v>94</v>
      </c>
      <c r="M45" s="81">
        <v>1</v>
      </c>
      <c r="N45" s="81">
        <v>20</v>
      </c>
      <c r="O45" s="81">
        <v>2</v>
      </c>
      <c r="P45" s="81">
        <v>113</v>
      </c>
      <c r="Q45" s="81" t="s">
        <v>60</v>
      </c>
      <c r="R45" s="52">
        <v>1</v>
      </c>
      <c r="S45" s="52">
        <v>6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</row>
    <row r="46" spans="2:36" ht="18.75" customHeight="1">
      <c r="B46" s="12"/>
      <c r="C46" s="20" t="s">
        <v>11</v>
      </c>
      <c r="D46" s="19"/>
      <c r="E46" s="58">
        <f>G46+I46+K46+M46+O46+Q46</f>
        <v>1</v>
      </c>
      <c r="F46" s="58">
        <f>H46+J46+L46+N46+P46</f>
        <v>14</v>
      </c>
      <c r="G46" s="81" t="s">
        <v>60</v>
      </c>
      <c r="H46" s="81" t="s">
        <v>60</v>
      </c>
      <c r="I46" s="81" t="s">
        <v>60</v>
      </c>
      <c r="J46" s="81" t="s">
        <v>60</v>
      </c>
      <c r="K46" s="81">
        <v>1</v>
      </c>
      <c r="L46" s="81">
        <v>14</v>
      </c>
      <c r="M46" s="81" t="s">
        <v>60</v>
      </c>
      <c r="N46" s="81" t="s">
        <v>60</v>
      </c>
      <c r="O46" s="81" t="s">
        <v>60</v>
      </c>
      <c r="P46" s="81" t="s">
        <v>60</v>
      </c>
      <c r="Q46" s="81" t="s">
        <v>60</v>
      </c>
      <c r="R46" s="53" t="s">
        <v>60</v>
      </c>
      <c r="S46" s="53" t="s">
        <v>60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</row>
    <row r="47" spans="2:36" ht="18.75" customHeight="1">
      <c r="B47" s="12"/>
      <c r="C47" s="20" t="s">
        <v>12</v>
      </c>
      <c r="D47" s="19"/>
      <c r="E47" s="58">
        <f>G47+I47+K47+M47+O47+Q47</f>
        <v>2</v>
      </c>
      <c r="F47" s="58">
        <f>H47+J47+L47+N47+P47</f>
        <v>4</v>
      </c>
      <c r="G47" s="81">
        <v>2</v>
      </c>
      <c r="H47" s="81">
        <v>4</v>
      </c>
      <c r="I47" s="81" t="s">
        <v>60</v>
      </c>
      <c r="J47" s="81" t="s">
        <v>60</v>
      </c>
      <c r="K47" s="81" t="s">
        <v>60</v>
      </c>
      <c r="L47" s="81" t="s">
        <v>60</v>
      </c>
      <c r="M47" s="81" t="s">
        <v>60</v>
      </c>
      <c r="N47" s="81" t="s">
        <v>60</v>
      </c>
      <c r="O47" s="81" t="s">
        <v>60</v>
      </c>
      <c r="P47" s="81" t="s">
        <v>60</v>
      </c>
      <c r="Q47" s="81" t="s">
        <v>60</v>
      </c>
      <c r="R47" s="53" t="s">
        <v>60</v>
      </c>
      <c r="S47" s="53" t="s">
        <v>60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</row>
    <row r="48" spans="2:36" ht="18.75" customHeight="1">
      <c r="B48" s="12"/>
      <c r="C48" s="20" t="s">
        <v>13</v>
      </c>
      <c r="D48" s="19"/>
      <c r="E48" s="58">
        <f>G48+I48+K48+M48+O48+Q48</f>
        <v>67</v>
      </c>
      <c r="F48" s="58">
        <f>H48+J48+L48+N48+P48</f>
        <v>497</v>
      </c>
      <c r="G48" s="58">
        <v>47</v>
      </c>
      <c r="H48" s="58">
        <v>80</v>
      </c>
      <c r="I48" s="58">
        <v>8</v>
      </c>
      <c r="J48" s="58">
        <v>46</v>
      </c>
      <c r="K48" s="58">
        <v>7</v>
      </c>
      <c r="L48" s="58">
        <v>104</v>
      </c>
      <c r="M48" s="81">
        <v>1</v>
      </c>
      <c r="N48" s="81">
        <v>25</v>
      </c>
      <c r="O48" s="81">
        <v>4</v>
      </c>
      <c r="P48" s="81">
        <v>242</v>
      </c>
      <c r="Q48" s="81" t="s">
        <v>60</v>
      </c>
      <c r="R48" s="52">
        <v>12</v>
      </c>
      <c r="S48" s="52">
        <v>121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</row>
    <row r="49" spans="2:36" ht="18.75" customHeight="1" thickBot="1">
      <c r="B49" s="13"/>
      <c r="C49" s="55" t="s">
        <v>36</v>
      </c>
      <c r="D49" s="13"/>
      <c r="E49" s="75" t="s">
        <v>35</v>
      </c>
      <c r="F49" s="75" t="s">
        <v>35</v>
      </c>
      <c r="G49" s="75" t="s">
        <v>35</v>
      </c>
      <c r="H49" s="75" t="s">
        <v>35</v>
      </c>
      <c r="I49" s="75" t="s">
        <v>35</v>
      </c>
      <c r="J49" s="75" t="s">
        <v>35</v>
      </c>
      <c r="K49" s="75" t="s">
        <v>35</v>
      </c>
      <c r="L49" s="75" t="s">
        <v>35</v>
      </c>
      <c r="M49" s="75" t="s">
        <v>35</v>
      </c>
      <c r="N49" s="75" t="s">
        <v>35</v>
      </c>
      <c r="O49" s="75" t="s">
        <v>35</v>
      </c>
      <c r="P49" s="75" t="s">
        <v>35</v>
      </c>
      <c r="Q49" s="75" t="s">
        <v>35</v>
      </c>
      <c r="R49" s="54">
        <v>4</v>
      </c>
      <c r="S49" s="54">
        <v>70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</row>
  </sheetData>
  <mergeCells count="34">
    <mergeCell ref="AE6:AE7"/>
    <mergeCell ref="AF6:AF7"/>
    <mergeCell ref="AL6:AL7"/>
    <mergeCell ref="AG6:AG7"/>
    <mergeCell ref="AH6:AH7"/>
    <mergeCell ref="AI6:AI7"/>
    <mergeCell ref="AK6:AK7"/>
    <mergeCell ref="X4:AJ4"/>
    <mergeCell ref="AK4:AL5"/>
    <mergeCell ref="AJ5:AJ7"/>
    <mergeCell ref="X6:X7"/>
    <mergeCell ref="Y6:Y7"/>
    <mergeCell ref="Z6:Z7"/>
    <mergeCell ref="AA6:AA7"/>
    <mergeCell ref="AB6:AB7"/>
    <mergeCell ref="AC6:AC7"/>
    <mergeCell ref="AD6:AD7"/>
    <mergeCell ref="S6:S7"/>
    <mergeCell ref="O6:O7"/>
    <mergeCell ref="R6:R7"/>
    <mergeCell ref="G6:G7"/>
    <mergeCell ref="I6:I7"/>
    <mergeCell ref="K6:K7"/>
    <mergeCell ref="M6:M7"/>
    <mergeCell ref="E4:Q4"/>
    <mergeCell ref="R4:S5"/>
    <mergeCell ref="Q5:Q7"/>
    <mergeCell ref="E6:E7"/>
    <mergeCell ref="F6:F7"/>
    <mergeCell ref="H6:H7"/>
    <mergeCell ref="J6:J7"/>
    <mergeCell ref="L6:L7"/>
    <mergeCell ref="N6:N7"/>
    <mergeCell ref="P6:P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6" r:id="rId1"/>
  <colBreaks count="1" manualBreakCount="1">
    <brk id="23" min="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2005-04-20T05:06:26Z</cp:lastPrinted>
  <dcterms:created xsi:type="dcterms:W3CDTF">2001-06-22T05:03:04Z</dcterms:created>
  <dcterms:modified xsi:type="dcterms:W3CDTF">2005-06-02T02:42:01Z</dcterms:modified>
  <cp:category/>
  <cp:version/>
  <cp:contentType/>
  <cp:contentStatus/>
</cp:coreProperties>
</file>