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235" windowHeight="6135" tabRatio="932" activeTab="0"/>
  </bookViews>
  <sheets>
    <sheet name="人口・世帯数の推移" sheetId="1" r:id="rId1"/>
    <sheet name="労働力人口" sheetId="2" r:id="rId2"/>
    <sheet name="人口集中地区" sheetId="3" r:id="rId3"/>
    <sheet name="通勤・通学者数の推移" sheetId="4" r:id="rId4"/>
    <sheet name="年齢別人口" sheetId="5" r:id="rId5"/>
    <sheet name="関市への通勤・通学者数" sheetId="6" r:id="rId6"/>
    <sheet name="関市からの通勤・通学者数" sheetId="7" r:id="rId7"/>
    <sheet name="産業別・年齢別就業者数" sheetId="8" r:id="rId8"/>
    <sheet name="市町村別人口・世帯数" sheetId="9" r:id="rId9"/>
    <sheet name="住居の状況" sheetId="10" r:id="rId10"/>
    <sheet name="住宅の所有状況" sheetId="11" r:id="rId11"/>
  </sheets>
  <definedNames>
    <definedName name="_xlnm.Print_Area" localSheetId="9">'住居の状況'!$B$2:$K$12</definedName>
  </definedNames>
  <calcPr fullCalcOnLoad="1"/>
</workbook>
</file>

<file path=xl/sharedStrings.xml><?xml version="1.0" encoding="utf-8"?>
<sst xmlns="http://schemas.openxmlformats.org/spreadsheetml/2006/main" count="747" uniqueCount="344">
  <si>
    <t>　　　　　　　　　　　　３．国　勢　調　査</t>
  </si>
  <si>
    <t>３－１　人口・世帯数の推移</t>
  </si>
  <si>
    <t>各年１０月１日現在</t>
  </si>
  <si>
    <t>区　分</t>
  </si>
  <si>
    <t>世帯総数</t>
  </si>
  <si>
    <t>人             口</t>
  </si>
  <si>
    <t>一世帯当</t>
  </si>
  <si>
    <t>人口密度</t>
  </si>
  <si>
    <t>総  数</t>
  </si>
  <si>
    <t>男</t>
  </si>
  <si>
    <t>女</t>
  </si>
  <si>
    <t>り人員</t>
  </si>
  <si>
    <t>（1k㎡当り）</t>
  </si>
  <si>
    <t>大正</t>
  </si>
  <si>
    <t>9</t>
  </si>
  <si>
    <t>年</t>
  </si>
  <si>
    <t>14</t>
  </si>
  <si>
    <t>昭和</t>
  </si>
  <si>
    <t>5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</si>
  <si>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</si>
  <si>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</si>
  <si>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</si>
  <si>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</si>
  <si>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</si>
  <si>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</si>
  <si>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</si>
  <si>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</si>
  <si>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</si>
  <si>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</si>
  <si>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</si>
  <si>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平成</t>
  </si>
  <si>
    <t>2</t>
  </si>
  <si>
    <t>7</t>
  </si>
  <si>
    <t>12</t>
  </si>
  <si>
    <t>３－２　労働力人口（１５歳以上）</t>
  </si>
  <si>
    <t>15歳以上</t>
  </si>
  <si>
    <t>労 働 力 人 口</t>
  </si>
  <si>
    <t>非労働力</t>
  </si>
  <si>
    <t>区　　分</t>
  </si>
  <si>
    <t>人　　口</t>
  </si>
  <si>
    <t>計</t>
  </si>
  <si>
    <t>就業者</t>
  </si>
  <si>
    <t>完　全</t>
  </si>
  <si>
    <t>不詳</t>
  </si>
  <si>
    <t>失業者</t>
  </si>
  <si>
    <t>総数に不詳を含む。</t>
  </si>
  <si>
    <t>３－３　人口集中地区（ＤＩＤ）</t>
  </si>
  <si>
    <t>人　　　　口</t>
  </si>
  <si>
    <t>世帯数</t>
  </si>
  <si>
    <t>面 積</t>
  </si>
  <si>
    <t>１世帯当</t>
  </si>
  <si>
    <t>対市全域比</t>
  </si>
  <si>
    <t>総　数</t>
  </si>
  <si>
    <t>k㎡</t>
  </si>
  <si>
    <t>り 人 員</t>
  </si>
  <si>
    <t xml:space="preserve"> 人／k㎡　</t>
  </si>
  <si>
    <t>人口(％)</t>
  </si>
  <si>
    <t>面積(％)</t>
  </si>
  <si>
    <t>人口集中地区は、昭和３５年から設定された。</t>
  </si>
  <si>
    <t>３－４　主な通勤・通学者数の推移</t>
  </si>
  <si>
    <t>区　　　分</t>
  </si>
  <si>
    <t>昭和45年</t>
  </si>
  <si>
    <t>昭和50年</t>
  </si>
  <si>
    <t>昭和55年</t>
  </si>
  <si>
    <t>昭和60年</t>
  </si>
  <si>
    <t>平成2年</t>
  </si>
  <si>
    <t>平成７年</t>
  </si>
  <si>
    <t>流　入　人　口</t>
  </si>
  <si>
    <t>　　通　勤　者</t>
  </si>
  <si>
    <t>　　通　学　者</t>
  </si>
  <si>
    <t>流　出　人　口</t>
  </si>
  <si>
    <t>昼　間　人　口</t>
  </si>
  <si>
    <t>常　住　人　口</t>
  </si>
  <si>
    <t>昭和５５年以前は、１５歳未満の流動人口を含まない。</t>
  </si>
  <si>
    <t>３－５　年齢（５歳階級）別人口</t>
  </si>
  <si>
    <t>年　 齢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</si>
  <si>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</si>
  <si>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</si>
  <si>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</si>
  <si>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</si>
  <si>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</si>
  <si>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</si>
  <si>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平成２年</t>
  </si>
  <si>
    <t>総数</t>
  </si>
  <si>
    <t>総　 数</t>
  </si>
  <si>
    <t>0</t>
  </si>
  <si>
    <t>～</t>
  </si>
  <si>
    <t>4</t>
  </si>
  <si>
    <t>19</t>
  </si>
  <si>
    <t>20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</si>
  <si>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</si>
  <si>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</si>
  <si>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</si>
  <si>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</si>
  <si>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</si>
  <si>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</si>
  <si>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</si>
  <si>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</si>
  <si>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</si>
  <si>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65</t>
  </si>
  <si>
    <t>69</t>
  </si>
  <si>
    <t>70</t>
  </si>
  <si>
    <t>74</t>
  </si>
  <si>
    <t>75</t>
  </si>
  <si>
    <t>79</t>
  </si>
  <si>
    <t>80</t>
  </si>
  <si>
    <t>84</t>
  </si>
  <si>
    <t>85</t>
  </si>
  <si>
    <t>89</t>
  </si>
  <si>
    <t>90</t>
  </si>
  <si>
    <t>94</t>
  </si>
  <si>
    <t>95</t>
  </si>
  <si>
    <t>99</t>
  </si>
  <si>
    <t>－</t>
  </si>
  <si>
    <t>100</t>
  </si>
  <si>
    <t>年齢不詳</t>
  </si>
  <si>
    <t xml:space="preserve">   </t>
  </si>
  <si>
    <t>３－６　他市町村から関市へ通勤・通学する１５歳以上就業者数・通学者数</t>
  </si>
  <si>
    <t>地域名</t>
  </si>
  <si>
    <t>通勤の</t>
  </si>
  <si>
    <t>通学の</t>
  </si>
  <si>
    <t>総 数</t>
  </si>
  <si>
    <t>通 勤</t>
  </si>
  <si>
    <t>通 学</t>
  </si>
  <si>
    <t>増　減</t>
  </si>
  <si>
    <t>大和町</t>
  </si>
  <si>
    <t>県内</t>
  </si>
  <si>
    <t>白鳥町</t>
  </si>
  <si>
    <t>岐阜市</t>
  </si>
  <si>
    <t>美並村</t>
  </si>
  <si>
    <t>大垣市</t>
  </si>
  <si>
    <t>坂祝町</t>
  </si>
  <si>
    <t>多治見市</t>
  </si>
  <si>
    <t>富加町</t>
  </si>
  <si>
    <t>美濃市</t>
  </si>
  <si>
    <t>川辺町</t>
  </si>
  <si>
    <t>瑞浪市</t>
  </si>
  <si>
    <t xml:space="preserve">     －</t>
  </si>
  <si>
    <t>七宗町</t>
  </si>
  <si>
    <t>羽島市</t>
  </si>
  <si>
    <t>八百津町</t>
  </si>
  <si>
    <t>美濃加茂市</t>
  </si>
  <si>
    <t>白川町</t>
  </si>
  <si>
    <t>土岐市</t>
  </si>
  <si>
    <t>御嵩町</t>
  </si>
  <si>
    <t>各務原市</t>
  </si>
  <si>
    <t>兼山町</t>
  </si>
  <si>
    <t>可児市</t>
  </si>
  <si>
    <t>金山町</t>
  </si>
  <si>
    <t>川島町</t>
  </si>
  <si>
    <t>その他の市町村</t>
  </si>
  <si>
    <t>岐南町</t>
  </si>
  <si>
    <t>笠松町</t>
  </si>
  <si>
    <t>他県</t>
  </si>
  <si>
    <t>柳津町</t>
  </si>
  <si>
    <t>愛知県</t>
  </si>
  <si>
    <t>養老町</t>
  </si>
  <si>
    <t>名古屋市</t>
  </si>
  <si>
    <t>垂井町</t>
  </si>
  <si>
    <t>岡崎市</t>
  </si>
  <si>
    <t>関ヶ原町</t>
  </si>
  <si>
    <t>一宮市</t>
  </si>
  <si>
    <t>神戸町</t>
  </si>
  <si>
    <t>春日井市</t>
  </si>
  <si>
    <t>安八町</t>
  </si>
  <si>
    <t>豊田市</t>
  </si>
  <si>
    <t>揖斐川町</t>
  </si>
  <si>
    <t>犬山市</t>
  </si>
  <si>
    <t>大野町</t>
  </si>
  <si>
    <t>江南市</t>
  </si>
  <si>
    <t>池田町</t>
  </si>
  <si>
    <t>尾西市</t>
  </si>
  <si>
    <t>北方町</t>
  </si>
  <si>
    <t>小牧市</t>
  </si>
  <si>
    <t>本巣町</t>
  </si>
  <si>
    <t>稲沢市</t>
  </si>
  <si>
    <t>穂積町</t>
  </si>
  <si>
    <t>岩倉市</t>
  </si>
  <si>
    <t>巣南町</t>
  </si>
  <si>
    <t>師勝町</t>
  </si>
  <si>
    <t>真正町</t>
  </si>
  <si>
    <t>西春町</t>
  </si>
  <si>
    <t>糸貫町</t>
  </si>
  <si>
    <t>大口町</t>
  </si>
  <si>
    <t>高富町</t>
  </si>
  <si>
    <t>扶桑町</t>
  </si>
  <si>
    <t>伊自良村</t>
  </si>
  <si>
    <t>木曽川町</t>
  </si>
  <si>
    <t>美山町</t>
  </si>
  <si>
    <t>洞戸町</t>
  </si>
  <si>
    <t>三　重　県</t>
  </si>
  <si>
    <t>板取町</t>
  </si>
  <si>
    <t>滋　賀　県</t>
  </si>
  <si>
    <t>武芸川町</t>
  </si>
  <si>
    <t>大　阪　府</t>
  </si>
  <si>
    <t>武儀町</t>
  </si>
  <si>
    <t>その他の都道府県</t>
  </si>
  <si>
    <t>上之保村</t>
  </si>
  <si>
    <t>八幡町</t>
  </si>
  <si>
    <t>３－７　関市から他市町村へ通勤・通学する１５歳以上就業者数・通学者数</t>
  </si>
  <si>
    <t>瀬戸市</t>
  </si>
  <si>
    <t>刈谷市</t>
  </si>
  <si>
    <t>日進町</t>
  </si>
  <si>
    <t>豊山町</t>
  </si>
  <si>
    <t>洞戸村</t>
  </si>
  <si>
    <t>板取村</t>
  </si>
  <si>
    <t>３－８　産業別・年齢別就業者数</t>
  </si>
  <si>
    <t>単位：人　各年１０月１日現在</t>
  </si>
  <si>
    <t>産　　業　　別　　就　　業　　者　　数</t>
  </si>
  <si>
    <t>年　　齢　　別　　就　　業　　者　　数</t>
  </si>
  <si>
    <t>区　　　　分</t>
  </si>
  <si>
    <t>平 成 7 年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</si>
  <si>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</si>
  <si>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</si>
  <si>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</si>
  <si>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</si>
  <si>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</si>
  <si>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</si>
  <si>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</si>
  <si>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</si>
  <si>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</si>
  <si>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</si>
  <si>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</si>
  <si>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１５歳以上人口</t>
  </si>
  <si>
    <t>第１次産業</t>
  </si>
  <si>
    <t>Ａ</t>
  </si>
  <si>
    <t>農業</t>
  </si>
  <si>
    <t>Ｂ</t>
  </si>
  <si>
    <t>林・狩猟業</t>
  </si>
  <si>
    <t>Ｃ</t>
  </si>
  <si>
    <t>漁・水産・養殖業</t>
  </si>
  <si>
    <t>第２次産業</t>
  </si>
  <si>
    <t>Ｄ</t>
  </si>
  <si>
    <t>鉱業</t>
  </si>
  <si>
    <t>Ｅ</t>
  </si>
  <si>
    <t>建設業</t>
  </si>
  <si>
    <t>Ｆ</t>
  </si>
  <si>
    <t>製造業</t>
  </si>
  <si>
    <t>第３次産業</t>
  </si>
  <si>
    <t>Ｇ</t>
  </si>
  <si>
    <t>電気・ガス・水道業</t>
  </si>
  <si>
    <t>Ｈ</t>
  </si>
  <si>
    <t>運輸・通信業</t>
  </si>
  <si>
    <t>Ｉ</t>
  </si>
  <si>
    <t>卸・小売業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</si>
  <si>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</si>
  <si>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</si>
  <si>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</si>
  <si>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</si>
  <si>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</si>
  <si>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</si>
  <si>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</si>
  <si>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</si>
  <si>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Ｎ</t>
  </si>
  <si>
    <t>分類不能の産業</t>
  </si>
  <si>
    <t>　</t>
  </si>
  <si>
    <t>３－９　県内市町村別人口及び世帯数</t>
  </si>
  <si>
    <t>市　町　村</t>
  </si>
  <si>
    <t>平成7年</t>
  </si>
  <si>
    <t>平成１２年</t>
  </si>
  <si>
    <t>人　口</t>
  </si>
  <si>
    <t>高山市</t>
  </si>
  <si>
    <t>関市</t>
  </si>
  <si>
    <t>中津川市</t>
  </si>
  <si>
    <t>恵那市</t>
  </si>
  <si>
    <t>海津町</t>
  </si>
  <si>
    <t>平田町</t>
  </si>
  <si>
    <t>南濃町</t>
  </si>
  <si>
    <t>上石津町</t>
  </si>
  <si>
    <t>輪之内町</t>
  </si>
  <si>
    <t>墨俣町</t>
  </si>
  <si>
    <t>谷汲村</t>
  </si>
  <si>
    <t>春日村</t>
  </si>
  <si>
    <t>久瀬村</t>
  </si>
  <si>
    <t>藤橋村</t>
  </si>
  <si>
    <t>坂内村</t>
  </si>
  <si>
    <t>根尾村</t>
  </si>
  <si>
    <t>高鷲村</t>
  </si>
  <si>
    <t>明宝村</t>
  </si>
  <si>
    <t>和良村</t>
  </si>
  <si>
    <t>東白川村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</si>
  <si>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</si>
  <si>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</si>
  <si>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</si>
  <si>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</si>
  <si>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</si>
  <si>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</si>
  <si>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</si>
  <si>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</si>
  <si>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</si>
  <si>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</si>
  <si>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</si>
  <si>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</si>
  <si>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</si>
  <si>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</si>
  <si>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</si>
  <si>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</si>
  <si>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</si>
  <si>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</si>
  <si>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</si>
  <si>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</si>
  <si>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</si>
  <si>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</si>
  <si>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</si>
  <si>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</si>
  <si>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</si>
  <si>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</si>
  <si>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</si>
  <si>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</si>
  <si>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</si>
  <si>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</si>
  <si>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３－１０　住居の状況</t>
  </si>
  <si>
    <t>総　　数</t>
  </si>
  <si>
    <t>持 ち 家</t>
  </si>
  <si>
    <t>借家・アパート</t>
  </si>
  <si>
    <t>給与住宅</t>
  </si>
  <si>
    <t>間 借 り</t>
  </si>
  <si>
    <t>寄宿舎・</t>
  </si>
  <si>
    <t>公　営</t>
  </si>
  <si>
    <t>民　営</t>
  </si>
  <si>
    <t>そ の 他</t>
  </si>
  <si>
    <t xml:space="preserve">        1,332</t>
  </si>
  <si>
    <t xml:space="preserve">        1,830</t>
  </si>
  <si>
    <t>３－１１　住宅の所有状況</t>
  </si>
  <si>
    <t>単位：人・㎡　平成７年１０月１日現在</t>
  </si>
  <si>
    <t>１世帯</t>
  </si>
  <si>
    <t>１　人</t>
  </si>
  <si>
    <t>１ 世 帯</t>
  </si>
  <si>
    <t>１　　人</t>
  </si>
  <si>
    <t>世帯人員</t>
  </si>
  <si>
    <t>当たり</t>
  </si>
  <si>
    <t>当 た り</t>
  </si>
  <si>
    <t>の人員</t>
  </si>
  <si>
    <t>の室数</t>
  </si>
  <si>
    <t>室　数</t>
  </si>
  <si>
    <t>延べ面積</t>
  </si>
  <si>
    <t>住宅に住む一般世帯</t>
  </si>
  <si>
    <t>持ち家</t>
  </si>
  <si>
    <t>内</t>
  </si>
  <si>
    <t>公営住宅</t>
  </si>
  <si>
    <t>民営住宅</t>
  </si>
  <si>
    <t>訳</t>
  </si>
  <si>
    <t>間借り</t>
  </si>
  <si>
    <t>その他の一般世帯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</si>
</sst>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1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12"/>
      <name val=""/>
      <family val="1"/>
    </font>
    <font>
      <sz val="14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2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7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37" fontId="0" fillId="0" borderId="1" xfId="0" applyNumberFormat="1" applyBorder="1" applyAlignment="1" applyProtection="1">
      <alignment horizontal="center"/>
      <protection/>
    </xf>
    <xf numFmtId="37" fontId="0" fillId="0" borderId="3" xfId="0" applyNumberFormat="1" applyBorder="1" applyAlignment="1" applyProtection="1">
      <alignment horizontal="centerContinuous" vertical="center"/>
      <protection/>
    </xf>
    <xf numFmtId="37" fontId="0" fillId="0" borderId="1" xfId="0" applyNumberFormat="1" applyBorder="1" applyAlignment="1" applyProtection="1">
      <alignment horizontal="centerContinuous" vertical="center"/>
      <protection/>
    </xf>
    <xf numFmtId="37" fontId="0" fillId="0" borderId="2" xfId="0" applyNumberFormat="1" applyBorder="1" applyAlignment="1" applyProtection="1">
      <alignment horizontal="centerContinuous" vertical="center"/>
      <protection/>
    </xf>
    <xf numFmtId="2" fontId="0" fillId="0" borderId="1" xfId="0" applyNumberFormat="1" applyBorder="1" applyAlignment="1" applyProtection="1">
      <alignment horizontal="center"/>
      <protection/>
    </xf>
    <xf numFmtId="2" fontId="0" fillId="0" borderId="3" xfId="0" applyNumberFormat="1" applyBorder="1" applyAlignment="1" applyProtection="1">
      <alignment horizontal="center"/>
      <protection/>
    </xf>
    <xf numFmtId="37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 horizontal="center" vertical="center"/>
      <protection/>
    </xf>
    <xf numFmtId="2" fontId="0" fillId="0" borderId="4" xfId="0" applyNumberFormat="1" applyBorder="1" applyAlignment="1" applyProtection="1">
      <alignment horizontal="center" vertical="top"/>
      <protection/>
    </xf>
    <xf numFmtId="2" fontId="0" fillId="0" borderId="7" xfId="0" applyNumberFormat="1" applyBorder="1" applyAlignment="1" applyProtection="1">
      <alignment horizontal="center" vertical="top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 vertical="center"/>
    </xf>
    <xf numFmtId="37" fontId="0" fillId="0" borderId="0" xfId="0" applyNumberFormat="1" applyAlignment="1" applyProtection="1">
      <alignment horizontal="right" vertical="center"/>
      <protection/>
    </xf>
    <xf numFmtId="37" fontId="0" fillId="0" borderId="9" xfId="0" applyNumberFormat="1" applyBorder="1" applyAlignment="1" applyProtection="1">
      <alignment horizontal="right"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176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7" fontId="0" fillId="0" borderId="10" xfId="0" applyNumberFormat="1" applyBorder="1" applyAlignment="1" applyProtection="1">
      <alignment vertical="center"/>
      <protection/>
    </xf>
    <xf numFmtId="37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37" fontId="4" fillId="0" borderId="11" xfId="0" applyNumberFormat="1" applyFont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7" fontId="4" fillId="0" borderId="0" xfId="0" applyNumberFormat="1" applyFont="1" applyAlignment="1" applyProtection="1">
      <alignment vertic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7" fontId="0" fillId="0" borderId="12" xfId="0" applyNumberFormat="1" applyBorder="1" applyAlignment="1" applyProtection="1">
      <alignment horizontal="centerContinuous"/>
      <protection/>
    </xf>
    <xf numFmtId="37" fontId="0" fillId="0" borderId="13" xfId="0" applyNumberFormat="1" applyBorder="1" applyAlignment="1" applyProtection="1">
      <alignment horizontal="centerContinuous"/>
      <protection/>
    </xf>
    <xf numFmtId="37" fontId="0" fillId="0" borderId="3" xfId="0" applyNumberFormat="1" applyBorder="1" applyAlignment="1" applyProtection="1">
      <alignment horizontal="center"/>
      <protection/>
    </xf>
    <xf numFmtId="0" fontId="0" fillId="0" borderId="0" xfId="0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37" fontId="0" fillId="0" borderId="1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Continuous" vertical="center"/>
      <protection/>
    </xf>
    <xf numFmtId="37" fontId="0" fillId="0" borderId="0" xfId="0" applyNumberFormat="1" applyAlignment="1" applyProtection="1">
      <alignment horizontal="centerContinuous" vertical="center"/>
      <protection/>
    </xf>
    <xf numFmtId="37" fontId="0" fillId="0" borderId="4" xfId="0" applyNumberFormat="1" applyBorder="1" applyAlignment="1" applyProtection="1">
      <alignment horizontal="center"/>
      <protection/>
    </xf>
    <xf numFmtId="37" fontId="0" fillId="0" borderId="7" xfId="0" applyNumberFormat="1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 horizontal="center" vertical="center"/>
      <protection/>
    </xf>
    <xf numFmtId="0" fontId="0" fillId="0" borderId="8" xfId="0" applyBorder="1" applyAlignment="1">
      <alignment vertical="center"/>
    </xf>
    <xf numFmtId="37" fontId="0" fillId="0" borderId="1" xfId="0" applyNumberFormat="1" applyBorder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 horizontal="centerContinuous" vertical="center"/>
      <protection/>
    </xf>
    <xf numFmtId="37" fontId="0" fillId="0" borderId="13" xfId="0" applyNumberFormat="1" applyBorder="1" applyAlignment="1" applyProtection="1">
      <alignment horizontal="centerContinuous" vertical="center"/>
      <protection/>
    </xf>
    <xf numFmtId="37" fontId="0" fillId="0" borderId="4" xfId="0" applyNumberFormat="1" applyBorder="1" applyAlignment="1" applyProtection="1">
      <alignment horizontal="centerContinuous" vertical="top"/>
      <protection/>
    </xf>
    <xf numFmtId="37" fontId="0" fillId="0" borderId="5" xfId="0" applyNumberFormat="1" applyBorder="1" applyAlignment="1" applyProtection="1">
      <alignment horizontal="centerContinuous" vertical="top"/>
      <protection/>
    </xf>
    <xf numFmtId="37" fontId="0" fillId="0" borderId="7" xfId="0" applyNumberFormat="1" applyBorder="1" applyAlignment="1" applyProtection="1">
      <alignment horizontal="center" vertical="top"/>
      <protection/>
    </xf>
    <xf numFmtId="37" fontId="0" fillId="0" borderId="7" xfId="0" applyNumberFormat="1" applyBorder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center" vertical="center"/>
      <protection/>
    </xf>
    <xf numFmtId="37" fontId="0" fillId="0" borderId="8" xfId="0" applyNumberFormat="1" applyBorder="1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7" fontId="0" fillId="0" borderId="11" xfId="0" applyNumberForma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0" fontId="0" fillId="0" borderId="11" xfId="0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0" fillId="0" borderId="1" xfId="0" applyBorder="1" applyAlignment="1" applyProtection="1">
      <alignment horizontal="centerContinuous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37" fontId="9" fillId="0" borderId="11" xfId="0" applyNumberFormat="1" applyFont="1" applyBorder="1" applyAlignment="1" applyProtection="1">
      <alignment vertical="center"/>
      <protection/>
    </xf>
    <xf numFmtId="2" fontId="9" fillId="0" borderId="11" xfId="0" applyNumberFormat="1" applyFont="1" applyBorder="1" applyAlignment="1" applyProtection="1">
      <alignment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>
      <alignment horizontal="right" vertical="center"/>
    </xf>
    <xf numFmtId="0" fontId="10" fillId="0" borderId="0" xfId="0" applyFont="1" applyAlignment="1">
      <alignment/>
    </xf>
    <xf numFmtId="37" fontId="9" fillId="0" borderId="11" xfId="0" applyNumberFormat="1" applyFont="1" applyBorder="1" applyAlignment="1" applyProtection="1">
      <alignment horizontal="right" vertical="center"/>
      <protection/>
    </xf>
    <xf numFmtId="37" fontId="9" fillId="0" borderId="11" xfId="0" applyNumberFormat="1" applyFont="1" applyBorder="1" applyAlignment="1" applyProtection="1">
      <alignment horizontal="center" vertical="center"/>
      <protection/>
    </xf>
    <xf numFmtId="37" fontId="9" fillId="0" borderId="16" xfId="0" applyNumberFormat="1" applyFont="1" applyBorder="1" applyAlignment="1" applyProtection="1">
      <alignment vertical="center"/>
      <protection/>
    </xf>
    <xf numFmtId="177" fontId="9" fillId="0" borderId="11" xfId="0" applyNumberFormat="1" applyFont="1" applyBorder="1" applyAlignment="1" applyProtection="1">
      <alignment vertical="center"/>
      <protection/>
    </xf>
    <xf numFmtId="2" fontId="9" fillId="0" borderId="11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37" fontId="9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>
      <alignment horizontal="centerContinuous"/>
    </xf>
    <xf numFmtId="37" fontId="0" fillId="0" borderId="12" xfId="0" applyNumberFormat="1" applyFont="1" applyBorder="1" applyAlignment="1" applyProtection="1">
      <alignment horizontal="centerContinuous" vertical="center"/>
      <protection/>
    </xf>
    <xf numFmtId="37" fontId="0" fillId="0" borderId="13" xfId="0" applyNumberFormat="1" applyFont="1" applyBorder="1" applyAlignment="1" applyProtection="1">
      <alignment horizontal="centerContinuous" vertical="center"/>
      <protection/>
    </xf>
    <xf numFmtId="37" fontId="0" fillId="0" borderId="15" xfId="0" applyNumberFormat="1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>
      <alignment horizontal="center" vertical="center"/>
    </xf>
    <xf numFmtId="37" fontId="0" fillId="0" borderId="6" xfId="0" applyNumberFormat="1" applyFont="1" applyBorder="1" applyAlignment="1" applyProtection="1">
      <alignment horizontal="center" vertical="center"/>
      <protection/>
    </xf>
    <xf numFmtId="37" fontId="0" fillId="0" borderId="14" xfId="0" applyNumberFormat="1" applyFont="1" applyBorder="1" applyAlignment="1" applyProtection="1">
      <alignment horizontal="center" vertical="center"/>
      <protection/>
    </xf>
    <xf numFmtId="37" fontId="0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37" fontId="0" fillId="0" borderId="11" xfId="0" applyNumberFormat="1" applyFont="1" applyBorder="1" applyAlignment="1" applyProtection="1">
      <alignment/>
      <protection/>
    </xf>
    <xf numFmtId="37" fontId="9" fillId="0" borderId="12" xfId="0" applyNumberFormat="1" applyFont="1" applyBorder="1" applyAlignment="1" applyProtection="1">
      <alignment horizontal="centerContinuous" vertical="center"/>
      <protection/>
    </xf>
    <xf numFmtId="37" fontId="9" fillId="0" borderId="13" xfId="0" applyNumberFormat="1" applyFont="1" applyBorder="1" applyAlignment="1" applyProtection="1">
      <alignment horizontal="centerContinuous" vertical="center"/>
      <protection/>
    </xf>
    <xf numFmtId="37" fontId="9" fillId="0" borderId="6" xfId="0" applyNumberFormat="1" applyFont="1" applyBorder="1" applyAlignment="1" applyProtection="1">
      <alignment horizontal="center" vertical="center"/>
      <protection/>
    </xf>
    <xf numFmtId="37" fontId="9" fillId="0" borderId="14" xfId="0" applyNumberFormat="1" applyFont="1" applyBorder="1" applyAlignment="1" applyProtection="1">
      <alignment horizontal="center" vertical="center"/>
      <protection/>
    </xf>
    <xf numFmtId="37" fontId="9" fillId="0" borderId="0" xfId="0" applyNumberFormat="1" applyFont="1" applyAlignment="1" applyProtection="1">
      <alignment horizontal="right" vertical="center"/>
      <protection/>
    </xf>
    <xf numFmtId="37" fontId="9" fillId="0" borderId="11" xfId="0" applyNumberFormat="1" applyFont="1" applyBorder="1" applyAlignment="1" applyProtection="1">
      <alignment/>
      <protection/>
    </xf>
    <xf numFmtId="0" fontId="0" fillId="0" borderId="1" xfId="0" applyFont="1" applyBorder="1" applyAlignment="1">
      <alignment horizontal="centerContinuous" vertical="center"/>
    </xf>
    <xf numFmtId="37" fontId="0" fillId="0" borderId="3" xfId="0" applyNumberFormat="1" applyFont="1" applyBorder="1" applyAlignment="1" applyProtection="1">
      <alignment horizontal="centerContinuous" vertical="center"/>
      <protection/>
    </xf>
    <xf numFmtId="37" fontId="0" fillId="0" borderId="1" xfId="0" applyNumberFormat="1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37" fontId="2" fillId="0" borderId="0" xfId="0" applyNumberFormat="1" applyFont="1" applyAlignment="1" applyProtection="1">
      <alignment horizontal="left" vertical="center"/>
      <protection/>
    </xf>
    <xf numFmtId="0" fontId="0" fillId="0" borderId="16" xfId="0" applyFont="1" applyBorder="1" applyAlignment="1">
      <alignment horizontal="left" vertical="center"/>
    </xf>
    <xf numFmtId="37" fontId="0" fillId="0" borderId="11" xfId="0" applyNumberFormat="1" applyFont="1" applyBorder="1" applyAlignment="1" applyProtection="1">
      <alignment vertical="center"/>
      <protection/>
    </xf>
    <xf numFmtId="37" fontId="9" fillId="0" borderId="3" xfId="0" applyNumberFormat="1" applyFont="1" applyBorder="1" applyAlignment="1" applyProtection="1">
      <alignment horizontal="centerContinuous" vertical="center"/>
      <protection/>
    </xf>
    <xf numFmtId="37" fontId="9" fillId="0" borderId="1" xfId="0" applyNumberFormat="1" applyFont="1" applyBorder="1" applyAlignment="1" applyProtection="1">
      <alignment horizontal="centerContinuous" vertical="center"/>
      <protection/>
    </xf>
    <xf numFmtId="37" fontId="11" fillId="0" borderId="0" xfId="0" applyNumberFormat="1" applyFont="1" applyAlignment="1" applyProtection="1">
      <alignment horizontal="left" vertical="center"/>
      <protection/>
    </xf>
    <xf numFmtId="37" fontId="0" fillId="0" borderId="3" xfId="0" applyNumberFormat="1" applyFont="1" applyBorder="1" applyAlignment="1" applyProtection="1">
      <alignment horizontal="center" vertical="center"/>
      <protection/>
    </xf>
    <xf numFmtId="37" fontId="0" fillId="0" borderId="7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left" vertical="center"/>
    </xf>
    <xf numFmtId="37" fontId="0" fillId="0" borderId="1" xfId="0" applyNumberFormat="1" applyFont="1" applyBorder="1" applyAlignment="1" applyProtection="1">
      <alignment vertical="center"/>
      <protection/>
    </xf>
    <xf numFmtId="37" fontId="9" fillId="0" borderId="1" xfId="0" applyNumberFormat="1" applyFont="1" applyBorder="1" applyAlignment="1" applyProtection="1">
      <alignment vertical="center"/>
      <protection/>
    </xf>
    <xf numFmtId="37" fontId="10" fillId="0" borderId="0" xfId="0" applyNumberFormat="1" applyFont="1" applyAlignment="1" applyProtection="1">
      <alignment horizontal="right"/>
      <protection/>
    </xf>
    <xf numFmtId="37" fontId="0" fillId="0" borderId="8" xfId="0" applyNumberFormat="1" applyFont="1" applyBorder="1" applyAlignment="1" applyProtection="1">
      <alignment horizontal="left" vertical="center"/>
      <protection/>
    </xf>
    <xf numFmtId="0" fontId="12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37" fontId="10" fillId="0" borderId="11" xfId="0" applyNumberFormat="1" applyFont="1" applyBorder="1" applyAlignment="1" applyProtection="1">
      <alignment horizontal="right"/>
      <protection/>
    </xf>
    <xf numFmtId="37" fontId="0" fillId="0" borderId="11" xfId="0" applyNumberFormat="1" applyFont="1" applyBorder="1" applyAlignment="1" applyProtection="1">
      <alignment vertical="center"/>
      <protection/>
    </xf>
    <xf numFmtId="0" fontId="12" fillId="0" borderId="1" xfId="0" applyFont="1" applyBorder="1" applyAlignment="1">
      <alignment horizontal="left" vertical="center"/>
    </xf>
    <xf numFmtId="37" fontId="0" fillId="0" borderId="1" xfId="0" applyNumberFormat="1" applyFont="1" applyBorder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horizontal="centerContinuous" vertical="center"/>
      <protection/>
    </xf>
    <xf numFmtId="37" fontId="0" fillId="0" borderId="3" xfId="0" applyNumberFormat="1" applyFont="1" applyBorder="1" applyAlignment="1" applyProtection="1">
      <alignment horizontal="centerContinuous" vertical="center"/>
      <protection/>
    </xf>
    <xf numFmtId="37" fontId="0" fillId="0" borderId="6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>
      <alignment horizontal="centerContinuous" vertical="center"/>
    </xf>
    <xf numFmtId="0" fontId="0" fillId="0" borderId="5" xfId="0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37" fontId="0" fillId="0" borderId="17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Continuous"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13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 horizontal="center" vertical="distributed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/>
    </xf>
    <xf numFmtId="0" fontId="15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9" fillId="0" borderId="11" xfId="0" applyFont="1" applyBorder="1" applyAlignment="1" applyProtection="1">
      <alignment horizontal="center" vertical="center"/>
      <protection/>
    </xf>
    <xf numFmtId="37" fontId="2" fillId="0" borderId="0" xfId="0" applyNumberFormat="1" applyFont="1" applyAlignment="1" applyProtection="1">
      <alignment vertical="center"/>
      <protection locked="0"/>
    </xf>
    <xf numFmtId="37" fontId="9" fillId="0" borderId="11" xfId="0" applyNumberFormat="1" applyFont="1" applyBorder="1" applyAlignment="1" applyProtection="1">
      <alignment vertical="center"/>
      <protection locked="0"/>
    </xf>
    <xf numFmtId="39" fontId="2" fillId="0" borderId="0" xfId="0" applyNumberFormat="1" applyFont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37" fontId="2" fillId="0" borderId="11" xfId="0" applyNumberFormat="1" applyFont="1" applyBorder="1" applyAlignment="1" applyProtection="1">
      <alignment vertical="center"/>
      <protection locked="0"/>
    </xf>
    <xf numFmtId="39" fontId="2" fillId="0" borderId="11" xfId="0" applyNumberFormat="1" applyFont="1" applyBorder="1" applyAlignment="1" applyProtection="1">
      <alignment vertical="center"/>
      <protection locked="0"/>
    </xf>
    <xf numFmtId="39" fontId="2" fillId="0" borderId="11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>
      <alignment/>
    </xf>
    <xf numFmtId="0" fontId="0" fillId="0" borderId="1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4" xfId="0" applyFont="1" applyBorder="1" applyAlignment="1" applyProtection="1">
      <alignment horizontal="center" vertical="top"/>
      <protection/>
    </xf>
    <xf numFmtId="0" fontId="0" fillId="0" borderId="20" xfId="0" applyFont="1" applyBorder="1" applyAlignment="1" applyProtection="1">
      <alignment horizontal="center" vertical="top"/>
      <protection/>
    </xf>
    <xf numFmtId="0" fontId="0" fillId="0" borderId="7" xfId="0" applyFont="1" applyBorder="1" applyAlignment="1" applyProtection="1">
      <alignment horizontal="center" vertical="top"/>
      <protection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17" fillId="0" borderId="0" xfId="0" applyFont="1" applyAlignment="1" applyProtection="1">
      <alignment/>
      <protection/>
    </xf>
    <xf numFmtId="0" fontId="12" fillId="0" borderId="0" xfId="0" applyFont="1" applyBorder="1" applyAlignment="1">
      <alignment horizontal="left" vertical="center"/>
    </xf>
    <xf numFmtId="37" fontId="0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/>
      <protection/>
    </xf>
    <xf numFmtId="0" fontId="0" fillId="0" borderId="12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3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36" customWidth="1"/>
    <col min="4" max="4" width="4.59765625" style="0" customWidth="1"/>
    <col min="5" max="8" width="10.59765625" style="4" customWidth="1"/>
    <col min="9" max="10" width="10.59765625" style="5" customWidth="1"/>
    <col min="11" max="11" width="9.59765625" style="15" customWidth="1"/>
    <col min="12" max="12" width="14.59765625" style="0" customWidth="1"/>
    <col min="13" max="16384" width="0" style="0" hidden="1" customWidth="1"/>
  </cols>
  <sheetData>
    <row r="1" spans="2:11" ht="22.5" customHeight="1">
      <c r="B1" s="1" t="s">
        <v>0</v>
      </c>
      <c r="C1"/>
      <c r="E1"/>
      <c r="F1"/>
      <c r="G1"/>
      <c r="H1"/>
      <c r="I1"/>
      <c r="J1"/>
      <c r="K1"/>
    </row>
    <row r="2" spans="2:11" ht="9.75" customHeight="1">
      <c r="B2" s="1"/>
      <c r="C2"/>
      <c r="E2"/>
      <c r="F2"/>
      <c r="G2"/>
      <c r="H2"/>
      <c r="I2"/>
      <c r="J2"/>
      <c r="K2"/>
    </row>
    <row r="3" spans="2:11" ht="15" thickBot="1">
      <c r="B3" s="2" t="s">
        <v>1</v>
      </c>
      <c r="C3"/>
      <c r="E3"/>
      <c r="F3"/>
      <c r="G3"/>
      <c r="H3"/>
      <c r="I3"/>
      <c r="J3" s="3" t="s">
        <v>2</v>
      </c>
      <c r="K3"/>
    </row>
    <row r="4" spans="2:11" ht="19.5" customHeight="1">
      <c r="B4" s="6" t="s">
        <v>3</v>
      </c>
      <c r="C4" s="6"/>
      <c r="D4" s="7"/>
      <c r="E4" s="8" t="s">
        <v>4</v>
      </c>
      <c r="F4" s="9" t="s">
        <v>5</v>
      </c>
      <c r="G4" s="10"/>
      <c r="H4" s="11"/>
      <c r="I4" s="12" t="s">
        <v>6</v>
      </c>
      <c r="J4" s="13" t="s">
        <v>7</v>
      </c>
      <c r="K4"/>
    </row>
    <row r="5" spans="2:11" ht="19.5" customHeight="1">
      <c r="B5" s="16"/>
      <c r="C5" s="16"/>
      <c r="D5" s="17"/>
      <c r="E5" s="18"/>
      <c r="F5" s="19" t="s">
        <v>8</v>
      </c>
      <c r="G5" s="19" t="s">
        <v>9</v>
      </c>
      <c r="H5" s="19" t="s">
        <v>10</v>
      </c>
      <c r="I5" s="20" t="s">
        <v>11</v>
      </c>
      <c r="J5" s="21" t="s">
        <v>12</v>
      </c>
      <c r="K5"/>
    </row>
    <row r="6" spans="2:11" ht="19.5" customHeight="1">
      <c r="B6" s="22" t="s">
        <v>13</v>
      </c>
      <c r="C6" s="23" t="s">
        <v>14</v>
      </c>
      <c r="D6" s="24" t="s">
        <v>15</v>
      </c>
      <c r="E6" s="25">
        <v>1422</v>
      </c>
      <c r="F6" s="26">
        <v>6431</v>
      </c>
      <c r="G6" s="26">
        <v>3194</v>
      </c>
      <c r="H6" s="26">
        <v>3237</v>
      </c>
      <c r="I6" s="27">
        <v>4.52</v>
      </c>
      <c r="J6" s="28">
        <v>612.7</v>
      </c>
      <c r="K6"/>
    </row>
    <row r="7" spans="1:11" ht="18" customHeight="1">
      <c r="A7" s="29"/>
      <c r="B7" s="22"/>
      <c r="C7" s="23" t="s">
        <v>16</v>
      </c>
      <c r="D7" s="30"/>
      <c r="E7" s="31">
        <v>2273</v>
      </c>
      <c r="F7" s="32">
        <f>G7+H7</f>
        <v>10474</v>
      </c>
      <c r="G7" s="32">
        <v>5194</v>
      </c>
      <c r="H7" s="32">
        <v>5280</v>
      </c>
      <c r="I7" s="33">
        <v>4.61</v>
      </c>
      <c r="J7" s="34">
        <v>997.9</v>
      </c>
      <c r="K7"/>
    </row>
    <row r="8" spans="1:11" ht="18" customHeight="1">
      <c r="A8" s="29"/>
      <c r="B8" s="22" t="s">
        <v>17</v>
      </c>
      <c r="C8" s="23" t="s">
        <v>18</v>
      </c>
      <c r="D8" s="24" t="s">
        <v>15</v>
      </c>
      <c r="E8" s="32">
        <v>2428</v>
      </c>
      <c r="F8" s="32">
        <f>G8+H8</f>
        <v>11469</v>
      </c>
      <c r="G8" s="32">
        <v>5783</v>
      </c>
      <c r="H8" s="32">
        <v>5686</v>
      </c>
      <c r="I8" s="33">
        <v>4.72</v>
      </c>
      <c r="J8" s="34">
        <v>1092.7</v>
      </c>
      <c r="K8"/>
    </row>
    <row r="9" spans="1:11" ht="18" customHeight="1">
      <c r="A9" s="29"/>
      <c r="B9" s="22"/>
      <c r="C9" s="23" t="s">
        <v>19</v>
      </c>
      <c r="D9" s="24"/>
      <c r="E9" s="32">
        <v>2714</v>
      </c>
      <c r="F9" s="32">
        <f>G9+H9</f>
        <v>13434</v>
      </c>
      <c r="G9" s="32">
        <v>6824</v>
      </c>
      <c r="H9" s="32">
        <v>6610</v>
      </c>
      <c r="I9" s="33">
        <v>4.95</v>
      </c>
      <c r="J9" s="34">
        <v>1279.9</v>
      </c>
      <c r="K9"/>
    </row>
    <row r="10" spans="1:11" ht="18" customHeight="1">
      <c r="A10" s="29"/>
      <c r="B10" s="22"/>
      <c r="C10" s="23" t="s">
        <v>20</v>
      </c>
      <c r="D10" s="24"/>
      <c r="E10" s="32">
        <v>2858</v>
      </c>
      <c r="F10" s="32">
        <f>G10+H10</f>
        <v>13935</v>
      </c>
      <c r="G10" s="32">
        <v>6981</v>
      </c>
      <c r="H10" s="32">
        <v>6954</v>
      </c>
      <c r="I10" s="33">
        <v>4.88</v>
      </c>
      <c r="J10" s="34">
        <v>1327.6</v>
      </c>
      <c r="K10"/>
    </row>
    <row r="11" spans="1:11" ht="18" customHeight="1">
      <c r="A11" s="29"/>
      <c r="B11" s="22"/>
      <c r="C11" s="23" t="s">
        <v>21</v>
      </c>
      <c r="D11" s="24"/>
      <c r="E11" s="32">
        <v>4702</v>
      </c>
      <c r="F11" s="32">
        <v>22378</v>
      </c>
      <c r="G11" s="32">
        <v>10795</v>
      </c>
      <c r="H11" s="32">
        <v>11583</v>
      </c>
      <c r="I11" s="33">
        <v>4.76</v>
      </c>
      <c r="J11" s="34">
        <v>763.7</v>
      </c>
      <c r="K11"/>
    </row>
    <row r="12" spans="1:11" ht="18" customHeight="1">
      <c r="A12" s="29"/>
      <c r="B12" s="22"/>
      <c r="C12" s="23" t="s">
        <v>22</v>
      </c>
      <c r="D12" s="24"/>
      <c r="E12" s="32">
        <v>5468</v>
      </c>
      <c r="F12" s="32">
        <f aca="true" t="shared" si="0" ref="F12:F18">G12+H12</f>
        <v>27380</v>
      </c>
      <c r="G12" s="32">
        <v>13441</v>
      </c>
      <c r="H12" s="32">
        <v>13939</v>
      </c>
      <c r="I12" s="33">
        <v>5.01</v>
      </c>
      <c r="J12" s="34">
        <v>845.1</v>
      </c>
      <c r="K12"/>
    </row>
    <row r="13" spans="1:11" ht="18" customHeight="1">
      <c r="A13" s="29"/>
      <c r="B13" s="22"/>
      <c r="C13" s="23" t="s">
        <v>23</v>
      </c>
      <c r="D13" s="24"/>
      <c r="E13" s="32">
        <v>8184</v>
      </c>
      <c r="F13" s="32">
        <f t="shared" si="0"/>
        <v>40968</v>
      </c>
      <c r="G13" s="32">
        <v>20074</v>
      </c>
      <c r="H13" s="32">
        <v>20894</v>
      </c>
      <c r="I13" s="33">
        <v>5.01</v>
      </c>
      <c r="J13" s="34">
        <v>415.3</v>
      </c>
      <c r="K13"/>
    </row>
    <row r="14" spans="1:11" ht="18" customHeight="1">
      <c r="A14" s="29"/>
      <c r="B14" s="22"/>
      <c r="C14" s="23" t="s">
        <v>24</v>
      </c>
      <c r="D14" s="24"/>
      <c r="E14" s="32">
        <v>9095</v>
      </c>
      <c r="F14" s="32">
        <f t="shared" si="0"/>
        <v>43187</v>
      </c>
      <c r="G14" s="32">
        <v>21192</v>
      </c>
      <c r="H14" s="32">
        <v>21995</v>
      </c>
      <c r="I14" s="33">
        <v>4.75</v>
      </c>
      <c r="J14" s="34">
        <v>418.1</v>
      </c>
      <c r="K14"/>
    </row>
    <row r="15" spans="1:11" ht="18" customHeight="1">
      <c r="A15" s="29"/>
      <c r="B15" s="22"/>
      <c r="C15" s="23" t="s">
        <v>25</v>
      </c>
      <c r="D15" s="24"/>
      <c r="E15" s="32">
        <v>10321</v>
      </c>
      <c r="F15" s="32">
        <f t="shared" si="0"/>
        <v>45375</v>
      </c>
      <c r="G15" s="32">
        <v>22124</v>
      </c>
      <c r="H15" s="32">
        <v>23251</v>
      </c>
      <c r="I15" s="33">
        <v>4.4</v>
      </c>
      <c r="J15" s="34">
        <v>439.3</v>
      </c>
      <c r="K15"/>
    </row>
    <row r="16" spans="1:11" ht="18" customHeight="1">
      <c r="A16" s="29"/>
      <c r="B16" s="22"/>
      <c r="C16" s="23" t="s">
        <v>26</v>
      </c>
      <c r="D16" s="24"/>
      <c r="E16" s="32">
        <v>11763</v>
      </c>
      <c r="F16" s="32">
        <f t="shared" si="0"/>
        <v>49078</v>
      </c>
      <c r="G16" s="32">
        <v>23888</v>
      </c>
      <c r="H16" s="32">
        <v>25190</v>
      </c>
      <c r="I16" s="33">
        <v>4.17</v>
      </c>
      <c r="J16" s="34">
        <v>475.1</v>
      </c>
      <c r="K16"/>
    </row>
    <row r="17" spans="1:11" ht="18" customHeight="1">
      <c r="A17" s="29"/>
      <c r="B17" s="22"/>
      <c r="C17" s="23" t="s">
        <v>27</v>
      </c>
      <c r="D17" s="24"/>
      <c r="E17" s="32">
        <v>13472</v>
      </c>
      <c r="F17" s="32">
        <f t="shared" si="0"/>
        <v>53881</v>
      </c>
      <c r="G17" s="32">
        <v>26358</v>
      </c>
      <c r="H17" s="32">
        <v>27523</v>
      </c>
      <c r="I17" s="33">
        <v>4</v>
      </c>
      <c r="J17" s="34">
        <v>521.6</v>
      </c>
      <c r="K17"/>
    </row>
    <row r="18" spans="1:11" ht="18" customHeight="1">
      <c r="A18" s="29"/>
      <c r="B18" s="22"/>
      <c r="C18" s="23" t="s">
        <v>28</v>
      </c>
      <c r="D18" s="24"/>
      <c r="E18" s="32">
        <v>15171</v>
      </c>
      <c r="F18" s="32">
        <f t="shared" si="0"/>
        <v>59192</v>
      </c>
      <c r="G18" s="32">
        <v>28946</v>
      </c>
      <c r="H18" s="32">
        <v>30246</v>
      </c>
      <c r="I18" s="33">
        <v>3.9</v>
      </c>
      <c r="J18" s="34">
        <v>573</v>
      </c>
      <c r="K18"/>
    </row>
    <row r="19" spans="1:11" ht="18" customHeight="1">
      <c r="A19" s="29"/>
      <c r="B19" s="22"/>
      <c r="C19" s="23" t="s">
        <v>29</v>
      </c>
      <c r="D19" s="24"/>
      <c r="E19" s="32">
        <v>17246</v>
      </c>
      <c r="F19" s="32">
        <v>64149</v>
      </c>
      <c r="G19" s="32">
        <v>31470</v>
      </c>
      <c r="H19" s="32">
        <v>32679</v>
      </c>
      <c r="I19" s="33">
        <v>3.72</v>
      </c>
      <c r="J19" s="34">
        <v>621</v>
      </c>
      <c r="K19"/>
    </row>
    <row r="20" spans="1:11" ht="18" customHeight="1">
      <c r="A20" s="29"/>
      <c r="B20" s="22" t="s">
        <v>30</v>
      </c>
      <c r="C20" s="23" t="s">
        <v>31</v>
      </c>
      <c r="D20" s="24" t="s">
        <v>15</v>
      </c>
      <c r="E20" s="32">
        <v>19287</v>
      </c>
      <c r="F20" s="32">
        <f>G20+H20</f>
        <v>68386</v>
      </c>
      <c r="G20" s="32">
        <v>33498</v>
      </c>
      <c r="H20" s="32">
        <v>34888</v>
      </c>
      <c r="I20" s="33">
        <v>3.54</v>
      </c>
      <c r="J20" s="34">
        <v>667</v>
      </c>
      <c r="K20"/>
    </row>
    <row r="21" spans="1:11" ht="18" customHeight="1">
      <c r="A21" s="29"/>
      <c r="B21" s="22"/>
      <c r="C21" s="23" t="s">
        <v>32</v>
      </c>
      <c r="D21" s="24"/>
      <c r="E21" s="32">
        <v>21748</v>
      </c>
      <c r="F21" s="32">
        <v>71916</v>
      </c>
      <c r="G21" s="32">
        <v>35013</v>
      </c>
      <c r="H21" s="32">
        <v>36903</v>
      </c>
      <c r="I21" s="33">
        <v>3.31</v>
      </c>
      <c r="J21" s="34">
        <v>701.6</v>
      </c>
      <c r="K21"/>
    </row>
    <row r="22" spans="1:11" ht="18" customHeight="1" thickBot="1">
      <c r="A22" s="29"/>
      <c r="B22" s="94"/>
      <c r="C22" s="95" t="s">
        <v>33</v>
      </c>
      <c r="D22" s="96"/>
      <c r="E22" s="97">
        <v>24086</v>
      </c>
      <c r="F22" s="97">
        <v>74438</v>
      </c>
      <c r="G22" s="97">
        <v>36184</v>
      </c>
      <c r="H22" s="97">
        <v>38254</v>
      </c>
      <c r="I22" s="98">
        <v>3.09</v>
      </c>
      <c r="J22" s="99">
        <v>726.2</v>
      </c>
      <c r="K22"/>
    </row>
    <row r="23" ht="18" customHeight="1"/>
    <row r="24" spans="3:8" ht="18" customHeight="1">
      <c r="C24"/>
      <c r="E24"/>
      <c r="F24"/>
      <c r="G24"/>
      <c r="H24"/>
    </row>
    <row r="25" spans="3:8" ht="18" customHeight="1">
      <c r="C25"/>
      <c r="E25"/>
      <c r="F25"/>
      <c r="G25"/>
      <c r="H25"/>
    </row>
    <row r="26" spans="3:8" ht="18" customHeight="1">
      <c r="C26"/>
      <c r="E26"/>
      <c r="F26"/>
      <c r="G26"/>
      <c r="H26"/>
    </row>
    <row r="27" spans="3:8" ht="18" customHeight="1">
      <c r="C27"/>
      <c r="E27"/>
      <c r="F27"/>
      <c r="G27"/>
      <c r="H27"/>
    </row>
    <row r="28" spans="3:8" ht="18" customHeight="1">
      <c r="C28"/>
      <c r="E28"/>
      <c r="F28"/>
      <c r="G28"/>
      <c r="H28"/>
    </row>
    <row r="29" spans="3:8" ht="18" customHeight="1">
      <c r="C29"/>
      <c r="E29"/>
      <c r="F29"/>
      <c r="G29"/>
      <c r="H29"/>
    </row>
    <row r="30" spans="3:8" ht="18" customHeight="1">
      <c r="C30"/>
      <c r="E30"/>
      <c r="F30"/>
      <c r="G30"/>
      <c r="H30"/>
    </row>
    <row r="31" spans="3:8" ht="18" customHeight="1">
      <c r="C31"/>
      <c r="E31"/>
      <c r="F31"/>
      <c r="G31"/>
      <c r="H31"/>
    </row>
    <row r="32" spans="3:8" ht="18" customHeight="1">
      <c r="C32"/>
      <c r="E32"/>
      <c r="F32"/>
      <c r="G32"/>
      <c r="H32"/>
    </row>
    <row r="33" spans="3:8" ht="18" customHeight="1">
      <c r="C33"/>
      <c r="E33"/>
      <c r="F33"/>
      <c r="G33"/>
      <c r="H33"/>
    </row>
    <row r="34" spans="3:8" ht="18" customHeight="1">
      <c r="C34"/>
      <c r="E34"/>
      <c r="F34"/>
      <c r="G34"/>
      <c r="H34"/>
    </row>
    <row r="35" spans="3:8" ht="18" customHeight="1">
      <c r="C35"/>
      <c r="E35"/>
      <c r="F35"/>
      <c r="G35"/>
      <c r="H35"/>
    </row>
    <row r="36" spans="3:8" ht="18" customHeight="1">
      <c r="C36"/>
      <c r="E36"/>
      <c r="F36"/>
      <c r="G36"/>
      <c r="H36"/>
    </row>
    <row r="37" spans="3:8" ht="18" customHeight="1">
      <c r="C37"/>
      <c r="E37"/>
      <c r="F37"/>
      <c r="G37"/>
      <c r="H37"/>
    </row>
    <row r="38" spans="3:8" ht="18" customHeight="1">
      <c r="C38"/>
      <c r="E38"/>
      <c r="F38"/>
      <c r="G38"/>
      <c r="H38"/>
    </row>
    <row r="39" spans="3:8" ht="18" customHeight="1">
      <c r="C39"/>
      <c r="E39"/>
      <c r="F39"/>
      <c r="G39"/>
      <c r="H39"/>
    </row>
    <row r="40" spans="3:8" ht="18" customHeight="1">
      <c r="C40"/>
      <c r="E40"/>
      <c r="F40"/>
      <c r="G40"/>
      <c r="H40"/>
    </row>
    <row r="41" spans="3:8" ht="18" customHeight="1">
      <c r="C41"/>
      <c r="E41"/>
      <c r="F41"/>
      <c r="G41"/>
      <c r="H41"/>
    </row>
    <row r="42" spans="3:8" ht="18" customHeight="1">
      <c r="C42"/>
      <c r="E42"/>
      <c r="F42"/>
      <c r="G42"/>
      <c r="H42"/>
    </row>
    <row r="43" spans="3:8" ht="18" customHeight="1">
      <c r="C43"/>
      <c r="E43"/>
      <c r="F43"/>
      <c r="G43"/>
      <c r="H43"/>
    </row>
    <row r="44" spans="3:8" ht="18" customHeight="1">
      <c r="C44"/>
      <c r="E44"/>
      <c r="F44"/>
      <c r="G44"/>
      <c r="H44"/>
    </row>
    <row r="45" spans="3:8" ht="13.5" customHeight="1">
      <c r="C45"/>
      <c r="E45"/>
      <c r="F45"/>
      <c r="G45"/>
      <c r="H45"/>
    </row>
    <row r="46" spans="3:8" ht="13.5" customHeight="1">
      <c r="C46"/>
      <c r="E46"/>
      <c r="F46"/>
      <c r="G46"/>
      <c r="H46"/>
    </row>
    <row r="47" spans="3:8" ht="13.5" customHeight="1">
      <c r="C47"/>
      <c r="E47"/>
      <c r="F47"/>
      <c r="G47"/>
      <c r="H47"/>
    </row>
    <row r="48" spans="3:8" ht="13.5" customHeight="1">
      <c r="C48"/>
      <c r="E48"/>
      <c r="F48"/>
      <c r="G48"/>
      <c r="H48"/>
    </row>
    <row r="49" spans="3:8" ht="13.5" customHeight="1">
      <c r="C49"/>
      <c r="E49"/>
      <c r="F49"/>
      <c r="G49"/>
      <c r="H49"/>
    </row>
    <row r="50" spans="3:8" ht="13.5" customHeight="1">
      <c r="C50"/>
      <c r="E50"/>
      <c r="F50"/>
      <c r="G50"/>
      <c r="H50"/>
    </row>
    <row r="51" spans="3:8" ht="13.5" customHeight="1">
      <c r="C51"/>
      <c r="E51"/>
      <c r="F51"/>
      <c r="G51"/>
      <c r="H51"/>
    </row>
    <row r="52" spans="3:8" ht="13.5" customHeight="1">
      <c r="C52"/>
      <c r="E52"/>
      <c r="F52"/>
      <c r="G52"/>
      <c r="H52"/>
    </row>
    <row r="53" spans="3:8" ht="14.25">
      <c r="C53"/>
      <c r="E53"/>
      <c r="F53"/>
      <c r="G53"/>
      <c r="H53"/>
    </row>
    <row r="54" spans="3:8" ht="14.25">
      <c r="C54"/>
      <c r="E54"/>
      <c r="F54"/>
      <c r="G54"/>
      <c r="H54"/>
    </row>
    <row r="55" spans="3:8" ht="14.25">
      <c r="C55"/>
      <c r="E55"/>
      <c r="F55"/>
      <c r="G55"/>
      <c r="H55"/>
    </row>
    <row r="56" spans="3:8" ht="14.25">
      <c r="C56"/>
      <c r="E56"/>
      <c r="F56"/>
      <c r="G56"/>
      <c r="H56"/>
    </row>
    <row r="57" spans="3:8" ht="14.25">
      <c r="C57"/>
      <c r="E57"/>
      <c r="F57"/>
      <c r="G57"/>
      <c r="H57"/>
    </row>
    <row r="58" spans="3:8" ht="14.25">
      <c r="C58"/>
      <c r="E58"/>
      <c r="F58"/>
      <c r="G58"/>
      <c r="H58"/>
    </row>
    <row r="59" spans="3:8" ht="14.25">
      <c r="C59"/>
      <c r="E59"/>
      <c r="F59"/>
      <c r="G59"/>
      <c r="H59"/>
    </row>
    <row r="60" spans="3:8" ht="14.25">
      <c r="C60"/>
      <c r="E60"/>
      <c r="F60"/>
      <c r="G60"/>
      <c r="H60"/>
    </row>
    <row r="61" spans="3:8" ht="14.25">
      <c r="C61"/>
      <c r="E61"/>
      <c r="F61"/>
      <c r="G61"/>
      <c r="H61"/>
    </row>
    <row r="62" spans="3:8" ht="14.25">
      <c r="C62"/>
      <c r="E62"/>
      <c r="F62"/>
      <c r="G62"/>
      <c r="H62"/>
    </row>
    <row r="63" spans="3:8" ht="14.25">
      <c r="C63"/>
      <c r="E63"/>
      <c r="F63"/>
      <c r="G63"/>
      <c r="H63"/>
    </row>
  </sheetData>
  <printOptions/>
  <pageMargins left="0.512" right="0.512" top="0.787" bottom="0.512" header="0.512" footer="0.512"/>
  <pageSetup horizontalDpi="400" verticalDpi="4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2:K13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5" max="11" width="9.59765625" style="0" customWidth="1"/>
    <col min="14" max="16384" width="0" style="0" hidden="1" customWidth="1"/>
  </cols>
  <sheetData>
    <row r="1" ht="12" customHeight="1"/>
    <row r="2" spans="2:11" ht="15" customHeight="1" thickBot="1">
      <c r="B2" s="201" t="s">
        <v>311</v>
      </c>
      <c r="E2" s="79"/>
      <c r="F2" s="79"/>
      <c r="G2" s="79"/>
      <c r="H2" s="79"/>
      <c r="I2" s="79"/>
      <c r="J2" s="79"/>
      <c r="K2" s="202" t="s">
        <v>2</v>
      </c>
    </row>
    <row r="3" spans="2:11" ht="19.5" customHeight="1">
      <c r="B3" s="80" t="s">
        <v>3</v>
      </c>
      <c r="C3" s="6"/>
      <c r="D3" s="7"/>
      <c r="E3" s="81" t="s">
        <v>312</v>
      </c>
      <c r="F3" s="82" t="s">
        <v>313</v>
      </c>
      <c r="G3" s="83" t="s">
        <v>314</v>
      </c>
      <c r="H3" s="84"/>
      <c r="I3" s="82" t="s">
        <v>315</v>
      </c>
      <c r="J3" s="82" t="s">
        <v>316</v>
      </c>
      <c r="K3" s="85" t="s">
        <v>317</v>
      </c>
    </row>
    <row r="4" spans="2:11" ht="19.5" customHeight="1">
      <c r="B4" s="16"/>
      <c r="C4" s="16"/>
      <c r="D4" s="17"/>
      <c r="E4" s="86"/>
      <c r="F4" s="87"/>
      <c r="G4" s="88" t="s">
        <v>318</v>
      </c>
      <c r="H4" s="88" t="s">
        <v>319</v>
      </c>
      <c r="I4" s="87"/>
      <c r="J4" s="87"/>
      <c r="K4" s="89" t="s">
        <v>320</v>
      </c>
    </row>
    <row r="5" spans="1:11" ht="19.5" customHeight="1">
      <c r="A5" s="29"/>
      <c r="B5" s="22" t="s">
        <v>17</v>
      </c>
      <c r="C5" s="90">
        <v>35</v>
      </c>
      <c r="D5" s="55" t="s">
        <v>15</v>
      </c>
      <c r="E5" s="32">
        <f aca="true" t="shared" si="0" ref="E5:E12">SUM(F5:K5)</f>
        <v>7578</v>
      </c>
      <c r="F5" s="204">
        <v>7136</v>
      </c>
      <c r="G5" s="204" t="s">
        <v>321</v>
      </c>
      <c r="H5" s="204"/>
      <c r="I5" s="204">
        <v>185</v>
      </c>
      <c r="J5" s="204">
        <v>248</v>
      </c>
      <c r="K5" s="204">
        <v>9</v>
      </c>
    </row>
    <row r="6" spans="1:11" ht="19.5" customHeight="1">
      <c r="A6" s="29"/>
      <c r="B6" s="29"/>
      <c r="C6" s="90">
        <v>40</v>
      </c>
      <c r="D6" s="55"/>
      <c r="E6" s="32">
        <f t="shared" si="0"/>
        <v>8310</v>
      </c>
      <c r="F6" s="204">
        <v>7850</v>
      </c>
      <c r="G6" s="204" t="s">
        <v>322</v>
      </c>
      <c r="H6" s="204"/>
      <c r="I6" s="204">
        <v>305</v>
      </c>
      <c r="J6" s="204">
        <v>140</v>
      </c>
      <c r="K6" s="204">
        <v>15</v>
      </c>
    </row>
    <row r="7" spans="1:11" ht="19.5" customHeight="1">
      <c r="A7" s="29"/>
      <c r="B7" s="29"/>
      <c r="C7" s="90">
        <v>45</v>
      </c>
      <c r="D7" s="55"/>
      <c r="E7" s="32">
        <f t="shared" si="0"/>
        <v>11567</v>
      </c>
      <c r="F7" s="204">
        <v>8988</v>
      </c>
      <c r="G7" s="204">
        <v>433</v>
      </c>
      <c r="H7" s="204">
        <v>1781</v>
      </c>
      <c r="I7" s="204">
        <v>287</v>
      </c>
      <c r="J7" s="204">
        <v>62</v>
      </c>
      <c r="K7" s="204">
        <v>16</v>
      </c>
    </row>
    <row r="8" spans="1:11" ht="19.5" customHeight="1">
      <c r="A8" s="29"/>
      <c r="B8" s="91"/>
      <c r="C8" s="90">
        <v>50</v>
      </c>
      <c r="D8" s="92"/>
      <c r="E8" s="32">
        <f t="shared" si="0"/>
        <v>13285</v>
      </c>
      <c r="F8" s="204">
        <v>10336</v>
      </c>
      <c r="G8" s="204">
        <v>710</v>
      </c>
      <c r="H8" s="204">
        <v>1869</v>
      </c>
      <c r="I8" s="204">
        <v>323</v>
      </c>
      <c r="J8" s="204">
        <v>31</v>
      </c>
      <c r="K8" s="204">
        <v>16</v>
      </c>
    </row>
    <row r="9" spans="1:11" ht="19.5" customHeight="1">
      <c r="A9" s="29"/>
      <c r="B9" s="29"/>
      <c r="C9" s="90">
        <v>55</v>
      </c>
      <c r="D9" s="55"/>
      <c r="E9" s="32">
        <f t="shared" si="0"/>
        <v>15171</v>
      </c>
      <c r="F9" s="204">
        <v>11906</v>
      </c>
      <c r="G9" s="204">
        <v>763</v>
      </c>
      <c r="H9" s="204">
        <v>1739</v>
      </c>
      <c r="I9" s="204">
        <v>324</v>
      </c>
      <c r="J9" s="204">
        <v>146</v>
      </c>
      <c r="K9" s="204">
        <v>293</v>
      </c>
    </row>
    <row r="10" spans="1:11" ht="19.5" customHeight="1">
      <c r="A10" s="29"/>
      <c r="B10" s="29"/>
      <c r="C10" s="90">
        <v>60</v>
      </c>
      <c r="D10" s="55"/>
      <c r="E10" s="32">
        <f t="shared" si="0"/>
        <v>17209</v>
      </c>
      <c r="F10" s="204">
        <v>13200</v>
      </c>
      <c r="G10" s="204">
        <v>829</v>
      </c>
      <c r="H10" s="204">
        <v>2488</v>
      </c>
      <c r="I10" s="204">
        <v>351</v>
      </c>
      <c r="J10" s="204">
        <v>135</v>
      </c>
      <c r="K10" s="204">
        <v>206</v>
      </c>
    </row>
    <row r="11" spans="1:11" ht="19.5" customHeight="1">
      <c r="A11" s="29"/>
      <c r="B11" s="91" t="s">
        <v>30</v>
      </c>
      <c r="C11" s="90">
        <v>2</v>
      </c>
      <c r="D11" s="92" t="s">
        <v>15</v>
      </c>
      <c r="E11" s="32">
        <f t="shared" si="0"/>
        <v>19267</v>
      </c>
      <c r="F11" s="204">
        <v>14596</v>
      </c>
      <c r="G11" s="204">
        <v>874</v>
      </c>
      <c r="H11" s="204">
        <v>3044</v>
      </c>
      <c r="I11" s="204">
        <v>458</v>
      </c>
      <c r="J11" s="204">
        <v>85</v>
      </c>
      <c r="K11" s="204">
        <v>210</v>
      </c>
    </row>
    <row r="12" spans="1:11" ht="19.5" customHeight="1" thickBot="1">
      <c r="A12" s="29"/>
      <c r="B12" s="100"/>
      <c r="C12" s="203">
        <v>7</v>
      </c>
      <c r="D12" s="96"/>
      <c r="E12" s="97">
        <f t="shared" si="0"/>
        <v>21715</v>
      </c>
      <c r="F12" s="205">
        <v>15921</v>
      </c>
      <c r="G12" s="205">
        <v>838</v>
      </c>
      <c r="H12" s="205">
        <v>4019</v>
      </c>
      <c r="I12" s="205">
        <v>590</v>
      </c>
      <c r="J12" s="205">
        <v>212</v>
      </c>
      <c r="K12" s="205">
        <v>135</v>
      </c>
    </row>
    <row r="13" ht="14.25">
      <c r="C13" s="23"/>
    </row>
  </sheetData>
  <printOptions/>
  <pageMargins left="0.512" right="0.512" top="0.787" bottom="0.512" header="0.512" footer="0.512"/>
  <pageSetup horizontalDpi="400" verticalDpi="4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2:L12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1.59765625" style="0" customWidth="1"/>
    <col min="4" max="4" width="13.69921875" style="0" customWidth="1"/>
    <col min="5" max="5" width="1.59765625" style="0" customWidth="1"/>
    <col min="6" max="12" width="8.59765625" style="0" customWidth="1"/>
    <col min="15" max="16384" width="0" style="0" hidden="1" customWidth="1"/>
  </cols>
  <sheetData>
    <row r="1" ht="12" customHeight="1"/>
    <row r="2" spans="2:12" ht="15" customHeight="1" thickBot="1">
      <c r="B2" s="228" t="s">
        <v>323</v>
      </c>
      <c r="F2" s="79"/>
      <c r="G2" s="79"/>
      <c r="H2" s="79"/>
      <c r="I2" s="79"/>
      <c r="J2" s="79"/>
      <c r="K2" s="79"/>
      <c r="L2" s="202" t="s">
        <v>324</v>
      </c>
    </row>
    <row r="3" spans="2:12" ht="19.5" customHeight="1">
      <c r="B3" s="175"/>
      <c r="C3" s="175"/>
      <c r="D3" s="175"/>
      <c r="E3" s="211"/>
      <c r="F3" s="212"/>
      <c r="G3" s="213"/>
      <c r="H3" s="212" t="s">
        <v>325</v>
      </c>
      <c r="I3" s="214" t="s">
        <v>325</v>
      </c>
      <c r="J3" s="214" t="s">
        <v>326</v>
      </c>
      <c r="K3" s="214" t="s">
        <v>327</v>
      </c>
      <c r="L3" s="214" t="s">
        <v>328</v>
      </c>
    </row>
    <row r="4" spans="1:12" ht="19.5" customHeight="1">
      <c r="A4" s="29"/>
      <c r="B4" s="119" t="s">
        <v>210</v>
      </c>
      <c r="C4" s="119"/>
      <c r="D4" s="119"/>
      <c r="E4" s="120"/>
      <c r="F4" s="215" t="s">
        <v>48</v>
      </c>
      <c r="G4" s="216" t="s">
        <v>329</v>
      </c>
      <c r="H4" s="215" t="s">
        <v>330</v>
      </c>
      <c r="I4" s="217" t="s">
        <v>330</v>
      </c>
      <c r="J4" s="217" t="s">
        <v>330</v>
      </c>
      <c r="K4" s="217" t="s">
        <v>331</v>
      </c>
      <c r="L4" s="217" t="s">
        <v>331</v>
      </c>
    </row>
    <row r="5" spans="1:12" ht="19.5" customHeight="1">
      <c r="A5" s="93"/>
      <c r="B5" s="218"/>
      <c r="C5" s="218"/>
      <c r="D5" s="218"/>
      <c r="E5" s="219"/>
      <c r="F5" s="220"/>
      <c r="G5" s="221"/>
      <c r="H5" s="220" t="s">
        <v>332</v>
      </c>
      <c r="I5" s="222" t="s">
        <v>333</v>
      </c>
      <c r="J5" s="222" t="s">
        <v>334</v>
      </c>
      <c r="K5" s="222" t="s">
        <v>335</v>
      </c>
      <c r="L5" s="222" t="s">
        <v>335</v>
      </c>
    </row>
    <row r="6" spans="1:12" ht="19.5" customHeight="1">
      <c r="A6" s="29"/>
      <c r="B6" s="223" t="s">
        <v>336</v>
      </c>
      <c r="C6" s="223"/>
      <c r="D6" s="223"/>
      <c r="E6" s="224"/>
      <c r="F6" s="204">
        <v>21580</v>
      </c>
      <c r="G6" s="204">
        <v>71143</v>
      </c>
      <c r="H6" s="206">
        <v>3.3</v>
      </c>
      <c r="I6" s="206">
        <v>5.62</v>
      </c>
      <c r="J6" s="206">
        <v>1.7</v>
      </c>
      <c r="K6" s="207">
        <v>110.1</v>
      </c>
      <c r="L6" s="207">
        <v>33.4</v>
      </c>
    </row>
    <row r="7" spans="1:12" ht="19.5" customHeight="1">
      <c r="A7" s="29"/>
      <c r="B7" s="126"/>
      <c r="C7" s="123"/>
      <c r="D7" s="123" t="s">
        <v>337</v>
      </c>
      <c r="E7" s="126"/>
      <c r="F7" s="204">
        <v>15921</v>
      </c>
      <c r="G7" s="204">
        <v>59808</v>
      </c>
      <c r="H7" s="206">
        <v>3.76</v>
      </c>
      <c r="I7" s="206">
        <v>6.72</v>
      </c>
      <c r="J7" s="206">
        <v>1.79</v>
      </c>
      <c r="K7" s="207">
        <v>136.1</v>
      </c>
      <c r="L7" s="207">
        <v>36.2</v>
      </c>
    </row>
    <row r="8" spans="1:12" ht="19.5" customHeight="1">
      <c r="A8" s="29"/>
      <c r="B8" s="225" t="s">
        <v>338</v>
      </c>
      <c r="C8" s="123"/>
      <c r="D8" s="123" t="s">
        <v>339</v>
      </c>
      <c r="E8" s="126"/>
      <c r="F8" s="204">
        <v>838</v>
      </c>
      <c r="G8" s="204">
        <v>2517</v>
      </c>
      <c r="H8" s="206">
        <v>3</v>
      </c>
      <c r="I8" s="206">
        <v>3.07</v>
      </c>
      <c r="J8" s="206">
        <v>1.02</v>
      </c>
      <c r="K8" s="207">
        <v>43.1</v>
      </c>
      <c r="L8" s="207">
        <v>14.3</v>
      </c>
    </row>
    <row r="9" spans="1:12" ht="19.5" customHeight="1">
      <c r="A9" s="29"/>
      <c r="B9" s="225"/>
      <c r="C9" s="123"/>
      <c r="D9" s="123" t="s">
        <v>340</v>
      </c>
      <c r="E9" s="126"/>
      <c r="F9" s="204">
        <v>4019</v>
      </c>
      <c r="G9" s="204">
        <v>7360</v>
      </c>
      <c r="H9" s="206">
        <v>1.83</v>
      </c>
      <c r="I9" s="206">
        <v>2.42</v>
      </c>
      <c r="J9" s="206">
        <v>1.32</v>
      </c>
      <c r="K9" s="207">
        <v>35.3</v>
      </c>
      <c r="L9" s="207">
        <v>19.3</v>
      </c>
    </row>
    <row r="10" spans="1:12" ht="19.5" customHeight="1">
      <c r="A10" s="29"/>
      <c r="B10" s="225" t="s">
        <v>341</v>
      </c>
      <c r="C10" s="123"/>
      <c r="D10" s="123" t="s">
        <v>315</v>
      </c>
      <c r="E10" s="126"/>
      <c r="F10" s="204">
        <v>590</v>
      </c>
      <c r="G10" s="204">
        <v>1078</v>
      </c>
      <c r="H10" s="206">
        <v>1.83</v>
      </c>
      <c r="I10" s="206">
        <v>2.63</v>
      </c>
      <c r="J10" s="206">
        <v>1.44</v>
      </c>
      <c r="K10" s="207">
        <v>41.5</v>
      </c>
      <c r="L10" s="207">
        <v>22.7</v>
      </c>
    </row>
    <row r="11" spans="1:12" ht="19.5" customHeight="1">
      <c r="A11" s="29"/>
      <c r="B11" s="170"/>
      <c r="C11" s="139"/>
      <c r="D11" s="139" t="s">
        <v>342</v>
      </c>
      <c r="E11" s="170"/>
      <c r="F11" s="204">
        <v>212</v>
      </c>
      <c r="G11" s="204">
        <v>380</v>
      </c>
      <c r="H11" s="206">
        <v>1.79</v>
      </c>
      <c r="I11" s="206">
        <v>1.76</v>
      </c>
      <c r="J11" s="206">
        <v>0.98</v>
      </c>
      <c r="K11" s="207">
        <v>28.1</v>
      </c>
      <c r="L11" s="207">
        <v>15.7</v>
      </c>
    </row>
    <row r="12" spans="1:12" ht="19.5" customHeight="1" thickBot="1">
      <c r="A12" s="29"/>
      <c r="B12" s="226" t="s">
        <v>343</v>
      </c>
      <c r="C12" s="226"/>
      <c r="D12" s="226"/>
      <c r="E12" s="227"/>
      <c r="F12" s="208">
        <v>135</v>
      </c>
      <c r="G12" s="208">
        <v>154</v>
      </c>
      <c r="H12" s="209">
        <v>1.14</v>
      </c>
      <c r="I12" s="210" t="s">
        <v>113</v>
      </c>
      <c r="J12" s="210" t="s">
        <v>113</v>
      </c>
      <c r="K12" s="210" t="s">
        <v>113</v>
      </c>
      <c r="L12" s="210" t="s">
        <v>113</v>
      </c>
    </row>
  </sheetData>
  <printOptions/>
  <pageMargins left="0.512" right="0.512" top="0.787" bottom="0.512" header="0.512" footer="0.512"/>
  <pageSetup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K12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11" max="11" width="6.59765625" style="0" customWidth="1"/>
    <col min="14" max="16384" width="0" style="0" hidden="1" customWidth="1"/>
  </cols>
  <sheetData>
    <row r="2" spans="2:11" ht="15" customHeight="1" thickBot="1">
      <c r="B2" s="108" t="s">
        <v>34</v>
      </c>
      <c r="E2" s="4"/>
      <c r="F2" s="4"/>
      <c r="G2" s="4"/>
      <c r="H2" s="4"/>
      <c r="I2" s="4"/>
      <c r="J2" s="4"/>
      <c r="K2" s="3" t="s">
        <v>2</v>
      </c>
    </row>
    <row r="3" spans="2:11" ht="14.25">
      <c r="B3" s="42"/>
      <c r="C3" s="42"/>
      <c r="D3" s="43"/>
      <c r="E3" s="8" t="s">
        <v>35</v>
      </c>
      <c r="F3" s="44" t="s">
        <v>36</v>
      </c>
      <c r="G3" s="45"/>
      <c r="H3" s="45"/>
      <c r="I3" s="45"/>
      <c r="J3" s="46" t="s">
        <v>37</v>
      </c>
      <c r="K3" s="46"/>
    </row>
    <row r="4" spans="2:11" ht="14.25">
      <c r="B4" s="47" t="s">
        <v>38</v>
      </c>
      <c r="C4" s="47"/>
      <c r="D4" s="48"/>
      <c r="E4" s="14" t="s">
        <v>39</v>
      </c>
      <c r="F4" s="49" t="s">
        <v>40</v>
      </c>
      <c r="G4" s="50" t="s">
        <v>41</v>
      </c>
      <c r="H4" s="51"/>
      <c r="I4" s="49" t="s">
        <v>42</v>
      </c>
      <c r="J4" s="49" t="s">
        <v>39</v>
      </c>
      <c r="K4" s="49" t="s">
        <v>43</v>
      </c>
    </row>
    <row r="5" spans="2:11" ht="14.25">
      <c r="B5" s="16"/>
      <c r="C5" s="16"/>
      <c r="D5" s="17"/>
      <c r="E5" s="52"/>
      <c r="F5" s="53"/>
      <c r="G5" s="54" t="s">
        <v>9</v>
      </c>
      <c r="H5" s="54" t="s">
        <v>10</v>
      </c>
      <c r="I5" s="53" t="s">
        <v>44</v>
      </c>
      <c r="J5" s="53"/>
      <c r="K5" s="53"/>
    </row>
    <row r="6" spans="1:11" ht="22.5" customHeight="1">
      <c r="A6" s="29"/>
      <c r="B6" s="22" t="s">
        <v>17</v>
      </c>
      <c r="C6" s="23">
        <v>45</v>
      </c>
      <c r="D6" s="55" t="s">
        <v>15</v>
      </c>
      <c r="E6" s="32">
        <f aca="true" t="shared" si="0" ref="E6:E11">F6+J6+K6</f>
        <v>36764</v>
      </c>
      <c r="F6" s="32">
        <f>G6+H6+I6</f>
        <v>27150</v>
      </c>
      <c r="G6" s="32">
        <v>15344</v>
      </c>
      <c r="H6" s="32">
        <v>11648</v>
      </c>
      <c r="I6" s="32">
        <v>158</v>
      </c>
      <c r="J6" s="32">
        <v>9613</v>
      </c>
      <c r="K6" s="32">
        <v>1</v>
      </c>
    </row>
    <row r="7" spans="1:11" ht="22.5" customHeight="1">
      <c r="A7" s="29"/>
      <c r="B7" s="29"/>
      <c r="C7" s="23">
        <v>50</v>
      </c>
      <c r="D7" s="55"/>
      <c r="E7" s="32">
        <f t="shared" si="0"/>
        <v>40033</v>
      </c>
      <c r="F7" s="32">
        <f>G7+H7+I7</f>
        <v>27570</v>
      </c>
      <c r="G7" s="32">
        <v>16141</v>
      </c>
      <c r="H7" s="32">
        <v>11085</v>
      </c>
      <c r="I7" s="32">
        <v>344</v>
      </c>
      <c r="J7" s="32">
        <v>12463</v>
      </c>
      <c r="K7" s="32">
        <v>0</v>
      </c>
    </row>
    <row r="8" spans="1:11" ht="22.5" customHeight="1">
      <c r="A8" s="29"/>
      <c r="B8" s="29"/>
      <c r="C8" s="23">
        <v>55</v>
      </c>
      <c r="D8" s="55"/>
      <c r="E8" s="32">
        <f t="shared" si="0"/>
        <v>44179</v>
      </c>
      <c r="F8" s="32">
        <f>G8+H8+I8</f>
        <v>30415</v>
      </c>
      <c r="G8" s="32">
        <v>17598</v>
      </c>
      <c r="H8" s="32">
        <v>12498</v>
      </c>
      <c r="I8" s="32">
        <v>319</v>
      </c>
      <c r="J8" s="32">
        <v>13759</v>
      </c>
      <c r="K8" s="32">
        <v>5</v>
      </c>
    </row>
    <row r="9" spans="1:11" ht="22.5" customHeight="1">
      <c r="A9" s="29"/>
      <c r="B9" s="29"/>
      <c r="C9" s="23">
        <v>60</v>
      </c>
      <c r="D9" s="55"/>
      <c r="E9" s="32">
        <f t="shared" si="0"/>
        <v>48929</v>
      </c>
      <c r="F9" s="32">
        <f>G9+H9+I9</f>
        <v>33193</v>
      </c>
      <c r="G9" s="32">
        <v>18938</v>
      </c>
      <c r="H9" s="32">
        <v>13716</v>
      </c>
      <c r="I9" s="32">
        <v>539</v>
      </c>
      <c r="J9" s="32">
        <v>15729</v>
      </c>
      <c r="K9" s="32">
        <v>7</v>
      </c>
    </row>
    <row r="10" spans="1:11" ht="22.5" customHeight="1">
      <c r="A10" s="29"/>
      <c r="B10" s="22" t="s">
        <v>30</v>
      </c>
      <c r="C10" s="23">
        <v>2</v>
      </c>
      <c r="D10" s="55" t="s">
        <v>15</v>
      </c>
      <c r="E10" s="32">
        <f t="shared" si="0"/>
        <v>54508</v>
      </c>
      <c r="F10" s="32">
        <f>G10+H10+I10</f>
        <v>36567</v>
      </c>
      <c r="G10" s="32">
        <v>20665</v>
      </c>
      <c r="H10" s="32">
        <v>15263</v>
      </c>
      <c r="I10" s="32">
        <v>639</v>
      </c>
      <c r="J10" s="32">
        <v>17937</v>
      </c>
      <c r="K10" s="32">
        <v>4</v>
      </c>
    </row>
    <row r="11" spans="1:11" ht="22.5" customHeight="1" thickBot="1">
      <c r="A11" s="29"/>
      <c r="B11" s="100"/>
      <c r="C11" s="95">
        <v>7</v>
      </c>
      <c r="D11" s="96"/>
      <c r="E11" s="97">
        <f t="shared" si="0"/>
        <v>59244</v>
      </c>
      <c r="F11" s="97">
        <v>39544</v>
      </c>
      <c r="G11" s="97">
        <v>22331</v>
      </c>
      <c r="H11" s="97">
        <v>16121</v>
      </c>
      <c r="I11" s="97">
        <v>1092</v>
      </c>
      <c r="J11" s="97">
        <v>19683</v>
      </c>
      <c r="K11" s="97">
        <v>17</v>
      </c>
    </row>
    <row r="12" ht="14.25">
      <c r="B12" s="101" t="s">
        <v>45</v>
      </c>
    </row>
  </sheetData>
  <printOptions/>
  <pageMargins left="0.512" right="0.512" top="0.787" bottom="0.512" header="0.512" footer="0.512"/>
  <pageSetup horizontalDpi="400" verticalDpi="4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M12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5" max="13" width="8.59765625" style="0" customWidth="1"/>
    <col min="16" max="16384" width="0" style="0" hidden="1" customWidth="1"/>
  </cols>
  <sheetData>
    <row r="2" spans="2:13" ht="15" customHeight="1" thickBot="1">
      <c r="B2" s="108" t="s">
        <v>46</v>
      </c>
      <c r="M2" s="107" t="s">
        <v>2</v>
      </c>
    </row>
    <row r="3" spans="1:13" ht="19.5" customHeight="1">
      <c r="A3" s="4"/>
      <c r="B3" s="56"/>
      <c r="C3" s="56"/>
      <c r="D3" s="57"/>
      <c r="E3" s="10" t="s">
        <v>47</v>
      </c>
      <c r="F3" s="10"/>
      <c r="G3" s="10"/>
      <c r="H3" s="46" t="s">
        <v>48</v>
      </c>
      <c r="I3" s="46" t="s">
        <v>49</v>
      </c>
      <c r="J3" s="46" t="s">
        <v>50</v>
      </c>
      <c r="K3" s="46" t="s">
        <v>7</v>
      </c>
      <c r="L3" s="58" t="s">
        <v>51</v>
      </c>
      <c r="M3" s="59"/>
    </row>
    <row r="4" spans="1:13" ht="19.5" customHeight="1">
      <c r="A4" s="4"/>
      <c r="B4" s="60" t="s">
        <v>38</v>
      </c>
      <c r="C4" s="60"/>
      <c r="D4" s="61"/>
      <c r="E4" s="54" t="s">
        <v>52</v>
      </c>
      <c r="F4" s="54" t="s">
        <v>9</v>
      </c>
      <c r="G4" s="54" t="s">
        <v>10</v>
      </c>
      <c r="H4" s="62"/>
      <c r="I4" s="63" t="s">
        <v>53</v>
      </c>
      <c r="J4" s="63" t="s">
        <v>54</v>
      </c>
      <c r="K4" s="63" t="s">
        <v>55</v>
      </c>
      <c r="L4" s="63" t="s">
        <v>56</v>
      </c>
      <c r="M4" s="63" t="s">
        <v>57</v>
      </c>
    </row>
    <row r="5" spans="1:13" ht="22.5" customHeight="1">
      <c r="A5" s="32"/>
      <c r="B5" s="25" t="s">
        <v>17</v>
      </c>
      <c r="C5" s="64">
        <v>40</v>
      </c>
      <c r="D5" s="65" t="s">
        <v>15</v>
      </c>
      <c r="E5" s="32">
        <f aca="true" t="shared" si="0" ref="E5:E10">F5+G5</f>
        <v>15696</v>
      </c>
      <c r="F5" s="32">
        <v>7661</v>
      </c>
      <c r="G5" s="32">
        <v>8035</v>
      </c>
      <c r="H5" s="32">
        <v>3792</v>
      </c>
      <c r="I5" s="66">
        <v>1.5</v>
      </c>
      <c r="J5" s="33">
        <v>4.14</v>
      </c>
      <c r="K5" s="32">
        <v>10464</v>
      </c>
      <c r="L5" s="66">
        <v>34.6</v>
      </c>
      <c r="M5" s="66">
        <v>1.5</v>
      </c>
    </row>
    <row r="6" spans="1:13" ht="22.5" customHeight="1">
      <c r="A6" s="32"/>
      <c r="B6" s="32"/>
      <c r="C6" s="64">
        <v>45</v>
      </c>
      <c r="D6" s="65"/>
      <c r="E6" s="32">
        <f t="shared" si="0"/>
        <v>20225</v>
      </c>
      <c r="F6" s="32">
        <v>9703</v>
      </c>
      <c r="G6" s="32">
        <v>10522</v>
      </c>
      <c r="H6" s="32">
        <v>5124</v>
      </c>
      <c r="I6" s="66">
        <v>2.8</v>
      </c>
      <c r="J6" s="33">
        <v>3.95</v>
      </c>
      <c r="K6" s="32">
        <v>7223</v>
      </c>
      <c r="L6" s="66">
        <v>41.2</v>
      </c>
      <c r="M6" s="66">
        <v>2.7</v>
      </c>
    </row>
    <row r="7" spans="1:13" ht="22.5" customHeight="1">
      <c r="A7" s="32"/>
      <c r="B7" s="32"/>
      <c r="C7" s="64">
        <v>50</v>
      </c>
      <c r="D7" s="65"/>
      <c r="E7" s="32">
        <f t="shared" si="0"/>
        <v>25219</v>
      </c>
      <c r="F7" s="32">
        <v>12257</v>
      </c>
      <c r="G7" s="32">
        <v>12962</v>
      </c>
      <c r="H7" s="32">
        <v>6679</v>
      </c>
      <c r="I7" s="66">
        <v>3.8</v>
      </c>
      <c r="J7" s="33">
        <v>3.78</v>
      </c>
      <c r="K7" s="32">
        <v>6637</v>
      </c>
      <c r="L7" s="66">
        <v>46.8</v>
      </c>
      <c r="M7" s="66">
        <v>3.7</v>
      </c>
    </row>
    <row r="8" spans="1:13" ht="22.5" customHeight="1">
      <c r="A8" s="32"/>
      <c r="B8" s="32"/>
      <c r="C8" s="64">
        <v>55</v>
      </c>
      <c r="D8" s="65"/>
      <c r="E8" s="32">
        <f t="shared" si="0"/>
        <v>25794</v>
      </c>
      <c r="F8" s="32">
        <v>12497</v>
      </c>
      <c r="G8" s="32">
        <v>13297</v>
      </c>
      <c r="H8" s="32">
        <v>7034</v>
      </c>
      <c r="I8" s="66">
        <v>4.4</v>
      </c>
      <c r="J8" s="33">
        <v>3.69</v>
      </c>
      <c r="K8" s="32">
        <v>5862</v>
      </c>
      <c r="L8" s="66">
        <v>43.6</v>
      </c>
      <c r="M8" s="66">
        <v>4.3</v>
      </c>
    </row>
    <row r="9" spans="1:13" ht="22.5" customHeight="1">
      <c r="A9" s="32"/>
      <c r="B9" s="32"/>
      <c r="C9" s="64">
        <v>60</v>
      </c>
      <c r="D9" s="65"/>
      <c r="E9" s="32">
        <f t="shared" si="0"/>
        <v>25252</v>
      </c>
      <c r="F9" s="32">
        <v>12261</v>
      </c>
      <c r="G9" s="32">
        <v>12991</v>
      </c>
      <c r="H9" s="32">
        <v>7307</v>
      </c>
      <c r="I9" s="66">
        <v>4.5</v>
      </c>
      <c r="J9" s="33">
        <v>3.46</v>
      </c>
      <c r="K9" s="32">
        <v>5612</v>
      </c>
      <c r="L9" s="66">
        <v>36.4</v>
      </c>
      <c r="M9" s="66">
        <v>4.4</v>
      </c>
    </row>
    <row r="10" spans="1:13" ht="22.5" customHeight="1">
      <c r="A10" s="32"/>
      <c r="B10" s="25" t="s">
        <v>30</v>
      </c>
      <c r="C10" s="64">
        <v>2</v>
      </c>
      <c r="D10" s="65" t="s">
        <v>15</v>
      </c>
      <c r="E10" s="32">
        <f t="shared" si="0"/>
        <v>26322</v>
      </c>
      <c r="F10" s="32">
        <v>12744</v>
      </c>
      <c r="G10" s="32">
        <v>13578</v>
      </c>
      <c r="H10" s="32">
        <v>8064</v>
      </c>
      <c r="I10" s="66">
        <v>5.4</v>
      </c>
      <c r="J10" s="33">
        <v>3.26</v>
      </c>
      <c r="K10" s="32">
        <v>4874</v>
      </c>
      <c r="L10" s="66">
        <v>38.5</v>
      </c>
      <c r="M10" s="66">
        <v>5.3</v>
      </c>
    </row>
    <row r="11" spans="1:13" ht="22.5" customHeight="1" thickBot="1">
      <c r="A11" s="32"/>
      <c r="B11" s="102"/>
      <c r="C11" s="103">
        <v>7</v>
      </c>
      <c r="D11" s="104"/>
      <c r="E11" s="97">
        <v>26827</v>
      </c>
      <c r="F11" s="102">
        <v>12807</v>
      </c>
      <c r="G11" s="102">
        <v>14020</v>
      </c>
      <c r="H11" s="102">
        <v>8858</v>
      </c>
      <c r="I11" s="105">
        <v>5.3</v>
      </c>
      <c r="J11" s="106">
        <v>3.03</v>
      </c>
      <c r="K11" s="97">
        <v>5052</v>
      </c>
      <c r="L11" s="105">
        <v>37.3</v>
      </c>
      <c r="M11" s="105">
        <v>5.2</v>
      </c>
    </row>
    <row r="12" ht="14.25">
      <c r="B12" s="101" t="s">
        <v>58</v>
      </c>
    </row>
  </sheetData>
  <printOptions/>
  <pageMargins left="0.512" right="0.512" top="0.787" bottom="0.512" header="0.512" footer="0.512"/>
  <pageSetup horizontalDpi="400" verticalDpi="4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2:H12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8.59765625" style="0" customWidth="1"/>
    <col min="11" max="16384" width="0" style="0" hidden="1" customWidth="1"/>
  </cols>
  <sheetData>
    <row r="2" spans="2:8" ht="15" customHeight="1" thickBot="1">
      <c r="B2" s="108" t="s">
        <v>59</v>
      </c>
      <c r="H2" s="107" t="s">
        <v>2</v>
      </c>
    </row>
    <row r="3" spans="2:8" ht="19.5" customHeight="1">
      <c r="B3" s="67" t="s">
        <v>60</v>
      </c>
      <c r="C3" s="68" t="s">
        <v>61</v>
      </c>
      <c r="D3" s="68" t="s">
        <v>62</v>
      </c>
      <c r="E3" s="68" t="s">
        <v>63</v>
      </c>
      <c r="F3" s="68" t="s">
        <v>64</v>
      </c>
      <c r="G3" s="68" t="s">
        <v>65</v>
      </c>
      <c r="H3" s="109" t="s">
        <v>66</v>
      </c>
    </row>
    <row r="4" spans="2:8" ht="19.5" customHeight="1">
      <c r="B4" s="69" t="s">
        <v>67</v>
      </c>
      <c r="C4" s="32">
        <v>4631</v>
      </c>
      <c r="D4" s="32">
        <v>5599</v>
      </c>
      <c r="E4" s="32">
        <v>7039</v>
      </c>
      <c r="F4" s="32">
        <v>8505</v>
      </c>
      <c r="G4" s="32">
        <v>11293</v>
      </c>
      <c r="H4" s="110">
        <v>13431</v>
      </c>
    </row>
    <row r="5" spans="2:8" ht="19.5" customHeight="1">
      <c r="B5" s="69" t="s">
        <v>68</v>
      </c>
      <c r="C5" s="32">
        <v>3706</v>
      </c>
      <c r="D5" s="32">
        <v>4618</v>
      </c>
      <c r="E5" s="32">
        <v>5799</v>
      </c>
      <c r="F5" s="32">
        <v>6958</v>
      </c>
      <c r="G5" s="32">
        <v>9177</v>
      </c>
      <c r="H5" s="110">
        <v>11117</v>
      </c>
    </row>
    <row r="6" spans="2:8" ht="19.5" customHeight="1">
      <c r="B6" s="69" t="s">
        <v>69</v>
      </c>
      <c r="C6" s="32">
        <v>925</v>
      </c>
      <c r="D6" s="32">
        <v>981</v>
      </c>
      <c r="E6" s="32">
        <v>1240</v>
      </c>
      <c r="F6" s="32">
        <v>1547</v>
      </c>
      <c r="G6" s="32">
        <v>2116</v>
      </c>
      <c r="H6" s="110">
        <v>2314</v>
      </c>
    </row>
    <row r="7" spans="2:8" ht="19.5" customHeight="1">
      <c r="B7" s="69" t="s">
        <v>70</v>
      </c>
      <c r="C7" s="32">
        <v>4483</v>
      </c>
      <c r="D7" s="32">
        <v>5171</v>
      </c>
      <c r="E7" s="32">
        <v>6975</v>
      </c>
      <c r="F7" s="32">
        <v>8854</v>
      </c>
      <c r="G7" s="32">
        <v>12008</v>
      </c>
      <c r="H7" s="110">
        <v>14195</v>
      </c>
    </row>
    <row r="8" spans="2:8" ht="19.5" customHeight="1">
      <c r="B8" s="69" t="s">
        <v>68</v>
      </c>
      <c r="C8" s="32">
        <v>3553</v>
      </c>
      <c r="D8" s="32">
        <v>4359</v>
      </c>
      <c r="E8" s="32">
        <v>5999</v>
      </c>
      <c r="F8" s="32">
        <v>7739</v>
      </c>
      <c r="G8" s="32">
        <v>10127</v>
      </c>
      <c r="H8" s="110">
        <v>12254</v>
      </c>
    </row>
    <row r="9" spans="2:8" ht="19.5" customHeight="1">
      <c r="B9" s="69" t="s">
        <v>69</v>
      </c>
      <c r="C9" s="32">
        <v>930</v>
      </c>
      <c r="D9" s="32">
        <v>812</v>
      </c>
      <c r="E9" s="32">
        <v>976</v>
      </c>
      <c r="F9" s="32">
        <v>1115</v>
      </c>
      <c r="G9" s="32">
        <v>1881</v>
      </c>
      <c r="H9" s="110">
        <v>1941</v>
      </c>
    </row>
    <row r="10" spans="2:8" ht="19.5" customHeight="1">
      <c r="B10" s="69" t="s">
        <v>71</v>
      </c>
      <c r="C10" s="32">
        <v>49226</v>
      </c>
      <c r="D10" s="32">
        <v>54309</v>
      </c>
      <c r="E10" s="32">
        <v>59256</v>
      </c>
      <c r="F10" s="32">
        <v>63800</v>
      </c>
      <c r="G10" s="32">
        <v>67671</v>
      </c>
      <c r="H10" s="110">
        <v>71152</v>
      </c>
    </row>
    <row r="11" spans="2:8" ht="19.5" customHeight="1" thickBot="1">
      <c r="B11" s="70" t="s">
        <v>72</v>
      </c>
      <c r="C11" s="71">
        <v>49078</v>
      </c>
      <c r="D11" s="71">
        <v>53881</v>
      </c>
      <c r="E11" s="71">
        <v>59192</v>
      </c>
      <c r="F11" s="71">
        <v>64149</v>
      </c>
      <c r="G11" s="71">
        <v>68386</v>
      </c>
      <c r="H11" s="97">
        <v>71916</v>
      </c>
    </row>
    <row r="12" ht="14.25">
      <c r="B12" s="101" t="s">
        <v>73</v>
      </c>
    </row>
  </sheetData>
  <printOptions/>
  <pageMargins left="0.512" right="0.512" top="0.787" bottom="0.512" header="0.512" footer="0.512"/>
  <pageSetup horizontalDpi="400" verticalDpi="4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8"/>
  <sheetViews>
    <sheetView workbookViewId="0" topLeftCell="A1">
      <selection activeCell="A1" sqref="A1"/>
    </sheetView>
  </sheetViews>
  <sheetFormatPr defaultColWidth="8.796875" defaultRowHeight="15"/>
  <cols>
    <col min="1" max="1" width="5.09765625" style="0" customWidth="1"/>
    <col min="2" max="2" width="4.59765625" style="0" customWidth="1"/>
    <col min="3" max="3" width="3.19921875" style="0" customWidth="1"/>
    <col min="4" max="4" width="3.8984375" style="0" customWidth="1"/>
    <col min="5" max="5" width="2.19921875" style="0" customWidth="1"/>
  </cols>
  <sheetData>
    <row r="2" spans="2:29" ht="15" thickBot="1">
      <c r="B2" s="108" t="s">
        <v>74</v>
      </c>
      <c r="C2" s="3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C2" s="107" t="s">
        <v>2</v>
      </c>
    </row>
    <row r="3" spans="1:29" ht="17.25">
      <c r="A3" s="38"/>
      <c r="B3" s="111" t="s">
        <v>75</v>
      </c>
      <c r="C3" s="111"/>
      <c r="D3" s="111"/>
      <c r="E3" s="111"/>
      <c r="F3" s="112" t="s">
        <v>76</v>
      </c>
      <c r="G3" s="113"/>
      <c r="H3" s="114"/>
      <c r="I3" s="112" t="s">
        <v>77</v>
      </c>
      <c r="J3" s="113"/>
      <c r="K3" s="114"/>
      <c r="L3" s="112" t="s">
        <v>78</v>
      </c>
      <c r="M3" s="113"/>
      <c r="N3" s="113"/>
      <c r="O3" s="112" t="s">
        <v>79</v>
      </c>
      <c r="P3" s="113"/>
      <c r="Q3" s="113"/>
      <c r="R3" s="113" t="s">
        <v>80</v>
      </c>
      <c r="S3" s="113"/>
      <c r="T3" s="114"/>
      <c r="U3" s="112" t="s">
        <v>81</v>
      </c>
      <c r="V3" s="113"/>
      <c r="W3" s="114"/>
      <c r="X3" s="112" t="s">
        <v>82</v>
      </c>
      <c r="Y3" s="113"/>
      <c r="Z3" s="113"/>
      <c r="AA3" s="130" t="s">
        <v>66</v>
      </c>
      <c r="AB3" s="131"/>
      <c r="AC3" s="131"/>
    </row>
    <row r="4" spans="1:29" ht="17.25">
      <c r="A4" s="39"/>
      <c r="B4" s="115"/>
      <c r="C4" s="115"/>
      <c r="D4" s="115"/>
      <c r="E4" s="115"/>
      <c r="F4" s="116" t="s">
        <v>83</v>
      </c>
      <c r="G4" s="116" t="s">
        <v>9</v>
      </c>
      <c r="H4" s="116" t="s">
        <v>10</v>
      </c>
      <c r="I4" s="116" t="s">
        <v>83</v>
      </c>
      <c r="J4" s="116" t="s">
        <v>9</v>
      </c>
      <c r="K4" s="116" t="s">
        <v>10</v>
      </c>
      <c r="L4" s="116" t="s">
        <v>83</v>
      </c>
      <c r="M4" s="116" t="s">
        <v>9</v>
      </c>
      <c r="N4" s="117" t="s">
        <v>10</v>
      </c>
      <c r="O4" s="116" t="s">
        <v>83</v>
      </c>
      <c r="P4" s="116" t="s">
        <v>9</v>
      </c>
      <c r="Q4" s="117" t="s">
        <v>10</v>
      </c>
      <c r="R4" s="118" t="s">
        <v>83</v>
      </c>
      <c r="S4" s="116" t="s">
        <v>9</v>
      </c>
      <c r="T4" s="116" t="s">
        <v>10</v>
      </c>
      <c r="U4" s="116" t="s">
        <v>83</v>
      </c>
      <c r="V4" s="116" t="s">
        <v>9</v>
      </c>
      <c r="W4" s="116" t="s">
        <v>10</v>
      </c>
      <c r="X4" s="116" t="s">
        <v>83</v>
      </c>
      <c r="Y4" s="116" t="s">
        <v>9</v>
      </c>
      <c r="Z4" s="117" t="s">
        <v>10</v>
      </c>
      <c r="AA4" s="132" t="s">
        <v>83</v>
      </c>
      <c r="AB4" s="132" t="s">
        <v>9</v>
      </c>
      <c r="AC4" s="133" t="s">
        <v>10</v>
      </c>
    </row>
    <row r="5" spans="1:29" ht="17.25">
      <c r="A5" s="40"/>
      <c r="B5" s="119" t="s">
        <v>84</v>
      </c>
      <c r="C5" s="119"/>
      <c r="D5" s="119"/>
      <c r="E5" s="120"/>
      <c r="F5" s="121">
        <f aca="true" t="shared" si="0" ref="F5:F24">G5+H5</f>
        <v>43187</v>
      </c>
      <c r="G5" s="121">
        <v>21192</v>
      </c>
      <c r="H5" s="121">
        <v>21995</v>
      </c>
      <c r="I5" s="121">
        <f aca="true" t="shared" si="1" ref="I5:I24">J5+K5</f>
        <v>45375</v>
      </c>
      <c r="J5" s="121">
        <v>22124</v>
      </c>
      <c r="K5" s="121">
        <v>23251</v>
      </c>
      <c r="L5" s="121">
        <f aca="true" t="shared" si="2" ref="L5:L25">M5+N5</f>
        <v>49078</v>
      </c>
      <c r="M5" s="121">
        <v>23888</v>
      </c>
      <c r="N5" s="121">
        <v>25190</v>
      </c>
      <c r="O5" s="121">
        <f aca="true" t="shared" si="3" ref="O5:O27">P5+Q5</f>
        <v>53881</v>
      </c>
      <c r="P5" s="121">
        <v>26358</v>
      </c>
      <c r="Q5" s="121">
        <v>27523</v>
      </c>
      <c r="R5" s="121">
        <f aca="true" t="shared" si="4" ref="R5:R25">S5+T5</f>
        <v>59192</v>
      </c>
      <c r="S5" s="121">
        <v>28946</v>
      </c>
      <c r="T5" s="121">
        <v>30246</v>
      </c>
      <c r="U5" s="121">
        <f aca="true" t="shared" si="5" ref="U5:U25">V5+W5</f>
        <v>64149</v>
      </c>
      <c r="V5" s="121">
        <v>31470</v>
      </c>
      <c r="W5" s="121">
        <v>32679</v>
      </c>
      <c r="X5" s="121">
        <f aca="true" t="shared" si="6" ref="X5:X25">Y5+Z5</f>
        <v>68386</v>
      </c>
      <c r="Y5" s="121">
        <v>33498</v>
      </c>
      <c r="Z5" s="121">
        <v>34888</v>
      </c>
      <c r="AA5" s="110">
        <f aca="true" t="shared" si="7" ref="AA5:AA26">AB5+AC5</f>
        <v>71916</v>
      </c>
      <c r="AB5" s="110">
        <v>35013</v>
      </c>
      <c r="AC5" s="110">
        <v>36903</v>
      </c>
    </row>
    <row r="6" spans="1:29" ht="17.25">
      <c r="A6" s="40"/>
      <c r="B6" s="122" t="s">
        <v>85</v>
      </c>
      <c r="C6" s="123" t="s">
        <v>86</v>
      </c>
      <c r="D6" s="124" t="s">
        <v>87</v>
      </c>
      <c r="E6" s="125"/>
      <c r="F6" s="121">
        <f t="shared" si="0"/>
        <v>3709</v>
      </c>
      <c r="G6" s="121">
        <v>1896</v>
      </c>
      <c r="H6" s="121">
        <v>1813</v>
      </c>
      <c r="I6" s="121">
        <f t="shared" si="1"/>
        <v>3872</v>
      </c>
      <c r="J6" s="121">
        <v>1979</v>
      </c>
      <c r="K6" s="121">
        <v>1893</v>
      </c>
      <c r="L6" s="121">
        <f t="shared" si="2"/>
        <v>4238</v>
      </c>
      <c r="M6" s="121">
        <v>2125</v>
      </c>
      <c r="N6" s="121">
        <v>2113</v>
      </c>
      <c r="O6" s="121">
        <f t="shared" si="3"/>
        <v>5215</v>
      </c>
      <c r="P6" s="121">
        <v>2690</v>
      </c>
      <c r="Q6" s="121">
        <v>2525</v>
      </c>
      <c r="R6" s="121">
        <f t="shared" si="4"/>
        <v>4663</v>
      </c>
      <c r="S6" s="121">
        <v>2422</v>
      </c>
      <c r="T6" s="121">
        <v>2241</v>
      </c>
      <c r="U6" s="121">
        <f t="shared" si="5"/>
        <v>4222</v>
      </c>
      <c r="V6" s="121">
        <v>2116</v>
      </c>
      <c r="W6" s="121">
        <v>2106</v>
      </c>
      <c r="X6" s="121">
        <f t="shared" si="6"/>
        <v>3818</v>
      </c>
      <c r="Y6" s="121">
        <v>1921</v>
      </c>
      <c r="Z6" s="121">
        <v>1897</v>
      </c>
      <c r="AA6" s="110">
        <f t="shared" si="7"/>
        <v>3604</v>
      </c>
      <c r="AB6" s="110">
        <v>1836</v>
      </c>
      <c r="AC6" s="110">
        <v>1768</v>
      </c>
    </row>
    <row r="7" spans="1:29" ht="17.25">
      <c r="A7" s="40"/>
      <c r="B7" s="122" t="s">
        <v>18</v>
      </c>
      <c r="C7" s="123" t="s">
        <v>86</v>
      </c>
      <c r="D7" s="124" t="s">
        <v>14</v>
      </c>
      <c r="E7" s="125"/>
      <c r="F7" s="121">
        <f t="shared" si="0"/>
        <v>3997</v>
      </c>
      <c r="G7" s="121">
        <v>2011</v>
      </c>
      <c r="H7" s="121">
        <v>1986</v>
      </c>
      <c r="I7" s="121">
        <f t="shared" si="1"/>
        <v>3779</v>
      </c>
      <c r="J7" s="121">
        <v>1922</v>
      </c>
      <c r="K7" s="121">
        <v>1857</v>
      </c>
      <c r="L7" s="121">
        <f t="shared" si="2"/>
        <v>4058</v>
      </c>
      <c r="M7" s="121">
        <v>2070</v>
      </c>
      <c r="N7" s="121">
        <v>1988</v>
      </c>
      <c r="O7" s="121">
        <f t="shared" si="3"/>
        <v>4436</v>
      </c>
      <c r="P7" s="121">
        <v>2228</v>
      </c>
      <c r="Q7" s="121">
        <v>2208</v>
      </c>
      <c r="R7" s="121">
        <f t="shared" si="4"/>
        <v>5634</v>
      </c>
      <c r="S7" s="121">
        <v>2892</v>
      </c>
      <c r="T7" s="121">
        <v>2742</v>
      </c>
      <c r="U7" s="121">
        <f t="shared" si="5"/>
        <v>5080</v>
      </c>
      <c r="V7" s="121">
        <v>2656</v>
      </c>
      <c r="W7" s="121">
        <v>2424</v>
      </c>
      <c r="X7" s="121">
        <f t="shared" si="6"/>
        <v>4621</v>
      </c>
      <c r="Y7" s="121">
        <v>2297</v>
      </c>
      <c r="Z7" s="121">
        <v>2324</v>
      </c>
      <c r="AA7" s="110">
        <f t="shared" si="7"/>
        <v>4154</v>
      </c>
      <c r="AB7" s="110">
        <v>2083</v>
      </c>
      <c r="AC7" s="110">
        <v>2071</v>
      </c>
    </row>
    <row r="8" spans="1:29" ht="17.25">
      <c r="A8" s="40"/>
      <c r="B8" s="122" t="s">
        <v>19</v>
      </c>
      <c r="C8" s="123" t="s">
        <v>86</v>
      </c>
      <c r="D8" s="124" t="s">
        <v>16</v>
      </c>
      <c r="E8" s="125"/>
      <c r="F8" s="121">
        <f t="shared" si="0"/>
        <v>5426</v>
      </c>
      <c r="G8" s="121">
        <v>2762</v>
      </c>
      <c r="H8" s="121">
        <v>2664</v>
      </c>
      <c r="I8" s="121">
        <f t="shared" si="1"/>
        <v>4114</v>
      </c>
      <c r="J8" s="121">
        <v>2070</v>
      </c>
      <c r="K8" s="121">
        <v>2044</v>
      </c>
      <c r="L8" s="121">
        <f t="shared" si="2"/>
        <v>4018</v>
      </c>
      <c r="M8" s="121">
        <v>2042</v>
      </c>
      <c r="N8" s="121">
        <v>1976</v>
      </c>
      <c r="O8" s="121">
        <f t="shared" si="3"/>
        <v>4194</v>
      </c>
      <c r="P8" s="121">
        <v>2148</v>
      </c>
      <c r="Q8" s="121">
        <v>2046</v>
      </c>
      <c r="R8" s="121">
        <f t="shared" si="4"/>
        <v>4716</v>
      </c>
      <c r="S8" s="121">
        <v>2369</v>
      </c>
      <c r="T8" s="121">
        <v>2347</v>
      </c>
      <c r="U8" s="121">
        <f t="shared" si="5"/>
        <v>5918</v>
      </c>
      <c r="V8" s="121">
        <v>3032</v>
      </c>
      <c r="W8" s="121">
        <v>2886</v>
      </c>
      <c r="X8" s="121">
        <f t="shared" si="6"/>
        <v>5439</v>
      </c>
      <c r="Y8" s="121">
        <v>2851</v>
      </c>
      <c r="Z8" s="121">
        <v>2588</v>
      </c>
      <c r="AA8" s="110">
        <f t="shared" si="7"/>
        <v>4914</v>
      </c>
      <c r="AB8" s="110">
        <v>2447</v>
      </c>
      <c r="AC8" s="110">
        <v>2467</v>
      </c>
    </row>
    <row r="9" spans="1:29" ht="17.25">
      <c r="A9" s="40"/>
      <c r="B9" s="122" t="s">
        <v>20</v>
      </c>
      <c r="C9" s="123" t="s">
        <v>86</v>
      </c>
      <c r="D9" s="124" t="s">
        <v>88</v>
      </c>
      <c r="E9" s="125"/>
      <c r="F9" s="121">
        <f t="shared" si="0"/>
        <v>4132</v>
      </c>
      <c r="G9" s="121">
        <v>2129</v>
      </c>
      <c r="H9" s="121">
        <v>2003</v>
      </c>
      <c r="I9" s="121">
        <f t="shared" si="1"/>
        <v>4785</v>
      </c>
      <c r="J9" s="121">
        <v>2333</v>
      </c>
      <c r="K9" s="121">
        <v>2452</v>
      </c>
      <c r="L9" s="121">
        <f t="shared" si="2"/>
        <v>3987</v>
      </c>
      <c r="M9" s="121">
        <v>1917</v>
      </c>
      <c r="N9" s="121">
        <v>2070</v>
      </c>
      <c r="O9" s="121">
        <f t="shared" si="3"/>
        <v>3819</v>
      </c>
      <c r="P9" s="121">
        <v>1874</v>
      </c>
      <c r="Q9" s="121">
        <v>1945</v>
      </c>
      <c r="R9" s="121">
        <f t="shared" si="4"/>
        <v>4106</v>
      </c>
      <c r="S9" s="121">
        <v>2055</v>
      </c>
      <c r="T9" s="121">
        <v>2051</v>
      </c>
      <c r="U9" s="121">
        <f t="shared" si="5"/>
        <v>4953</v>
      </c>
      <c r="V9" s="121">
        <v>2537</v>
      </c>
      <c r="W9" s="121">
        <v>2416</v>
      </c>
      <c r="X9" s="121">
        <f t="shared" si="6"/>
        <v>6351</v>
      </c>
      <c r="Y9" s="121">
        <v>3348</v>
      </c>
      <c r="Z9" s="121">
        <v>3003</v>
      </c>
      <c r="AA9" s="110">
        <f t="shared" si="7"/>
        <v>5934</v>
      </c>
      <c r="AB9" s="110">
        <v>3077</v>
      </c>
      <c r="AC9" s="110">
        <v>2857</v>
      </c>
    </row>
    <row r="10" spans="1:29" ht="17.25">
      <c r="A10" s="40"/>
      <c r="B10" s="122" t="s">
        <v>89</v>
      </c>
      <c r="C10" s="123" t="s">
        <v>86</v>
      </c>
      <c r="D10" s="124" t="s">
        <v>90</v>
      </c>
      <c r="E10" s="125"/>
      <c r="F10" s="121">
        <f t="shared" si="0"/>
        <v>3488</v>
      </c>
      <c r="G10" s="121">
        <v>1619</v>
      </c>
      <c r="H10" s="121">
        <v>1869</v>
      </c>
      <c r="I10" s="121">
        <f t="shared" si="1"/>
        <v>3811</v>
      </c>
      <c r="J10" s="121">
        <v>1766</v>
      </c>
      <c r="K10" s="121">
        <v>2045</v>
      </c>
      <c r="L10" s="121">
        <f t="shared" si="2"/>
        <v>4631</v>
      </c>
      <c r="M10" s="121">
        <v>2137</v>
      </c>
      <c r="N10" s="121">
        <v>2494</v>
      </c>
      <c r="O10" s="121">
        <f t="shared" si="3"/>
        <v>3688</v>
      </c>
      <c r="P10" s="121">
        <v>1635</v>
      </c>
      <c r="Q10" s="121">
        <v>2053</v>
      </c>
      <c r="R10" s="121">
        <f t="shared" si="4"/>
        <v>3627</v>
      </c>
      <c r="S10" s="121">
        <v>1617</v>
      </c>
      <c r="T10" s="121">
        <v>2010</v>
      </c>
      <c r="U10" s="121">
        <f t="shared" si="5"/>
        <v>3805</v>
      </c>
      <c r="V10" s="121">
        <v>1815</v>
      </c>
      <c r="W10" s="121">
        <v>1990</v>
      </c>
      <c r="X10" s="121">
        <f t="shared" si="6"/>
        <v>4305</v>
      </c>
      <c r="Y10" s="121">
        <v>2009</v>
      </c>
      <c r="Z10" s="121">
        <v>2296</v>
      </c>
      <c r="AA10" s="110">
        <f t="shared" si="7"/>
        <v>5581</v>
      </c>
      <c r="AB10" s="110">
        <v>2695</v>
      </c>
      <c r="AC10" s="110">
        <v>2886</v>
      </c>
    </row>
    <row r="11" spans="1:29" ht="17.25">
      <c r="A11" s="40"/>
      <c r="B11" s="122" t="s">
        <v>22</v>
      </c>
      <c r="C11" s="123" t="s">
        <v>86</v>
      </c>
      <c r="D11" s="124" t="s">
        <v>91</v>
      </c>
      <c r="E11" s="125"/>
      <c r="F11" s="121">
        <f t="shared" si="0"/>
        <v>3510</v>
      </c>
      <c r="G11" s="121">
        <v>1743</v>
      </c>
      <c r="H11" s="121">
        <v>1767</v>
      </c>
      <c r="I11" s="121">
        <f t="shared" si="1"/>
        <v>3648</v>
      </c>
      <c r="J11" s="121">
        <v>1770</v>
      </c>
      <c r="K11" s="121">
        <v>1878</v>
      </c>
      <c r="L11" s="121">
        <f t="shared" si="2"/>
        <v>4072</v>
      </c>
      <c r="M11" s="121">
        <v>2005</v>
      </c>
      <c r="N11" s="121">
        <v>2067</v>
      </c>
      <c r="O11" s="121">
        <f t="shared" si="3"/>
        <v>5137</v>
      </c>
      <c r="P11" s="121">
        <v>2516</v>
      </c>
      <c r="Q11" s="121">
        <v>2621</v>
      </c>
      <c r="R11" s="121">
        <f t="shared" si="4"/>
        <v>4256</v>
      </c>
      <c r="S11" s="121">
        <v>1986</v>
      </c>
      <c r="T11" s="121">
        <v>2270</v>
      </c>
      <c r="U11" s="121">
        <f t="shared" si="5"/>
        <v>3928</v>
      </c>
      <c r="V11" s="121">
        <v>1852</v>
      </c>
      <c r="W11" s="121">
        <v>2076</v>
      </c>
      <c r="X11" s="121">
        <f t="shared" si="6"/>
        <v>3934</v>
      </c>
      <c r="Y11" s="121">
        <v>1851</v>
      </c>
      <c r="Z11" s="121">
        <v>2083</v>
      </c>
      <c r="AA11" s="110">
        <f t="shared" si="7"/>
        <v>4537</v>
      </c>
      <c r="AB11" s="110">
        <v>2193</v>
      </c>
      <c r="AC11" s="110">
        <v>2344</v>
      </c>
    </row>
    <row r="12" spans="1:29" ht="17.25">
      <c r="A12" s="40"/>
      <c r="B12" s="122" t="s">
        <v>23</v>
      </c>
      <c r="C12" s="123" t="s">
        <v>86</v>
      </c>
      <c r="D12" s="124" t="s">
        <v>92</v>
      </c>
      <c r="E12" s="125"/>
      <c r="F12" s="121">
        <f t="shared" si="0"/>
        <v>3425</v>
      </c>
      <c r="G12" s="121">
        <v>1733</v>
      </c>
      <c r="H12" s="121">
        <v>1692</v>
      </c>
      <c r="I12" s="121">
        <f t="shared" si="1"/>
        <v>3632</v>
      </c>
      <c r="J12" s="121">
        <v>1843</v>
      </c>
      <c r="K12" s="121">
        <v>1789</v>
      </c>
      <c r="L12" s="121">
        <f t="shared" si="2"/>
        <v>3845</v>
      </c>
      <c r="M12" s="121">
        <v>1900</v>
      </c>
      <c r="N12" s="121">
        <v>1945</v>
      </c>
      <c r="O12" s="121">
        <f t="shared" si="3"/>
        <v>4359</v>
      </c>
      <c r="P12" s="121">
        <v>2214</v>
      </c>
      <c r="Q12" s="121">
        <v>2145</v>
      </c>
      <c r="R12" s="121">
        <f t="shared" si="4"/>
        <v>5672</v>
      </c>
      <c r="S12" s="121">
        <v>2819</v>
      </c>
      <c r="T12" s="121">
        <v>2853</v>
      </c>
      <c r="U12" s="121">
        <f t="shared" si="5"/>
        <v>4680</v>
      </c>
      <c r="V12" s="121">
        <v>2221</v>
      </c>
      <c r="W12" s="121">
        <v>2459</v>
      </c>
      <c r="X12" s="121">
        <f t="shared" si="6"/>
        <v>4297</v>
      </c>
      <c r="Y12" s="121">
        <v>2068</v>
      </c>
      <c r="Z12" s="121">
        <v>2229</v>
      </c>
      <c r="AA12" s="110">
        <f t="shared" si="7"/>
        <v>4406</v>
      </c>
      <c r="AB12" s="110">
        <v>2086</v>
      </c>
      <c r="AC12" s="110">
        <v>2320</v>
      </c>
    </row>
    <row r="13" spans="1:29" ht="17.25">
      <c r="A13" s="40"/>
      <c r="B13" s="122" t="s">
        <v>24</v>
      </c>
      <c r="C13" s="123" t="s">
        <v>86</v>
      </c>
      <c r="D13" s="124" t="s">
        <v>93</v>
      </c>
      <c r="E13" s="125"/>
      <c r="F13" s="121">
        <f t="shared" si="0"/>
        <v>2797</v>
      </c>
      <c r="G13" s="121">
        <v>1253</v>
      </c>
      <c r="H13" s="121">
        <v>1544</v>
      </c>
      <c r="I13" s="121">
        <f t="shared" si="1"/>
        <v>3455</v>
      </c>
      <c r="J13" s="121">
        <v>1752</v>
      </c>
      <c r="K13" s="121">
        <v>1703</v>
      </c>
      <c r="L13" s="121">
        <f t="shared" si="2"/>
        <v>3722</v>
      </c>
      <c r="M13" s="121">
        <v>1883</v>
      </c>
      <c r="N13" s="121">
        <v>1839</v>
      </c>
      <c r="O13" s="121">
        <f t="shared" si="3"/>
        <v>3976</v>
      </c>
      <c r="P13" s="121">
        <v>1978</v>
      </c>
      <c r="Q13" s="121">
        <v>1998</v>
      </c>
      <c r="R13" s="121">
        <f t="shared" si="4"/>
        <v>4639</v>
      </c>
      <c r="S13" s="121">
        <v>2375</v>
      </c>
      <c r="T13" s="121">
        <v>2264</v>
      </c>
      <c r="U13" s="121">
        <f t="shared" si="5"/>
        <v>6079</v>
      </c>
      <c r="V13" s="121">
        <v>3067</v>
      </c>
      <c r="W13" s="121">
        <v>3012</v>
      </c>
      <c r="X13" s="121">
        <f t="shared" si="6"/>
        <v>5119</v>
      </c>
      <c r="Y13" s="121">
        <v>2443</v>
      </c>
      <c r="Z13" s="121">
        <v>2676</v>
      </c>
      <c r="AA13" s="110">
        <f t="shared" si="7"/>
        <v>4631</v>
      </c>
      <c r="AB13" s="110">
        <v>2239</v>
      </c>
      <c r="AC13" s="110">
        <v>2392</v>
      </c>
    </row>
    <row r="14" spans="1:29" ht="17.25">
      <c r="A14" s="40"/>
      <c r="B14" s="122" t="s">
        <v>25</v>
      </c>
      <c r="C14" s="123" t="s">
        <v>86</v>
      </c>
      <c r="D14" s="124" t="s">
        <v>94</v>
      </c>
      <c r="E14" s="125"/>
      <c r="F14" s="121">
        <f t="shared" si="0"/>
        <v>2383</v>
      </c>
      <c r="G14" s="121">
        <v>1074</v>
      </c>
      <c r="H14" s="121">
        <v>1309</v>
      </c>
      <c r="I14" s="121">
        <f t="shared" si="1"/>
        <v>2854</v>
      </c>
      <c r="J14" s="121">
        <v>1285</v>
      </c>
      <c r="K14" s="121">
        <v>1569</v>
      </c>
      <c r="L14" s="121">
        <f t="shared" si="2"/>
        <v>3493</v>
      </c>
      <c r="M14" s="121">
        <v>1777</v>
      </c>
      <c r="N14" s="121">
        <v>1716</v>
      </c>
      <c r="O14" s="121">
        <f t="shared" si="3"/>
        <v>3786</v>
      </c>
      <c r="P14" s="121">
        <v>1918</v>
      </c>
      <c r="Q14" s="121">
        <v>1868</v>
      </c>
      <c r="R14" s="121">
        <f t="shared" si="4"/>
        <v>4090</v>
      </c>
      <c r="S14" s="121">
        <v>2049</v>
      </c>
      <c r="T14" s="121">
        <v>2041</v>
      </c>
      <c r="U14" s="121">
        <f t="shared" si="5"/>
        <v>4834</v>
      </c>
      <c r="V14" s="121">
        <v>2471</v>
      </c>
      <c r="W14" s="121">
        <v>2363</v>
      </c>
      <c r="X14" s="121">
        <f t="shared" si="6"/>
        <v>6369</v>
      </c>
      <c r="Y14" s="121">
        <v>3239</v>
      </c>
      <c r="Z14" s="121">
        <v>3130</v>
      </c>
      <c r="AA14" s="110">
        <f t="shared" si="7"/>
        <v>5343</v>
      </c>
      <c r="AB14" s="110">
        <v>2580</v>
      </c>
      <c r="AC14" s="110">
        <v>2763</v>
      </c>
    </row>
    <row r="15" spans="1:29" ht="17.25">
      <c r="A15" s="40"/>
      <c r="B15" s="122" t="s">
        <v>26</v>
      </c>
      <c r="C15" s="123" t="s">
        <v>86</v>
      </c>
      <c r="D15" s="124" t="s">
        <v>95</v>
      </c>
      <c r="E15" s="125"/>
      <c r="F15" s="121">
        <f t="shared" si="0"/>
        <v>2395</v>
      </c>
      <c r="G15" s="121">
        <v>1086</v>
      </c>
      <c r="H15" s="121">
        <v>1309</v>
      </c>
      <c r="I15" s="121">
        <f t="shared" si="1"/>
        <v>2345</v>
      </c>
      <c r="J15" s="121">
        <v>1062</v>
      </c>
      <c r="K15" s="121">
        <v>1283</v>
      </c>
      <c r="L15" s="121">
        <f t="shared" si="2"/>
        <v>2843</v>
      </c>
      <c r="M15" s="121">
        <v>1267</v>
      </c>
      <c r="N15" s="121">
        <v>1576</v>
      </c>
      <c r="O15" s="121">
        <f t="shared" si="3"/>
        <v>3527</v>
      </c>
      <c r="P15" s="121">
        <v>1775</v>
      </c>
      <c r="Q15" s="121">
        <v>1752</v>
      </c>
      <c r="R15" s="121">
        <f t="shared" si="4"/>
        <v>3803</v>
      </c>
      <c r="S15" s="121">
        <v>1908</v>
      </c>
      <c r="T15" s="121">
        <v>1895</v>
      </c>
      <c r="U15" s="121">
        <f t="shared" si="5"/>
        <v>4130</v>
      </c>
      <c r="V15" s="121">
        <v>2063</v>
      </c>
      <c r="W15" s="121">
        <v>2067</v>
      </c>
      <c r="X15" s="121">
        <f t="shared" si="6"/>
        <v>4925</v>
      </c>
      <c r="Y15" s="121">
        <v>2528</v>
      </c>
      <c r="Z15" s="121">
        <v>2397</v>
      </c>
      <c r="AA15" s="110">
        <f t="shared" si="7"/>
        <v>6461</v>
      </c>
      <c r="AB15" s="110">
        <v>3288</v>
      </c>
      <c r="AC15" s="110">
        <v>3173</v>
      </c>
    </row>
    <row r="16" spans="1:29" ht="17.25">
      <c r="A16" s="40"/>
      <c r="B16" s="122" t="s">
        <v>27</v>
      </c>
      <c r="C16" s="123" t="s">
        <v>86</v>
      </c>
      <c r="D16" s="124" t="s">
        <v>96</v>
      </c>
      <c r="E16" s="125"/>
      <c r="F16" s="121">
        <f t="shared" si="0"/>
        <v>1936</v>
      </c>
      <c r="G16" s="121">
        <v>947</v>
      </c>
      <c r="H16" s="121">
        <v>989</v>
      </c>
      <c r="I16" s="121">
        <f t="shared" si="1"/>
        <v>2357</v>
      </c>
      <c r="J16" s="121">
        <v>1063</v>
      </c>
      <c r="K16" s="121">
        <v>1294</v>
      </c>
      <c r="L16" s="121">
        <f t="shared" si="2"/>
        <v>2331</v>
      </c>
      <c r="M16" s="121">
        <v>1045</v>
      </c>
      <c r="N16" s="121">
        <v>1286</v>
      </c>
      <c r="O16" s="121">
        <f t="shared" si="3"/>
        <v>2874</v>
      </c>
      <c r="P16" s="121">
        <v>1269</v>
      </c>
      <c r="Q16" s="121">
        <v>1605</v>
      </c>
      <c r="R16" s="121">
        <f t="shared" si="4"/>
        <v>3536</v>
      </c>
      <c r="S16" s="121">
        <v>1772</v>
      </c>
      <c r="T16" s="121">
        <v>1764</v>
      </c>
      <c r="U16" s="121">
        <f t="shared" si="5"/>
        <v>3809</v>
      </c>
      <c r="V16" s="121">
        <v>1906</v>
      </c>
      <c r="W16" s="121">
        <v>1903</v>
      </c>
      <c r="X16" s="121">
        <f t="shared" si="6"/>
        <v>4180</v>
      </c>
      <c r="Y16" s="121">
        <v>2087</v>
      </c>
      <c r="Z16" s="121">
        <v>2093</v>
      </c>
      <c r="AA16" s="110">
        <f t="shared" si="7"/>
        <v>4912</v>
      </c>
      <c r="AB16" s="110">
        <v>2506</v>
      </c>
      <c r="AC16" s="110">
        <v>2406</v>
      </c>
    </row>
    <row r="17" spans="1:29" ht="17.25">
      <c r="A17" s="40"/>
      <c r="B17" s="122" t="s">
        <v>28</v>
      </c>
      <c r="C17" s="123" t="s">
        <v>86</v>
      </c>
      <c r="D17" s="124" t="s">
        <v>97</v>
      </c>
      <c r="E17" s="125"/>
      <c r="F17" s="121">
        <f t="shared" si="0"/>
        <v>1704</v>
      </c>
      <c r="G17" s="121">
        <v>898</v>
      </c>
      <c r="H17" s="121">
        <v>806</v>
      </c>
      <c r="I17" s="121">
        <f t="shared" si="1"/>
        <v>1875</v>
      </c>
      <c r="J17" s="121">
        <v>926</v>
      </c>
      <c r="K17" s="121">
        <v>949</v>
      </c>
      <c r="L17" s="121">
        <f t="shared" si="2"/>
        <v>2281</v>
      </c>
      <c r="M17" s="121">
        <v>1028</v>
      </c>
      <c r="N17" s="121">
        <v>1253</v>
      </c>
      <c r="O17" s="121">
        <f t="shared" si="3"/>
        <v>2288</v>
      </c>
      <c r="P17" s="121">
        <v>1024</v>
      </c>
      <c r="Q17" s="121">
        <v>1264</v>
      </c>
      <c r="R17" s="121">
        <f t="shared" si="4"/>
        <v>2830</v>
      </c>
      <c r="S17" s="121">
        <v>1246</v>
      </c>
      <c r="T17" s="121">
        <v>1584</v>
      </c>
      <c r="U17" s="121">
        <f t="shared" si="5"/>
        <v>3584</v>
      </c>
      <c r="V17" s="121">
        <v>1782</v>
      </c>
      <c r="W17" s="121">
        <v>1802</v>
      </c>
      <c r="X17" s="121">
        <f t="shared" si="6"/>
        <v>3804</v>
      </c>
      <c r="Y17" s="121">
        <v>1895</v>
      </c>
      <c r="Z17" s="121">
        <v>1909</v>
      </c>
      <c r="AA17" s="110">
        <f t="shared" si="7"/>
        <v>4165</v>
      </c>
      <c r="AB17" s="110">
        <v>2066</v>
      </c>
      <c r="AC17" s="110">
        <v>2099</v>
      </c>
    </row>
    <row r="18" spans="1:29" ht="17.25">
      <c r="A18" s="40"/>
      <c r="B18" s="122" t="s">
        <v>29</v>
      </c>
      <c r="C18" s="123" t="s">
        <v>86</v>
      </c>
      <c r="D18" s="124" t="s">
        <v>98</v>
      </c>
      <c r="E18" s="125"/>
      <c r="F18" s="121">
        <f t="shared" si="0"/>
        <v>1381</v>
      </c>
      <c r="G18" s="121">
        <v>706</v>
      </c>
      <c r="H18" s="121">
        <v>675</v>
      </c>
      <c r="I18" s="121">
        <f t="shared" si="1"/>
        <v>1597</v>
      </c>
      <c r="J18" s="121">
        <v>824</v>
      </c>
      <c r="K18" s="121">
        <v>773</v>
      </c>
      <c r="L18" s="121">
        <f t="shared" si="2"/>
        <v>1817</v>
      </c>
      <c r="M18" s="121">
        <v>909</v>
      </c>
      <c r="N18" s="121">
        <v>908</v>
      </c>
      <c r="O18" s="121">
        <f t="shared" si="3"/>
        <v>2215</v>
      </c>
      <c r="P18" s="121">
        <v>988</v>
      </c>
      <c r="Q18" s="121">
        <v>1227</v>
      </c>
      <c r="R18" s="121">
        <f t="shared" si="4"/>
        <v>2259</v>
      </c>
      <c r="S18" s="121">
        <v>1014</v>
      </c>
      <c r="T18" s="121">
        <v>1245</v>
      </c>
      <c r="U18" s="121">
        <f t="shared" si="5"/>
        <v>2784</v>
      </c>
      <c r="V18" s="121">
        <v>1212</v>
      </c>
      <c r="W18" s="121">
        <v>1572</v>
      </c>
      <c r="X18" s="121">
        <f t="shared" si="6"/>
        <v>3535</v>
      </c>
      <c r="Y18" s="121">
        <v>1742</v>
      </c>
      <c r="Z18" s="121">
        <v>1793</v>
      </c>
      <c r="AA18" s="110">
        <f t="shared" si="7"/>
        <v>3727</v>
      </c>
      <c r="AB18" s="110">
        <v>1824</v>
      </c>
      <c r="AC18" s="110">
        <v>1903</v>
      </c>
    </row>
    <row r="19" spans="1:29" ht="17.25">
      <c r="A19" s="40"/>
      <c r="B19" s="122" t="s">
        <v>99</v>
      </c>
      <c r="C19" s="123" t="s">
        <v>86</v>
      </c>
      <c r="D19" s="124" t="s">
        <v>100</v>
      </c>
      <c r="E19" s="125"/>
      <c r="F19" s="121">
        <f t="shared" si="0"/>
        <v>1154</v>
      </c>
      <c r="G19" s="121">
        <v>546</v>
      </c>
      <c r="H19" s="121">
        <v>608</v>
      </c>
      <c r="I19" s="121">
        <f t="shared" si="1"/>
        <v>1258</v>
      </c>
      <c r="J19" s="121">
        <v>637</v>
      </c>
      <c r="K19" s="121">
        <v>621</v>
      </c>
      <c r="L19" s="121">
        <f t="shared" si="2"/>
        <v>1457</v>
      </c>
      <c r="M19" s="121">
        <v>745</v>
      </c>
      <c r="N19" s="121">
        <v>712</v>
      </c>
      <c r="O19" s="121">
        <f t="shared" si="3"/>
        <v>1687</v>
      </c>
      <c r="P19" s="121">
        <v>822</v>
      </c>
      <c r="Q19" s="121">
        <v>865</v>
      </c>
      <c r="R19" s="121">
        <f t="shared" si="4"/>
        <v>2091</v>
      </c>
      <c r="S19" s="121">
        <v>899</v>
      </c>
      <c r="T19" s="121">
        <v>1192</v>
      </c>
      <c r="U19" s="121">
        <f t="shared" si="5"/>
        <v>2177</v>
      </c>
      <c r="V19" s="121">
        <v>961</v>
      </c>
      <c r="W19" s="121">
        <v>1216</v>
      </c>
      <c r="X19" s="121">
        <f t="shared" si="6"/>
        <v>2704</v>
      </c>
      <c r="Y19" s="121">
        <v>1171</v>
      </c>
      <c r="Z19" s="121">
        <v>1533</v>
      </c>
      <c r="AA19" s="110">
        <f t="shared" si="7"/>
        <v>3382</v>
      </c>
      <c r="AB19" s="110">
        <v>1636</v>
      </c>
      <c r="AC19" s="110">
        <v>1746</v>
      </c>
    </row>
    <row r="20" spans="1:29" ht="17.25">
      <c r="A20" s="40"/>
      <c r="B20" s="122" t="s">
        <v>101</v>
      </c>
      <c r="C20" s="123" t="s">
        <v>86</v>
      </c>
      <c r="D20" s="124" t="s">
        <v>102</v>
      </c>
      <c r="E20" s="125"/>
      <c r="F20" s="121">
        <f t="shared" si="0"/>
        <v>877</v>
      </c>
      <c r="G20" s="121">
        <v>407</v>
      </c>
      <c r="H20" s="121">
        <v>470</v>
      </c>
      <c r="I20" s="121">
        <f t="shared" si="1"/>
        <v>951</v>
      </c>
      <c r="J20" s="121">
        <v>447</v>
      </c>
      <c r="K20" s="121">
        <v>504</v>
      </c>
      <c r="L20" s="121">
        <f t="shared" si="2"/>
        <v>1050</v>
      </c>
      <c r="M20" s="121">
        <v>498</v>
      </c>
      <c r="N20" s="121">
        <v>552</v>
      </c>
      <c r="O20" s="121">
        <f t="shared" si="3"/>
        <v>1278</v>
      </c>
      <c r="P20" s="121">
        <v>644</v>
      </c>
      <c r="Q20" s="121">
        <v>634</v>
      </c>
      <c r="R20" s="121">
        <f t="shared" si="4"/>
        <v>1508</v>
      </c>
      <c r="S20" s="121">
        <v>726</v>
      </c>
      <c r="T20" s="121">
        <v>782</v>
      </c>
      <c r="U20" s="121">
        <f t="shared" si="5"/>
        <v>1923</v>
      </c>
      <c r="V20" s="121">
        <v>795</v>
      </c>
      <c r="W20" s="121">
        <v>1128</v>
      </c>
      <c r="X20" s="121">
        <f t="shared" si="6"/>
        <v>2004</v>
      </c>
      <c r="Y20" s="121">
        <v>854</v>
      </c>
      <c r="Z20" s="121">
        <v>1150</v>
      </c>
      <c r="AA20" s="110">
        <f t="shared" si="7"/>
        <v>2505</v>
      </c>
      <c r="AB20" s="110">
        <v>1048</v>
      </c>
      <c r="AC20" s="110">
        <v>1457</v>
      </c>
    </row>
    <row r="21" spans="1:29" ht="17.25">
      <c r="A21" s="40"/>
      <c r="B21" s="122" t="s">
        <v>103</v>
      </c>
      <c r="C21" s="123" t="s">
        <v>86</v>
      </c>
      <c r="D21" s="124" t="s">
        <v>104</v>
      </c>
      <c r="E21" s="125"/>
      <c r="F21" s="121">
        <f t="shared" si="0"/>
        <v>517</v>
      </c>
      <c r="G21" s="121">
        <v>242</v>
      </c>
      <c r="H21" s="121">
        <v>275</v>
      </c>
      <c r="I21" s="121">
        <f t="shared" si="1"/>
        <v>618</v>
      </c>
      <c r="J21" s="121">
        <v>276</v>
      </c>
      <c r="K21" s="121">
        <v>342</v>
      </c>
      <c r="L21" s="121">
        <f t="shared" si="2"/>
        <v>713</v>
      </c>
      <c r="M21" s="121">
        <v>327</v>
      </c>
      <c r="N21" s="121">
        <v>386</v>
      </c>
      <c r="O21" s="121">
        <f t="shared" si="3"/>
        <v>801</v>
      </c>
      <c r="P21" s="121">
        <v>377</v>
      </c>
      <c r="Q21" s="121">
        <v>424</v>
      </c>
      <c r="R21" s="121">
        <f t="shared" si="4"/>
        <v>988</v>
      </c>
      <c r="S21" s="121">
        <v>476</v>
      </c>
      <c r="T21" s="121">
        <v>512</v>
      </c>
      <c r="U21" s="121">
        <f t="shared" si="5"/>
        <v>1225</v>
      </c>
      <c r="V21" s="121">
        <v>542</v>
      </c>
      <c r="W21" s="121">
        <v>683</v>
      </c>
      <c r="X21" s="121">
        <f t="shared" si="6"/>
        <v>1613</v>
      </c>
      <c r="Y21" s="121">
        <v>639</v>
      </c>
      <c r="Z21" s="121">
        <v>974</v>
      </c>
      <c r="AA21" s="110">
        <f t="shared" si="7"/>
        <v>1728</v>
      </c>
      <c r="AB21" s="110">
        <v>699</v>
      </c>
      <c r="AC21" s="110">
        <v>1029</v>
      </c>
    </row>
    <row r="22" spans="1:29" ht="17.25">
      <c r="A22" s="40"/>
      <c r="B22" s="122" t="s">
        <v>105</v>
      </c>
      <c r="C22" s="123" t="s">
        <v>86</v>
      </c>
      <c r="D22" s="124" t="s">
        <v>106</v>
      </c>
      <c r="E22" s="125"/>
      <c r="F22" s="121">
        <f t="shared" si="0"/>
        <v>267</v>
      </c>
      <c r="G22" s="121">
        <v>109</v>
      </c>
      <c r="H22" s="121">
        <v>158</v>
      </c>
      <c r="I22" s="121">
        <f t="shared" si="1"/>
        <v>295</v>
      </c>
      <c r="J22" s="121">
        <v>124</v>
      </c>
      <c r="K22" s="121">
        <v>171</v>
      </c>
      <c r="L22" s="121">
        <f t="shared" si="2"/>
        <v>363</v>
      </c>
      <c r="M22" s="121">
        <v>154</v>
      </c>
      <c r="N22" s="121">
        <v>209</v>
      </c>
      <c r="O22" s="121">
        <f t="shared" si="3"/>
        <v>413</v>
      </c>
      <c r="P22" s="121">
        <v>184</v>
      </c>
      <c r="Q22" s="121">
        <v>229</v>
      </c>
      <c r="R22" s="121">
        <f t="shared" si="4"/>
        <v>526</v>
      </c>
      <c r="S22" s="121">
        <v>215</v>
      </c>
      <c r="T22" s="121">
        <v>311</v>
      </c>
      <c r="U22" s="121">
        <f t="shared" si="5"/>
        <v>661</v>
      </c>
      <c r="V22" s="121">
        <v>297</v>
      </c>
      <c r="W22" s="121">
        <v>364</v>
      </c>
      <c r="X22" s="121">
        <f t="shared" si="6"/>
        <v>866</v>
      </c>
      <c r="Y22" s="121">
        <v>359</v>
      </c>
      <c r="Z22" s="121">
        <v>507</v>
      </c>
      <c r="AA22" s="110">
        <f t="shared" si="7"/>
        <v>1234</v>
      </c>
      <c r="AB22" s="110">
        <v>460</v>
      </c>
      <c r="AC22" s="110">
        <v>774</v>
      </c>
    </row>
    <row r="23" spans="1:29" ht="17.25">
      <c r="A23" s="40"/>
      <c r="B23" s="122" t="s">
        <v>107</v>
      </c>
      <c r="C23" s="123" t="s">
        <v>86</v>
      </c>
      <c r="D23" s="124" t="s">
        <v>108</v>
      </c>
      <c r="E23" s="125"/>
      <c r="F23" s="121">
        <f t="shared" si="0"/>
        <v>75</v>
      </c>
      <c r="G23" s="121">
        <v>25</v>
      </c>
      <c r="H23" s="121">
        <v>50</v>
      </c>
      <c r="I23" s="121">
        <f t="shared" si="1"/>
        <v>102</v>
      </c>
      <c r="J23" s="121">
        <v>38</v>
      </c>
      <c r="K23" s="121">
        <v>64</v>
      </c>
      <c r="L23" s="121">
        <f t="shared" si="2"/>
        <v>125</v>
      </c>
      <c r="M23" s="121">
        <v>46</v>
      </c>
      <c r="N23" s="121">
        <v>79</v>
      </c>
      <c r="O23" s="121">
        <f t="shared" si="3"/>
        <v>153</v>
      </c>
      <c r="P23" s="121">
        <v>61</v>
      </c>
      <c r="Q23" s="121">
        <v>92</v>
      </c>
      <c r="R23" s="121">
        <f t="shared" si="4"/>
        <v>202</v>
      </c>
      <c r="S23" s="121">
        <v>88</v>
      </c>
      <c r="T23" s="121">
        <v>114</v>
      </c>
      <c r="U23" s="121">
        <f t="shared" si="5"/>
        <v>279</v>
      </c>
      <c r="V23" s="121">
        <v>116</v>
      </c>
      <c r="W23" s="121">
        <v>163</v>
      </c>
      <c r="X23" s="121">
        <f t="shared" si="6"/>
        <v>378</v>
      </c>
      <c r="Y23" s="121">
        <v>150</v>
      </c>
      <c r="Z23" s="121">
        <v>228</v>
      </c>
      <c r="AA23" s="110">
        <f t="shared" si="7"/>
        <v>523</v>
      </c>
      <c r="AB23" s="110">
        <v>190</v>
      </c>
      <c r="AC23" s="110">
        <v>333</v>
      </c>
    </row>
    <row r="24" spans="1:29" ht="17.25">
      <c r="A24" s="40"/>
      <c r="B24" s="122" t="s">
        <v>109</v>
      </c>
      <c r="C24" s="123" t="s">
        <v>86</v>
      </c>
      <c r="D24" s="124" t="s">
        <v>110</v>
      </c>
      <c r="E24" s="125"/>
      <c r="F24" s="121">
        <f t="shared" si="0"/>
        <v>13</v>
      </c>
      <c r="G24" s="121">
        <v>6</v>
      </c>
      <c r="H24" s="121">
        <v>7</v>
      </c>
      <c r="I24" s="121">
        <f t="shared" si="1"/>
        <v>27</v>
      </c>
      <c r="J24" s="121">
        <v>7</v>
      </c>
      <c r="K24" s="121">
        <v>20</v>
      </c>
      <c r="L24" s="121">
        <f t="shared" si="2"/>
        <v>29</v>
      </c>
      <c r="M24" s="121">
        <v>11</v>
      </c>
      <c r="N24" s="121">
        <v>18</v>
      </c>
      <c r="O24" s="121">
        <f t="shared" si="3"/>
        <v>29</v>
      </c>
      <c r="P24" s="121">
        <v>9</v>
      </c>
      <c r="Q24" s="121">
        <v>20</v>
      </c>
      <c r="R24" s="121">
        <f t="shared" si="4"/>
        <v>42</v>
      </c>
      <c r="S24" s="121">
        <v>17</v>
      </c>
      <c r="T24" s="121">
        <v>25</v>
      </c>
      <c r="U24" s="121">
        <f t="shared" si="5"/>
        <v>70</v>
      </c>
      <c r="V24" s="121">
        <v>27</v>
      </c>
      <c r="W24" s="121">
        <v>43</v>
      </c>
      <c r="X24" s="121">
        <f t="shared" si="6"/>
        <v>113</v>
      </c>
      <c r="Y24" s="121">
        <v>43</v>
      </c>
      <c r="Z24" s="121">
        <v>70</v>
      </c>
      <c r="AA24" s="110">
        <f t="shared" si="7"/>
        <v>152</v>
      </c>
      <c r="AB24" s="110">
        <v>55</v>
      </c>
      <c r="AC24" s="110">
        <v>97</v>
      </c>
    </row>
    <row r="25" spans="1:29" ht="17.25">
      <c r="A25" s="40"/>
      <c r="B25" s="122" t="s">
        <v>111</v>
      </c>
      <c r="C25" s="123" t="s">
        <v>86</v>
      </c>
      <c r="D25" s="124" t="s">
        <v>112</v>
      </c>
      <c r="E25" s="125"/>
      <c r="F25" s="121">
        <v>0</v>
      </c>
      <c r="G25" s="122" t="s">
        <v>113</v>
      </c>
      <c r="H25" s="122" t="s">
        <v>113</v>
      </c>
      <c r="I25" s="121">
        <v>0</v>
      </c>
      <c r="J25" s="122" t="s">
        <v>113</v>
      </c>
      <c r="K25" s="122" t="s">
        <v>113</v>
      </c>
      <c r="L25" s="121">
        <f t="shared" si="2"/>
        <v>5</v>
      </c>
      <c r="M25" s="121">
        <v>2</v>
      </c>
      <c r="N25" s="121">
        <v>3</v>
      </c>
      <c r="O25" s="121">
        <f t="shared" si="3"/>
        <v>3</v>
      </c>
      <c r="P25" s="121">
        <v>2</v>
      </c>
      <c r="Q25" s="121">
        <v>1</v>
      </c>
      <c r="R25" s="121">
        <f t="shared" si="4"/>
        <v>4</v>
      </c>
      <c r="S25" s="121">
        <v>1</v>
      </c>
      <c r="T25" s="121">
        <v>3</v>
      </c>
      <c r="U25" s="121">
        <f t="shared" si="5"/>
        <v>8</v>
      </c>
      <c r="V25" s="121">
        <v>2</v>
      </c>
      <c r="W25" s="121">
        <v>6</v>
      </c>
      <c r="X25" s="121">
        <f t="shared" si="6"/>
        <v>11</v>
      </c>
      <c r="Y25" s="121">
        <v>3</v>
      </c>
      <c r="Z25" s="121">
        <v>8</v>
      </c>
      <c r="AA25" s="110">
        <f t="shared" si="7"/>
        <v>22</v>
      </c>
      <c r="AB25" s="110">
        <v>5</v>
      </c>
      <c r="AC25" s="110">
        <v>17</v>
      </c>
    </row>
    <row r="26" spans="1:29" ht="17.25">
      <c r="A26" s="40"/>
      <c r="B26" s="122" t="s">
        <v>114</v>
      </c>
      <c r="C26" s="123" t="s">
        <v>86</v>
      </c>
      <c r="D26" s="123"/>
      <c r="E26" s="126"/>
      <c r="F26" s="121">
        <v>1</v>
      </c>
      <c r="G26" s="122" t="s">
        <v>113</v>
      </c>
      <c r="H26" s="121">
        <v>1</v>
      </c>
      <c r="I26" s="121">
        <v>0</v>
      </c>
      <c r="J26" s="122" t="s">
        <v>113</v>
      </c>
      <c r="K26" s="122" t="s">
        <v>113</v>
      </c>
      <c r="L26" s="121">
        <v>0</v>
      </c>
      <c r="M26" s="122" t="s">
        <v>113</v>
      </c>
      <c r="N26" s="122" t="s">
        <v>113</v>
      </c>
      <c r="O26" s="121">
        <v>0</v>
      </c>
      <c r="P26" s="122" t="s">
        <v>113</v>
      </c>
      <c r="Q26" s="122" t="s">
        <v>113</v>
      </c>
      <c r="R26" s="121">
        <v>0</v>
      </c>
      <c r="S26" s="122" t="s">
        <v>113</v>
      </c>
      <c r="T26" s="122" t="s">
        <v>113</v>
      </c>
      <c r="U26" s="121">
        <v>0</v>
      </c>
      <c r="V26" s="122" t="s">
        <v>113</v>
      </c>
      <c r="W26" s="122" t="s">
        <v>113</v>
      </c>
      <c r="X26" s="121">
        <v>0</v>
      </c>
      <c r="Y26" s="122" t="s">
        <v>113</v>
      </c>
      <c r="Z26" s="122" t="s">
        <v>113</v>
      </c>
      <c r="AA26" s="110">
        <f t="shared" si="7"/>
        <v>1</v>
      </c>
      <c r="AB26" s="110">
        <v>0</v>
      </c>
      <c r="AC26" s="110">
        <v>1</v>
      </c>
    </row>
    <row r="27" spans="1:29" ht="17.25">
      <c r="A27" s="40"/>
      <c r="B27" s="119" t="s">
        <v>115</v>
      </c>
      <c r="C27" s="119"/>
      <c r="D27" s="119"/>
      <c r="E27" s="120"/>
      <c r="F27" s="121">
        <v>0</v>
      </c>
      <c r="G27" s="122" t="s">
        <v>113</v>
      </c>
      <c r="H27" s="122" t="s">
        <v>113</v>
      </c>
      <c r="I27" s="121">
        <v>0</v>
      </c>
      <c r="J27" s="122" t="s">
        <v>113</v>
      </c>
      <c r="K27" s="122" t="s">
        <v>113</v>
      </c>
      <c r="L27" s="121">
        <v>0</v>
      </c>
      <c r="M27" s="122" t="s">
        <v>113</v>
      </c>
      <c r="N27" s="122" t="s">
        <v>113</v>
      </c>
      <c r="O27" s="121">
        <f t="shared" si="3"/>
        <v>3</v>
      </c>
      <c r="P27" s="121">
        <v>2</v>
      </c>
      <c r="Q27" s="121">
        <v>1</v>
      </c>
      <c r="R27" s="121">
        <v>0</v>
      </c>
      <c r="S27" s="122" t="s">
        <v>113</v>
      </c>
      <c r="T27" s="122" t="s">
        <v>113</v>
      </c>
      <c r="U27" s="121">
        <v>0</v>
      </c>
      <c r="V27" s="122" t="s">
        <v>113</v>
      </c>
      <c r="W27" s="122" t="s">
        <v>113</v>
      </c>
      <c r="X27" s="121">
        <v>0</v>
      </c>
      <c r="Y27" s="122" t="s">
        <v>113</v>
      </c>
      <c r="Z27" s="122" t="s">
        <v>113</v>
      </c>
      <c r="AA27" s="110">
        <v>0</v>
      </c>
      <c r="AB27" s="134" t="s">
        <v>113</v>
      </c>
      <c r="AC27" s="134" t="s">
        <v>113</v>
      </c>
    </row>
    <row r="28" spans="2:29" ht="15" thickBot="1">
      <c r="B28" s="127" t="s">
        <v>116</v>
      </c>
      <c r="C28" s="127"/>
      <c r="D28" s="127"/>
      <c r="E28" s="128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35"/>
      <c r="AB28" s="135"/>
      <c r="AC28" s="135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2:U44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2.59765625" style="0" customWidth="1"/>
    <col min="3" max="12" width="9.59765625" style="0" customWidth="1"/>
    <col min="13" max="13" width="12.59765625" style="0" customWidth="1"/>
    <col min="14" max="23" width="9.59765625" style="0" customWidth="1"/>
    <col min="24" max="16384" width="0" style="0" hidden="1" customWidth="1"/>
  </cols>
  <sheetData>
    <row r="2" spans="2:21" ht="15" customHeight="1" thickBot="1">
      <c r="B2" s="108" t="s">
        <v>117</v>
      </c>
      <c r="C2" s="4"/>
      <c r="D2" s="32"/>
      <c r="E2" s="32"/>
      <c r="F2" s="4"/>
      <c r="G2" s="4"/>
      <c r="H2" s="4"/>
      <c r="I2" s="4"/>
      <c r="J2" s="152"/>
      <c r="M2" s="73"/>
      <c r="N2" s="72"/>
      <c r="O2" s="72"/>
      <c r="P2" s="72"/>
      <c r="Q2" s="35"/>
      <c r="R2" s="35"/>
      <c r="S2" s="35"/>
      <c r="T2" s="72"/>
      <c r="U2" s="160" t="s">
        <v>2</v>
      </c>
    </row>
    <row r="3" spans="2:21" ht="19.5" customHeight="1">
      <c r="B3" s="136" t="s">
        <v>118</v>
      </c>
      <c r="C3" s="137" t="s">
        <v>82</v>
      </c>
      <c r="D3" s="138"/>
      <c r="E3" s="138"/>
      <c r="F3" s="144" t="s">
        <v>66</v>
      </c>
      <c r="G3" s="145"/>
      <c r="H3" s="145"/>
      <c r="I3" s="147" t="s">
        <v>119</v>
      </c>
      <c r="J3" s="147" t="s">
        <v>120</v>
      </c>
      <c r="M3" s="136" t="s">
        <v>118</v>
      </c>
      <c r="N3" s="137" t="s">
        <v>82</v>
      </c>
      <c r="O3" s="138"/>
      <c r="P3" s="138"/>
      <c r="Q3" s="144" t="s">
        <v>66</v>
      </c>
      <c r="R3" s="145"/>
      <c r="S3" s="145"/>
      <c r="T3" s="147" t="s">
        <v>119</v>
      </c>
      <c r="U3" s="147" t="s">
        <v>120</v>
      </c>
    </row>
    <row r="4" spans="2:21" ht="19.5" customHeight="1">
      <c r="B4" s="139"/>
      <c r="C4" s="116" t="s">
        <v>121</v>
      </c>
      <c r="D4" s="116" t="s">
        <v>122</v>
      </c>
      <c r="E4" s="116" t="s">
        <v>123</v>
      </c>
      <c r="F4" s="132" t="s">
        <v>121</v>
      </c>
      <c r="G4" s="132" t="s">
        <v>122</v>
      </c>
      <c r="H4" s="132" t="s">
        <v>123</v>
      </c>
      <c r="I4" s="148" t="s">
        <v>124</v>
      </c>
      <c r="J4" s="148" t="s">
        <v>124</v>
      </c>
      <c r="M4" s="139"/>
      <c r="N4" s="116" t="s">
        <v>121</v>
      </c>
      <c r="O4" s="116" t="s">
        <v>122</v>
      </c>
      <c r="P4" s="116" t="s">
        <v>123</v>
      </c>
      <c r="Q4" s="132" t="s">
        <v>121</v>
      </c>
      <c r="R4" s="132" t="s">
        <v>122</v>
      </c>
      <c r="S4" s="132" t="s">
        <v>123</v>
      </c>
      <c r="T4" s="148" t="s">
        <v>124</v>
      </c>
      <c r="U4" s="148" t="s">
        <v>124</v>
      </c>
    </row>
    <row r="5" spans="2:21" ht="18.75" customHeight="1">
      <c r="B5" s="126" t="s">
        <v>83</v>
      </c>
      <c r="C5" s="121">
        <f aca="true" t="shared" si="0" ref="C5:C10">D5+E5</f>
        <v>11227</v>
      </c>
      <c r="D5" s="121">
        <v>9177</v>
      </c>
      <c r="E5" s="121">
        <v>2050</v>
      </c>
      <c r="F5" s="110">
        <f aca="true" t="shared" si="1" ref="F5:F20">G5+H5</f>
        <v>13351</v>
      </c>
      <c r="G5" s="110">
        <v>11117</v>
      </c>
      <c r="H5" s="110">
        <v>2234</v>
      </c>
      <c r="I5" s="121">
        <f aca="true" t="shared" si="2" ref="I5:I43">G5-D5</f>
        <v>1940</v>
      </c>
      <c r="J5" s="121">
        <f aca="true" t="shared" si="3" ref="J5:J43">H5-E5</f>
        <v>184</v>
      </c>
      <c r="M5" s="140" t="s">
        <v>125</v>
      </c>
      <c r="N5" s="121">
        <f aca="true" t="shared" si="4" ref="N5:N14">O5+P5</f>
        <v>31</v>
      </c>
      <c r="O5" s="121">
        <v>27</v>
      </c>
      <c r="P5" s="121">
        <v>4</v>
      </c>
      <c r="Q5" s="110">
        <f aca="true" t="shared" si="5" ref="Q5:Q17">R5+S5</f>
        <v>29</v>
      </c>
      <c r="R5" s="110">
        <v>23</v>
      </c>
      <c r="S5" s="110">
        <v>6</v>
      </c>
      <c r="T5" s="121">
        <f aca="true" t="shared" si="6" ref="T5:T17">R5-O5</f>
        <v>-4</v>
      </c>
      <c r="U5" s="121">
        <f aca="true" t="shared" si="7" ref="U5:U17">S5-P5</f>
        <v>2</v>
      </c>
    </row>
    <row r="6" spans="2:21" ht="18.75" customHeight="1">
      <c r="B6" s="126" t="s">
        <v>126</v>
      </c>
      <c r="C6" s="121">
        <f t="shared" si="0"/>
        <v>10046</v>
      </c>
      <c r="D6" s="121">
        <v>8387</v>
      </c>
      <c r="E6" s="121">
        <v>1659</v>
      </c>
      <c r="F6" s="110">
        <f t="shared" si="1"/>
        <v>12095</v>
      </c>
      <c r="G6" s="110">
        <v>10283</v>
      </c>
      <c r="H6" s="110">
        <v>1812</v>
      </c>
      <c r="I6" s="121">
        <f t="shared" si="2"/>
        <v>1896</v>
      </c>
      <c r="J6" s="121">
        <f t="shared" si="3"/>
        <v>153</v>
      </c>
      <c r="M6" s="140" t="s">
        <v>127</v>
      </c>
      <c r="N6" s="121">
        <f t="shared" si="4"/>
        <v>64</v>
      </c>
      <c r="O6" s="121">
        <v>61</v>
      </c>
      <c r="P6" s="121">
        <v>3</v>
      </c>
      <c r="Q6" s="110">
        <f t="shared" si="5"/>
        <v>50</v>
      </c>
      <c r="R6" s="110">
        <v>41</v>
      </c>
      <c r="S6" s="110">
        <v>9</v>
      </c>
      <c r="T6" s="121">
        <f t="shared" si="6"/>
        <v>-20</v>
      </c>
      <c r="U6" s="121">
        <f t="shared" si="7"/>
        <v>6</v>
      </c>
    </row>
    <row r="7" spans="2:21" ht="18.75" customHeight="1">
      <c r="B7" s="140" t="s">
        <v>128</v>
      </c>
      <c r="C7" s="121">
        <f t="shared" si="0"/>
        <v>2463</v>
      </c>
      <c r="D7" s="121">
        <v>2176</v>
      </c>
      <c r="E7" s="121">
        <v>287</v>
      </c>
      <c r="F7" s="110">
        <f t="shared" si="1"/>
        <v>3079</v>
      </c>
      <c r="G7" s="110">
        <v>2771</v>
      </c>
      <c r="H7" s="110">
        <v>308</v>
      </c>
      <c r="I7" s="121">
        <f t="shared" si="2"/>
        <v>595</v>
      </c>
      <c r="J7" s="121">
        <f t="shared" si="3"/>
        <v>21</v>
      </c>
      <c r="M7" s="140" t="s">
        <v>129</v>
      </c>
      <c r="N7" s="121">
        <f t="shared" si="4"/>
        <v>235</v>
      </c>
      <c r="O7" s="121">
        <v>167</v>
      </c>
      <c r="P7" s="121">
        <v>68</v>
      </c>
      <c r="Q7" s="110">
        <f t="shared" si="5"/>
        <v>204</v>
      </c>
      <c r="R7" s="110">
        <v>169</v>
      </c>
      <c r="S7" s="110">
        <v>35</v>
      </c>
      <c r="T7" s="121">
        <f t="shared" si="6"/>
        <v>2</v>
      </c>
      <c r="U7" s="121">
        <f t="shared" si="7"/>
        <v>-33</v>
      </c>
    </row>
    <row r="8" spans="2:21" ht="18.75" customHeight="1">
      <c r="B8" s="140" t="s">
        <v>130</v>
      </c>
      <c r="C8" s="121">
        <f t="shared" si="0"/>
        <v>90</v>
      </c>
      <c r="D8" s="121">
        <v>60</v>
      </c>
      <c r="E8" s="121">
        <v>30</v>
      </c>
      <c r="F8" s="110">
        <f t="shared" si="1"/>
        <v>93</v>
      </c>
      <c r="G8" s="110">
        <v>50</v>
      </c>
      <c r="H8" s="110">
        <v>43</v>
      </c>
      <c r="I8" s="121">
        <f t="shared" si="2"/>
        <v>-10</v>
      </c>
      <c r="J8" s="121">
        <f t="shared" si="3"/>
        <v>13</v>
      </c>
      <c r="M8" s="153" t="s">
        <v>131</v>
      </c>
      <c r="N8" s="121">
        <f t="shared" si="4"/>
        <v>190</v>
      </c>
      <c r="O8" s="121">
        <v>162</v>
      </c>
      <c r="P8" s="121">
        <v>28</v>
      </c>
      <c r="Q8" s="110">
        <f t="shared" si="5"/>
        <v>278</v>
      </c>
      <c r="R8" s="110">
        <v>245</v>
      </c>
      <c r="S8" s="110">
        <v>33</v>
      </c>
      <c r="T8" s="121">
        <f t="shared" si="6"/>
        <v>83</v>
      </c>
      <c r="U8" s="121">
        <f t="shared" si="7"/>
        <v>5</v>
      </c>
    </row>
    <row r="9" spans="2:21" ht="18.75" customHeight="1">
      <c r="B9" s="140" t="s">
        <v>132</v>
      </c>
      <c r="C9" s="121">
        <f t="shared" si="0"/>
        <v>66</v>
      </c>
      <c r="D9" s="121">
        <v>47</v>
      </c>
      <c r="E9" s="121">
        <v>19</v>
      </c>
      <c r="F9" s="110">
        <f t="shared" si="1"/>
        <v>87</v>
      </c>
      <c r="G9" s="110">
        <v>69</v>
      </c>
      <c r="H9" s="110">
        <v>18</v>
      </c>
      <c r="I9" s="121">
        <f t="shared" si="2"/>
        <v>22</v>
      </c>
      <c r="J9" s="121">
        <f t="shared" si="3"/>
        <v>-1</v>
      </c>
      <c r="M9" s="140" t="s">
        <v>133</v>
      </c>
      <c r="N9" s="121">
        <f t="shared" si="4"/>
        <v>507</v>
      </c>
      <c r="O9" s="121">
        <v>410</v>
      </c>
      <c r="P9" s="121">
        <v>97</v>
      </c>
      <c r="Q9" s="110">
        <f t="shared" si="5"/>
        <v>567</v>
      </c>
      <c r="R9" s="110">
        <v>419</v>
      </c>
      <c r="S9" s="110">
        <v>148</v>
      </c>
      <c r="T9" s="121">
        <f t="shared" si="6"/>
        <v>9</v>
      </c>
      <c r="U9" s="121">
        <f t="shared" si="7"/>
        <v>51</v>
      </c>
    </row>
    <row r="10" spans="2:21" ht="18.75" customHeight="1">
      <c r="B10" s="140" t="s">
        <v>134</v>
      </c>
      <c r="C10" s="121">
        <f t="shared" si="0"/>
        <v>2240</v>
      </c>
      <c r="D10" s="121">
        <v>1799</v>
      </c>
      <c r="E10" s="121">
        <v>441</v>
      </c>
      <c r="F10" s="110">
        <f t="shared" si="1"/>
        <v>2378</v>
      </c>
      <c r="G10" s="110">
        <v>1929</v>
      </c>
      <c r="H10" s="110">
        <v>449</v>
      </c>
      <c r="I10" s="121">
        <f t="shared" si="2"/>
        <v>130</v>
      </c>
      <c r="J10" s="121">
        <f t="shared" si="3"/>
        <v>8</v>
      </c>
      <c r="M10" s="140" t="s">
        <v>135</v>
      </c>
      <c r="N10" s="121">
        <f t="shared" si="4"/>
        <v>83</v>
      </c>
      <c r="O10" s="121">
        <v>79</v>
      </c>
      <c r="P10" s="121">
        <v>4</v>
      </c>
      <c r="Q10" s="110">
        <f t="shared" si="5"/>
        <v>92</v>
      </c>
      <c r="R10" s="110">
        <v>86</v>
      </c>
      <c r="S10" s="110">
        <v>6</v>
      </c>
      <c r="T10" s="121">
        <f t="shared" si="6"/>
        <v>7</v>
      </c>
      <c r="U10" s="121">
        <f t="shared" si="7"/>
        <v>2</v>
      </c>
    </row>
    <row r="11" spans="2:21" ht="18.75" customHeight="1">
      <c r="B11" s="140" t="s">
        <v>136</v>
      </c>
      <c r="C11" s="141" t="s">
        <v>137</v>
      </c>
      <c r="D11" s="141" t="s">
        <v>137</v>
      </c>
      <c r="E11" s="141" t="s">
        <v>137</v>
      </c>
      <c r="F11" s="110">
        <f t="shared" si="1"/>
        <v>17</v>
      </c>
      <c r="G11" s="110">
        <v>14</v>
      </c>
      <c r="H11" s="110">
        <v>3</v>
      </c>
      <c r="I11" s="121">
        <f t="shared" si="2"/>
        <v>14</v>
      </c>
      <c r="J11" s="121">
        <f t="shared" si="3"/>
        <v>3</v>
      </c>
      <c r="M11" s="140" t="s">
        <v>138</v>
      </c>
      <c r="N11" s="121">
        <f t="shared" si="4"/>
        <v>46</v>
      </c>
      <c r="O11" s="121">
        <v>41</v>
      </c>
      <c r="P11" s="121">
        <v>5</v>
      </c>
      <c r="Q11" s="110">
        <f t="shared" si="5"/>
        <v>46</v>
      </c>
      <c r="R11" s="110">
        <v>43</v>
      </c>
      <c r="S11" s="110">
        <v>3</v>
      </c>
      <c r="T11" s="121">
        <f t="shared" si="6"/>
        <v>2</v>
      </c>
      <c r="U11" s="121">
        <f t="shared" si="7"/>
        <v>-2</v>
      </c>
    </row>
    <row r="12" spans="2:21" ht="18.75" customHeight="1">
      <c r="B12" s="140" t="s">
        <v>139</v>
      </c>
      <c r="C12" s="121">
        <f>D12+E12</f>
        <v>55</v>
      </c>
      <c r="D12" s="121">
        <v>35</v>
      </c>
      <c r="E12" s="121">
        <v>20</v>
      </c>
      <c r="F12" s="110">
        <f t="shared" si="1"/>
        <v>70</v>
      </c>
      <c r="G12" s="110">
        <v>48</v>
      </c>
      <c r="H12" s="110">
        <v>22</v>
      </c>
      <c r="I12" s="121">
        <f t="shared" si="2"/>
        <v>13</v>
      </c>
      <c r="J12" s="121">
        <f t="shared" si="3"/>
        <v>2</v>
      </c>
      <c r="M12" s="140" t="s">
        <v>140</v>
      </c>
      <c r="N12" s="121">
        <f t="shared" si="4"/>
        <v>33</v>
      </c>
      <c r="O12" s="121">
        <v>31</v>
      </c>
      <c r="P12" s="121">
        <v>2</v>
      </c>
      <c r="Q12" s="110">
        <f t="shared" si="5"/>
        <v>51</v>
      </c>
      <c r="R12" s="110">
        <v>42</v>
      </c>
      <c r="S12" s="110">
        <v>9</v>
      </c>
      <c r="T12" s="121">
        <f t="shared" si="6"/>
        <v>11</v>
      </c>
      <c r="U12" s="121">
        <f t="shared" si="7"/>
        <v>7</v>
      </c>
    </row>
    <row r="13" spans="2:21" ht="18.75" customHeight="1">
      <c r="B13" s="140" t="s">
        <v>141</v>
      </c>
      <c r="C13" s="121">
        <f>D13+E13</f>
        <v>694</v>
      </c>
      <c r="D13" s="121">
        <v>627</v>
      </c>
      <c r="E13" s="121">
        <v>67</v>
      </c>
      <c r="F13" s="110">
        <f t="shared" si="1"/>
        <v>975</v>
      </c>
      <c r="G13" s="110">
        <v>881</v>
      </c>
      <c r="H13" s="110">
        <v>94</v>
      </c>
      <c r="I13" s="121">
        <f t="shared" si="2"/>
        <v>254</v>
      </c>
      <c r="J13" s="121">
        <f t="shared" si="3"/>
        <v>27</v>
      </c>
      <c r="M13" s="140" t="s">
        <v>142</v>
      </c>
      <c r="N13" s="121">
        <f t="shared" si="4"/>
        <v>18</v>
      </c>
      <c r="O13" s="121">
        <v>18</v>
      </c>
      <c r="P13" s="141" t="s">
        <v>137</v>
      </c>
      <c r="Q13" s="110">
        <f t="shared" si="5"/>
        <v>20</v>
      </c>
      <c r="R13" s="110">
        <v>14</v>
      </c>
      <c r="S13" s="110">
        <v>6</v>
      </c>
      <c r="T13" s="121">
        <f t="shared" si="6"/>
        <v>-4</v>
      </c>
      <c r="U13" s="121">
        <f t="shared" si="7"/>
        <v>6</v>
      </c>
    </row>
    <row r="14" spans="2:21" ht="18.75" customHeight="1">
      <c r="B14" s="140" t="s">
        <v>143</v>
      </c>
      <c r="C14" s="121">
        <f>D14+E14</f>
        <v>20</v>
      </c>
      <c r="D14" s="121">
        <v>13</v>
      </c>
      <c r="E14" s="121">
        <v>7</v>
      </c>
      <c r="F14" s="110">
        <f t="shared" si="1"/>
        <v>28</v>
      </c>
      <c r="G14" s="110">
        <v>23</v>
      </c>
      <c r="H14" s="110">
        <v>5</v>
      </c>
      <c r="I14" s="121">
        <f t="shared" si="2"/>
        <v>10</v>
      </c>
      <c r="J14" s="121">
        <f t="shared" si="3"/>
        <v>-2</v>
      </c>
      <c r="M14" s="140" t="s">
        <v>144</v>
      </c>
      <c r="N14" s="121">
        <f t="shared" si="4"/>
        <v>56</v>
      </c>
      <c r="O14" s="121">
        <v>49</v>
      </c>
      <c r="P14" s="121">
        <v>7</v>
      </c>
      <c r="Q14" s="110">
        <f t="shared" si="5"/>
        <v>50</v>
      </c>
      <c r="R14" s="110">
        <v>43</v>
      </c>
      <c r="S14" s="110">
        <v>7</v>
      </c>
      <c r="T14" s="121">
        <f t="shared" si="6"/>
        <v>-6</v>
      </c>
      <c r="U14" s="121">
        <f t="shared" si="7"/>
        <v>0</v>
      </c>
    </row>
    <row r="15" spans="2:21" ht="18.75" customHeight="1">
      <c r="B15" s="140" t="s">
        <v>145</v>
      </c>
      <c r="C15" s="121">
        <f>D15+E15</f>
        <v>1061</v>
      </c>
      <c r="D15" s="121">
        <v>885</v>
      </c>
      <c r="E15" s="121">
        <v>176</v>
      </c>
      <c r="F15" s="110">
        <f t="shared" si="1"/>
        <v>1455</v>
      </c>
      <c r="G15" s="110">
        <v>1299</v>
      </c>
      <c r="H15" s="110">
        <v>156</v>
      </c>
      <c r="I15" s="121">
        <f t="shared" si="2"/>
        <v>414</v>
      </c>
      <c r="J15" s="121">
        <f t="shared" si="3"/>
        <v>-20</v>
      </c>
      <c r="M15" s="140" t="s">
        <v>146</v>
      </c>
      <c r="N15" s="141" t="s">
        <v>137</v>
      </c>
      <c r="O15" s="141" t="s">
        <v>137</v>
      </c>
      <c r="P15" s="141" t="s">
        <v>137</v>
      </c>
      <c r="Q15" s="110">
        <f t="shared" si="5"/>
        <v>11</v>
      </c>
      <c r="R15" s="110">
        <v>11</v>
      </c>
      <c r="S15" s="146" t="s">
        <v>137</v>
      </c>
      <c r="T15" s="121">
        <f t="shared" si="6"/>
        <v>11</v>
      </c>
      <c r="U15" s="121">
        <f t="shared" si="7"/>
        <v>0</v>
      </c>
    </row>
    <row r="16" spans="2:21" ht="18.75" customHeight="1">
      <c r="B16" s="140" t="s">
        <v>147</v>
      </c>
      <c r="C16" s="121">
        <f>D16+E16</f>
        <v>183</v>
      </c>
      <c r="D16" s="121">
        <v>164</v>
      </c>
      <c r="E16" s="121">
        <v>19</v>
      </c>
      <c r="F16" s="110">
        <f t="shared" si="1"/>
        <v>276</v>
      </c>
      <c r="G16" s="110">
        <v>249</v>
      </c>
      <c r="H16" s="110">
        <v>27</v>
      </c>
      <c r="I16" s="121">
        <f t="shared" si="2"/>
        <v>85</v>
      </c>
      <c r="J16" s="121">
        <f t="shared" si="3"/>
        <v>8</v>
      </c>
      <c r="M16" s="140" t="s">
        <v>148</v>
      </c>
      <c r="N16" s="121">
        <f>O16+P16</f>
        <v>30</v>
      </c>
      <c r="O16" s="121">
        <v>30</v>
      </c>
      <c r="P16" s="121"/>
      <c r="Q16" s="110">
        <f t="shared" si="5"/>
        <v>23</v>
      </c>
      <c r="R16" s="110">
        <v>22</v>
      </c>
      <c r="S16" s="110">
        <v>1</v>
      </c>
      <c r="T16" s="121">
        <f t="shared" si="6"/>
        <v>-8</v>
      </c>
      <c r="U16" s="121">
        <f t="shared" si="7"/>
        <v>1</v>
      </c>
    </row>
    <row r="17" spans="2:21" ht="18.75" customHeight="1">
      <c r="B17" s="140" t="s">
        <v>149</v>
      </c>
      <c r="C17" s="141" t="s">
        <v>137</v>
      </c>
      <c r="D17" s="141" t="s">
        <v>137</v>
      </c>
      <c r="E17" s="141" t="s">
        <v>137</v>
      </c>
      <c r="F17" s="110">
        <f t="shared" si="1"/>
        <v>24</v>
      </c>
      <c r="G17" s="110">
        <v>19</v>
      </c>
      <c r="H17" s="110">
        <v>5</v>
      </c>
      <c r="I17" s="121">
        <f t="shared" si="2"/>
        <v>19</v>
      </c>
      <c r="J17" s="121">
        <f t="shared" si="3"/>
        <v>5</v>
      </c>
      <c r="M17" s="154" t="s">
        <v>150</v>
      </c>
      <c r="N17" s="121">
        <f>O17+P17</f>
        <v>96</v>
      </c>
      <c r="O17" s="121">
        <v>67</v>
      </c>
      <c r="P17" s="121">
        <v>29</v>
      </c>
      <c r="Q17" s="110">
        <f t="shared" si="5"/>
        <v>88</v>
      </c>
      <c r="R17" s="110">
        <v>49</v>
      </c>
      <c r="S17" s="110">
        <v>39</v>
      </c>
      <c r="T17" s="121">
        <f t="shared" si="6"/>
        <v>-18</v>
      </c>
      <c r="U17" s="121">
        <f t="shared" si="7"/>
        <v>10</v>
      </c>
    </row>
    <row r="18" spans="2:21" ht="18.75" customHeight="1">
      <c r="B18" s="140" t="s">
        <v>151</v>
      </c>
      <c r="C18" s="121">
        <f>D18+E18</f>
        <v>49</v>
      </c>
      <c r="D18" s="121">
        <v>46</v>
      </c>
      <c r="E18" s="121">
        <v>3</v>
      </c>
      <c r="F18" s="110">
        <f t="shared" si="1"/>
        <v>89</v>
      </c>
      <c r="G18" s="110">
        <v>82</v>
      </c>
      <c r="H18" s="110">
        <v>7</v>
      </c>
      <c r="I18" s="121">
        <f t="shared" si="2"/>
        <v>36</v>
      </c>
      <c r="J18" s="121">
        <f t="shared" si="3"/>
        <v>4</v>
      </c>
      <c r="M18" s="154"/>
      <c r="N18" s="121"/>
      <c r="O18" s="121"/>
      <c r="P18" s="121"/>
      <c r="Q18" s="110"/>
      <c r="R18" s="110"/>
      <c r="S18" s="110"/>
      <c r="T18" s="121"/>
      <c r="U18" s="121"/>
    </row>
    <row r="19" spans="2:21" ht="18.75" customHeight="1">
      <c r="B19" s="140" t="s">
        <v>152</v>
      </c>
      <c r="C19" s="121">
        <f>D19+E19</f>
        <v>38</v>
      </c>
      <c r="D19" s="121">
        <v>33</v>
      </c>
      <c r="E19" s="121">
        <v>5</v>
      </c>
      <c r="F19" s="110">
        <f t="shared" si="1"/>
        <v>43</v>
      </c>
      <c r="G19" s="110">
        <v>35</v>
      </c>
      <c r="H19" s="110">
        <v>8</v>
      </c>
      <c r="I19" s="121">
        <f t="shared" si="2"/>
        <v>2</v>
      </c>
      <c r="J19" s="121">
        <f t="shared" si="3"/>
        <v>3</v>
      </c>
      <c r="M19" s="155" t="s">
        <v>153</v>
      </c>
      <c r="N19" s="121">
        <f aca="true" t="shared" si="8" ref="N19:N41">O19+P19</f>
        <v>1181</v>
      </c>
      <c r="O19" s="121">
        <v>790</v>
      </c>
      <c r="P19" s="121">
        <v>391</v>
      </c>
      <c r="Q19" s="110">
        <f>R19+S19</f>
        <v>1256</v>
      </c>
      <c r="R19" s="110">
        <v>834</v>
      </c>
      <c r="S19" s="110">
        <v>422</v>
      </c>
      <c r="T19" s="121">
        <f aca="true" t="shared" si="9" ref="T19:T41">R19-O19</f>
        <v>44</v>
      </c>
      <c r="U19" s="121">
        <f aca="true" t="shared" si="10" ref="U19:U41">S19-P19</f>
        <v>31</v>
      </c>
    </row>
    <row r="20" spans="2:21" ht="18.75" customHeight="1">
      <c r="B20" s="140" t="s">
        <v>154</v>
      </c>
      <c r="C20" s="121">
        <f>D20+E20</f>
        <v>13</v>
      </c>
      <c r="D20" s="121">
        <v>11</v>
      </c>
      <c r="E20" s="121">
        <v>2</v>
      </c>
      <c r="F20" s="110">
        <f t="shared" si="1"/>
        <v>22</v>
      </c>
      <c r="G20" s="110">
        <v>20</v>
      </c>
      <c r="H20" s="110">
        <v>2</v>
      </c>
      <c r="I20" s="121">
        <f t="shared" si="2"/>
        <v>9</v>
      </c>
      <c r="J20" s="121">
        <f t="shared" si="3"/>
        <v>0</v>
      </c>
      <c r="M20" s="155" t="s">
        <v>155</v>
      </c>
      <c r="N20" s="121">
        <f t="shared" si="8"/>
        <v>1091</v>
      </c>
      <c r="O20" s="121">
        <v>742</v>
      </c>
      <c r="P20" s="121">
        <v>349</v>
      </c>
      <c r="Q20" s="110">
        <f>R20+S20</f>
        <v>1126</v>
      </c>
      <c r="R20" s="110">
        <v>777</v>
      </c>
      <c r="S20" s="110">
        <v>349</v>
      </c>
      <c r="T20" s="121">
        <f t="shared" si="9"/>
        <v>35</v>
      </c>
      <c r="U20" s="121">
        <f t="shared" si="10"/>
        <v>0</v>
      </c>
    </row>
    <row r="21" spans="2:21" ht="18.75" customHeight="1">
      <c r="B21" s="140" t="s">
        <v>156</v>
      </c>
      <c r="C21" s="121">
        <f>D21+E21</f>
        <v>11</v>
      </c>
      <c r="D21" s="121">
        <v>7</v>
      </c>
      <c r="E21" s="121">
        <v>4</v>
      </c>
      <c r="F21" s="146" t="s">
        <v>137</v>
      </c>
      <c r="G21" s="146" t="s">
        <v>137</v>
      </c>
      <c r="H21" s="146" t="s">
        <v>137</v>
      </c>
      <c r="I21" s="121">
        <f t="shared" si="2"/>
        <v>-7</v>
      </c>
      <c r="J21" s="121">
        <f t="shared" si="3"/>
        <v>-4</v>
      </c>
      <c r="M21" s="155" t="s">
        <v>157</v>
      </c>
      <c r="N21" s="121">
        <f t="shared" si="8"/>
        <v>142</v>
      </c>
      <c r="O21" s="121">
        <v>79</v>
      </c>
      <c r="P21" s="121">
        <v>63</v>
      </c>
      <c r="Q21" s="110">
        <f>R21+S21</f>
        <v>167</v>
      </c>
      <c r="R21" s="110">
        <v>101</v>
      </c>
      <c r="S21" s="110">
        <v>66</v>
      </c>
      <c r="T21" s="121">
        <f t="shared" si="9"/>
        <v>22</v>
      </c>
      <c r="U21" s="121">
        <f t="shared" si="10"/>
        <v>3</v>
      </c>
    </row>
    <row r="22" spans="2:21" ht="18.75" customHeight="1">
      <c r="B22" s="140" t="s">
        <v>158</v>
      </c>
      <c r="C22" s="121">
        <f>D22+E22</f>
        <v>12</v>
      </c>
      <c r="D22" s="121">
        <v>2</v>
      </c>
      <c r="E22" s="121">
        <v>10</v>
      </c>
      <c r="F22" s="110">
        <f aca="true" t="shared" si="11" ref="F22:F43">G22+H22</f>
        <v>13</v>
      </c>
      <c r="G22" s="110">
        <v>5</v>
      </c>
      <c r="H22" s="110">
        <v>8</v>
      </c>
      <c r="I22" s="121">
        <f t="shared" si="2"/>
        <v>3</v>
      </c>
      <c r="J22" s="121">
        <f t="shared" si="3"/>
        <v>-2</v>
      </c>
      <c r="M22" s="155" t="s">
        <v>159</v>
      </c>
      <c r="N22" s="121">
        <f t="shared" si="8"/>
        <v>11</v>
      </c>
      <c r="O22" s="121">
        <v>2</v>
      </c>
      <c r="P22" s="121">
        <v>9</v>
      </c>
      <c r="Q22" s="146" t="s">
        <v>137</v>
      </c>
      <c r="R22" s="146" t="s">
        <v>137</v>
      </c>
      <c r="S22" s="146" t="s">
        <v>137</v>
      </c>
      <c r="T22" s="121">
        <f t="shared" si="9"/>
        <v>-2</v>
      </c>
      <c r="U22" s="121">
        <f t="shared" si="10"/>
        <v>-9</v>
      </c>
    </row>
    <row r="23" spans="2:21" ht="18.75" customHeight="1">
      <c r="B23" s="140" t="s">
        <v>160</v>
      </c>
      <c r="C23" s="141" t="s">
        <v>137</v>
      </c>
      <c r="D23" s="141" t="s">
        <v>137</v>
      </c>
      <c r="E23" s="141" t="s">
        <v>137</v>
      </c>
      <c r="F23" s="110">
        <f t="shared" si="11"/>
        <v>10</v>
      </c>
      <c r="G23" s="110">
        <v>2</v>
      </c>
      <c r="H23" s="110">
        <v>8</v>
      </c>
      <c r="I23" s="121">
        <f t="shared" si="2"/>
        <v>2</v>
      </c>
      <c r="J23" s="121">
        <f t="shared" si="3"/>
        <v>8</v>
      </c>
      <c r="M23" s="155" t="s">
        <v>161</v>
      </c>
      <c r="N23" s="121">
        <f t="shared" si="8"/>
        <v>185</v>
      </c>
      <c r="O23" s="121">
        <v>139</v>
      </c>
      <c r="P23" s="121">
        <v>46</v>
      </c>
      <c r="Q23" s="110">
        <f aca="true" t="shared" si="12" ref="Q23:Q41">R23+S23</f>
        <v>174</v>
      </c>
      <c r="R23" s="110">
        <v>133</v>
      </c>
      <c r="S23" s="110">
        <v>41</v>
      </c>
      <c r="T23" s="121">
        <f t="shared" si="9"/>
        <v>-6</v>
      </c>
      <c r="U23" s="121">
        <f t="shared" si="10"/>
        <v>-5</v>
      </c>
    </row>
    <row r="24" spans="2:21" ht="18.75" customHeight="1">
      <c r="B24" s="140" t="s">
        <v>162</v>
      </c>
      <c r="C24" s="121">
        <f aca="true" t="shared" si="13" ref="C24:C43">D24+E24</f>
        <v>14</v>
      </c>
      <c r="D24" s="121">
        <v>9</v>
      </c>
      <c r="E24" s="121">
        <v>5</v>
      </c>
      <c r="F24" s="110">
        <f t="shared" si="11"/>
        <v>21</v>
      </c>
      <c r="G24" s="110">
        <v>12</v>
      </c>
      <c r="H24" s="110">
        <v>9</v>
      </c>
      <c r="I24" s="121">
        <f t="shared" si="2"/>
        <v>3</v>
      </c>
      <c r="J24" s="121">
        <f t="shared" si="3"/>
        <v>4</v>
      </c>
      <c r="M24" s="155" t="s">
        <v>163</v>
      </c>
      <c r="N24" s="121">
        <f t="shared" si="8"/>
        <v>46</v>
      </c>
      <c r="O24" s="121">
        <v>27</v>
      </c>
      <c r="P24" s="121">
        <v>19</v>
      </c>
      <c r="Q24" s="110">
        <f t="shared" si="12"/>
        <v>54</v>
      </c>
      <c r="R24" s="110">
        <v>36</v>
      </c>
      <c r="S24" s="110">
        <v>18</v>
      </c>
      <c r="T24" s="121">
        <f t="shared" si="9"/>
        <v>9</v>
      </c>
      <c r="U24" s="121">
        <f t="shared" si="10"/>
        <v>-1</v>
      </c>
    </row>
    <row r="25" spans="2:21" ht="18.75" customHeight="1">
      <c r="B25" s="140" t="s">
        <v>164</v>
      </c>
      <c r="C25" s="121">
        <f t="shared" si="13"/>
        <v>10</v>
      </c>
      <c r="D25" s="121">
        <v>9</v>
      </c>
      <c r="E25" s="121">
        <v>1</v>
      </c>
      <c r="F25" s="110">
        <f t="shared" si="11"/>
        <v>13</v>
      </c>
      <c r="G25" s="110">
        <v>9</v>
      </c>
      <c r="H25" s="110">
        <v>4</v>
      </c>
      <c r="I25" s="121">
        <f t="shared" si="2"/>
        <v>0</v>
      </c>
      <c r="J25" s="121">
        <f t="shared" si="3"/>
        <v>3</v>
      </c>
      <c r="M25" s="155" t="s">
        <v>165</v>
      </c>
      <c r="N25" s="121">
        <f t="shared" si="8"/>
        <v>13</v>
      </c>
      <c r="O25" s="121">
        <v>6</v>
      </c>
      <c r="P25" s="121">
        <v>7</v>
      </c>
      <c r="Q25" s="110">
        <f t="shared" si="12"/>
        <v>10</v>
      </c>
      <c r="R25" s="110">
        <v>4</v>
      </c>
      <c r="S25" s="110">
        <v>6</v>
      </c>
      <c r="T25" s="121">
        <f t="shared" si="9"/>
        <v>-2</v>
      </c>
      <c r="U25" s="121">
        <f t="shared" si="10"/>
        <v>-1</v>
      </c>
    </row>
    <row r="26" spans="2:21" ht="18.75" customHeight="1">
      <c r="B26" s="140" t="s">
        <v>166</v>
      </c>
      <c r="C26" s="121">
        <f t="shared" si="13"/>
        <v>13</v>
      </c>
      <c r="D26" s="121">
        <v>8</v>
      </c>
      <c r="E26" s="121">
        <v>5</v>
      </c>
      <c r="F26" s="110">
        <f t="shared" si="11"/>
        <v>12</v>
      </c>
      <c r="G26" s="110">
        <v>9</v>
      </c>
      <c r="H26" s="110">
        <v>3</v>
      </c>
      <c r="I26" s="121">
        <f t="shared" si="2"/>
        <v>1</v>
      </c>
      <c r="J26" s="121">
        <f t="shared" si="3"/>
        <v>-2</v>
      </c>
      <c r="M26" s="155" t="s">
        <v>167</v>
      </c>
      <c r="N26" s="121">
        <f t="shared" si="8"/>
        <v>104</v>
      </c>
      <c r="O26" s="121">
        <v>76</v>
      </c>
      <c r="P26" s="121">
        <v>28</v>
      </c>
      <c r="Q26" s="110">
        <f t="shared" si="12"/>
        <v>121</v>
      </c>
      <c r="R26" s="110">
        <v>100</v>
      </c>
      <c r="S26" s="110">
        <v>21</v>
      </c>
      <c r="T26" s="121">
        <f t="shared" si="9"/>
        <v>24</v>
      </c>
      <c r="U26" s="121">
        <f t="shared" si="10"/>
        <v>-7</v>
      </c>
    </row>
    <row r="27" spans="2:21" ht="18.75" customHeight="1">
      <c r="B27" s="140" t="s">
        <v>168</v>
      </c>
      <c r="C27" s="121">
        <f t="shared" si="13"/>
        <v>25</v>
      </c>
      <c r="D27" s="121">
        <v>17</v>
      </c>
      <c r="E27" s="121">
        <v>8</v>
      </c>
      <c r="F27" s="110">
        <f t="shared" si="11"/>
        <v>25</v>
      </c>
      <c r="G27" s="110">
        <v>22</v>
      </c>
      <c r="H27" s="110">
        <v>3</v>
      </c>
      <c r="I27" s="121">
        <f t="shared" si="2"/>
        <v>5</v>
      </c>
      <c r="J27" s="121">
        <f t="shared" si="3"/>
        <v>-5</v>
      </c>
      <c r="M27" s="155" t="s">
        <v>169</v>
      </c>
      <c r="N27" s="121">
        <f t="shared" si="8"/>
        <v>149</v>
      </c>
      <c r="O27" s="121">
        <v>131</v>
      </c>
      <c r="P27" s="121">
        <v>18</v>
      </c>
      <c r="Q27" s="110">
        <f t="shared" si="12"/>
        <v>134</v>
      </c>
      <c r="R27" s="110">
        <v>116</v>
      </c>
      <c r="S27" s="110">
        <v>18</v>
      </c>
      <c r="T27" s="121">
        <f t="shared" si="9"/>
        <v>-15</v>
      </c>
      <c r="U27" s="121">
        <f t="shared" si="10"/>
        <v>0</v>
      </c>
    </row>
    <row r="28" spans="2:21" ht="18.75" customHeight="1">
      <c r="B28" s="140" t="s">
        <v>170</v>
      </c>
      <c r="C28" s="121">
        <f t="shared" si="13"/>
        <v>13</v>
      </c>
      <c r="D28" s="121">
        <v>8</v>
      </c>
      <c r="E28" s="121">
        <v>5</v>
      </c>
      <c r="F28" s="110">
        <f t="shared" si="11"/>
        <v>12</v>
      </c>
      <c r="G28" s="110">
        <v>7</v>
      </c>
      <c r="H28" s="110">
        <v>5</v>
      </c>
      <c r="I28" s="121">
        <f t="shared" si="2"/>
        <v>-1</v>
      </c>
      <c r="J28" s="121">
        <f t="shared" si="3"/>
        <v>0</v>
      </c>
      <c r="M28" s="155" t="s">
        <v>171</v>
      </c>
      <c r="N28" s="121">
        <f t="shared" si="8"/>
        <v>18</v>
      </c>
      <c r="O28" s="121">
        <v>8</v>
      </c>
      <c r="P28" s="121">
        <v>10</v>
      </c>
      <c r="Q28" s="110">
        <f t="shared" si="12"/>
        <v>16</v>
      </c>
      <c r="R28" s="110">
        <v>8</v>
      </c>
      <c r="S28" s="110">
        <v>8</v>
      </c>
      <c r="T28" s="121">
        <f t="shared" si="9"/>
        <v>0</v>
      </c>
      <c r="U28" s="121">
        <f t="shared" si="10"/>
        <v>-2</v>
      </c>
    </row>
    <row r="29" spans="2:21" ht="18.75" customHeight="1">
      <c r="B29" s="140" t="s">
        <v>172</v>
      </c>
      <c r="C29" s="121">
        <f t="shared" si="13"/>
        <v>22</v>
      </c>
      <c r="D29" s="121">
        <v>21</v>
      </c>
      <c r="E29" s="121">
        <v>1</v>
      </c>
      <c r="F29" s="110">
        <f t="shared" si="11"/>
        <v>26</v>
      </c>
      <c r="G29" s="110">
        <v>26</v>
      </c>
      <c r="H29" s="146" t="s">
        <v>137</v>
      </c>
      <c r="I29" s="121">
        <f t="shared" si="2"/>
        <v>5</v>
      </c>
      <c r="J29" s="121">
        <f t="shared" si="3"/>
        <v>-1</v>
      </c>
      <c r="M29" s="155" t="s">
        <v>173</v>
      </c>
      <c r="N29" s="121">
        <f t="shared" si="8"/>
        <v>64</v>
      </c>
      <c r="O29" s="121">
        <v>44</v>
      </c>
      <c r="P29" s="121">
        <v>20</v>
      </c>
      <c r="Q29" s="110">
        <f t="shared" si="12"/>
        <v>74</v>
      </c>
      <c r="R29" s="110">
        <v>43</v>
      </c>
      <c r="S29" s="110">
        <v>31</v>
      </c>
      <c r="T29" s="121">
        <f t="shared" si="9"/>
        <v>-1</v>
      </c>
      <c r="U29" s="121">
        <f t="shared" si="10"/>
        <v>11</v>
      </c>
    </row>
    <row r="30" spans="2:21" ht="18.75" customHeight="1">
      <c r="B30" s="140" t="s">
        <v>174</v>
      </c>
      <c r="C30" s="121">
        <f t="shared" si="13"/>
        <v>11</v>
      </c>
      <c r="D30" s="121">
        <v>9</v>
      </c>
      <c r="E30" s="121">
        <v>2</v>
      </c>
      <c r="F30" s="110">
        <f t="shared" si="11"/>
        <v>16</v>
      </c>
      <c r="G30" s="110">
        <v>12</v>
      </c>
      <c r="H30" s="110">
        <v>4</v>
      </c>
      <c r="I30" s="121">
        <f t="shared" si="2"/>
        <v>3</v>
      </c>
      <c r="J30" s="121">
        <f t="shared" si="3"/>
        <v>2</v>
      </c>
      <c r="M30" s="155" t="s">
        <v>175</v>
      </c>
      <c r="N30" s="121">
        <f t="shared" si="8"/>
        <v>28</v>
      </c>
      <c r="O30" s="121">
        <v>14</v>
      </c>
      <c r="P30" s="121">
        <v>14</v>
      </c>
      <c r="Q30" s="110">
        <f t="shared" si="12"/>
        <v>19</v>
      </c>
      <c r="R30" s="110">
        <v>7</v>
      </c>
      <c r="S30" s="110">
        <v>12</v>
      </c>
      <c r="T30" s="121">
        <f t="shared" si="9"/>
        <v>-7</v>
      </c>
      <c r="U30" s="121">
        <f t="shared" si="10"/>
        <v>-2</v>
      </c>
    </row>
    <row r="31" spans="2:21" ht="18.75" customHeight="1">
      <c r="B31" s="140" t="s">
        <v>176</v>
      </c>
      <c r="C31" s="121">
        <f t="shared" si="13"/>
        <v>37</v>
      </c>
      <c r="D31" s="121">
        <v>32</v>
      </c>
      <c r="E31" s="121">
        <v>5</v>
      </c>
      <c r="F31" s="110">
        <f t="shared" si="11"/>
        <v>56</v>
      </c>
      <c r="G31" s="110">
        <v>44</v>
      </c>
      <c r="H31" s="110">
        <v>12</v>
      </c>
      <c r="I31" s="121">
        <f t="shared" si="2"/>
        <v>12</v>
      </c>
      <c r="J31" s="121">
        <f t="shared" si="3"/>
        <v>7</v>
      </c>
      <c r="M31" s="155" t="s">
        <v>177</v>
      </c>
      <c r="N31" s="121">
        <f t="shared" si="8"/>
        <v>107</v>
      </c>
      <c r="O31" s="121">
        <v>98</v>
      </c>
      <c r="P31" s="121">
        <v>9</v>
      </c>
      <c r="Q31" s="110">
        <f t="shared" si="12"/>
        <v>80</v>
      </c>
      <c r="R31" s="110">
        <v>75</v>
      </c>
      <c r="S31" s="110">
        <v>5</v>
      </c>
      <c r="T31" s="121">
        <f t="shared" si="9"/>
        <v>-23</v>
      </c>
      <c r="U31" s="121">
        <f t="shared" si="10"/>
        <v>-4</v>
      </c>
    </row>
    <row r="32" spans="2:21" ht="18.75" customHeight="1">
      <c r="B32" s="140" t="s">
        <v>178</v>
      </c>
      <c r="C32" s="121">
        <f t="shared" si="13"/>
        <v>20</v>
      </c>
      <c r="D32" s="121">
        <v>14</v>
      </c>
      <c r="E32" s="121">
        <v>6</v>
      </c>
      <c r="F32" s="110">
        <f t="shared" si="11"/>
        <v>19</v>
      </c>
      <c r="G32" s="110">
        <v>18</v>
      </c>
      <c r="H32" s="110">
        <v>1</v>
      </c>
      <c r="I32" s="121">
        <f t="shared" si="2"/>
        <v>4</v>
      </c>
      <c r="J32" s="121">
        <f t="shared" si="3"/>
        <v>-5</v>
      </c>
      <c r="M32" s="155" t="s">
        <v>179</v>
      </c>
      <c r="N32" s="121">
        <f t="shared" si="8"/>
        <v>16</v>
      </c>
      <c r="O32" s="121">
        <v>12</v>
      </c>
      <c r="P32" s="121">
        <v>4</v>
      </c>
      <c r="Q32" s="110">
        <f t="shared" si="12"/>
        <v>17</v>
      </c>
      <c r="R32" s="110">
        <v>13</v>
      </c>
      <c r="S32" s="110">
        <v>4</v>
      </c>
      <c r="T32" s="121">
        <f t="shared" si="9"/>
        <v>1</v>
      </c>
      <c r="U32" s="121">
        <f t="shared" si="10"/>
        <v>0</v>
      </c>
    </row>
    <row r="33" spans="2:21" ht="18.75" customHeight="1">
      <c r="B33" s="140" t="s">
        <v>180</v>
      </c>
      <c r="C33" s="121">
        <f t="shared" si="13"/>
        <v>12</v>
      </c>
      <c r="D33" s="121">
        <v>7</v>
      </c>
      <c r="E33" s="121">
        <v>5</v>
      </c>
      <c r="F33" s="110">
        <f t="shared" si="11"/>
        <v>11</v>
      </c>
      <c r="G33" s="110">
        <v>10</v>
      </c>
      <c r="H33" s="110">
        <v>1</v>
      </c>
      <c r="I33" s="121">
        <f t="shared" si="2"/>
        <v>3</v>
      </c>
      <c r="J33" s="121">
        <f t="shared" si="3"/>
        <v>-4</v>
      </c>
      <c r="M33" s="155" t="s">
        <v>181</v>
      </c>
      <c r="N33" s="121">
        <f t="shared" si="8"/>
        <v>14</v>
      </c>
      <c r="O33" s="121">
        <v>12</v>
      </c>
      <c r="P33" s="121">
        <v>2</v>
      </c>
      <c r="Q33" s="110">
        <f t="shared" si="12"/>
        <v>10</v>
      </c>
      <c r="R33" s="110">
        <v>6</v>
      </c>
      <c r="S33" s="110">
        <v>4</v>
      </c>
      <c r="T33" s="121">
        <f t="shared" si="9"/>
        <v>-6</v>
      </c>
      <c r="U33" s="121">
        <f t="shared" si="10"/>
        <v>2</v>
      </c>
    </row>
    <row r="34" spans="2:21" ht="18.75" customHeight="1">
      <c r="B34" s="140" t="s">
        <v>182</v>
      </c>
      <c r="C34" s="121">
        <f t="shared" si="13"/>
        <v>14</v>
      </c>
      <c r="D34" s="121">
        <v>11</v>
      </c>
      <c r="E34" s="121">
        <v>3</v>
      </c>
      <c r="F34" s="110">
        <f t="shared" si="11"/>
        <v>16</v>
      </c>
      <c r="G34" s="110">
        <v>14</v>
      </c>
      <c r="H34" s="110">
        <v>2</v>
      </c>
      <c r="I34" s="121">
        <f t="shared" si="2"/>
        <v>3</v>
      </c>
      <c r="J34" s="121">
        <f t="shared" si="3"/>
        <v>-1</v>
      </c>
      <c r="M34" s="155" t="s">
        <v>183</v>
      </c>
      <c r="N34" s="121">
        <f t="shared" si="8"/>
        <v>16</v>
      </c>
      <c r="O34" s="121">
        <v>10</v>
      </c>
      <c r="P34" s="121">
        <v>6</v>
      </c>
      <c r="Q34" s="110">
        <f t="shared" si="12"/>
        <v>24</v>
      </c>
      <c r="R34" s="110">
        <v>18</v>
      </c>
      <c r="S34" s="110">
        <v>6</v>
      </c>
      <c r="T34" s="121">
        <f t="shared" si="9"/>
        <v>8</v>
      </c>
      <c r="U34" s="121">
        <f t="shared" si="10"/>
        <v>0</v>
      </c>
    </row>
    <row r="35" spans="2:21" ht="18.75" customHeight="1">
      <c r="B35" s="140" t="s">
        <v>184</v>
      </c>
      <c r="C35" s="121">
        <f t="shared" si="13"/>
        <v>150</v>
      </c>
      <c r="D35" s="121">
        <v>144</v>
      </c>
      <c r="E35" s="121">
        <v>6</v>
      </c>
      <c r="F35" s="110">
        <f t="shared" si="11"/>
        <v>265</v>
      </c>
      <c r="G35" s="110">
        <v>255</v>
      </c>
      <c r="H35" s="110">
        <v>10</v>
      </c>
      <c r="I35" s="121">
        <f t="shared" si="2"/>
        <v>111</v>
      </c>
      <c r="J35" s="121">
        <f t="shared" si="3"/>
        <v>4</v>
      </c>
      <c r="M35" s="155" t="s">
        <v>185</v>
      </c>
      <c r="N35" s="121">
        <f t="shared" si="8"/>
        <v>29</v>
      </c>
      <c r="O35" s="121">
        <v>26</v>
      </c>
      <c r="P35" s="121">
        <v>3</v>
      </c>
      <c r="Q35" s="110">
        <f t="shared" si="12"/>
        <v>42</v>
      </c>
      <c r="R35" s="110">
        <v>35</v>
      </c>
      <c r="S35" s="110">
        <v>7</v>
      </c>
      <c r="T35" s="121">
        <f t="shared" si="9"/>
        <v>9</v>
      </c>
      <c r="U35" s="121">
        <f t="shared" si="10"/>
        <v>4</v>
      </c>
    </row>
    <row r="36" spans="2:21" ht="18.75" customHeight="1">
      <c r="B36" s="140" t="s">
        <v>186</v>
      </c>
      <c r="C36" s="121">
        <f t="shared" si="13"/>
        <v>14</v>
      </c>
      <c r="D36" s="121">
        <v>14</v>
      </c>
      <c r="E36" s="141" t="s">
        <v>137</v>
      </c>
      <c r="F36" s="110">
        <f t="shared" si="11"/>
        <v>20</v>
      </c>
      <c r="G36" s="110">
        <v>18</v>
      </c>
      <c r="H36" s="110">
        <v>2</v>
      </c>
      <c r="I36" s="121">
        <f t="shared" si="2"/>
        <v>4</v>
      </c>
      <c r="J36" s="121">
        <f t="shared" si="3"/>
        <v>2</v>
      </c>
      <c r="M36" s="155" t="s">
        <v>187</v>
      </c>
      <c r="N36" s="121">
        <f t="shared" si="8"/>
        <v>25</v>
      </c>
      <c r="O36" s="121">
        <v>17</v>
      </c>
      <c r="P36" s="121">
        <v>8</v>
      </c>
      <c r="Q36" s="110">
        <f t="shared" si="12"/>
        <v>33</v>
      </c>
      <c r="R36" s="110">
        <v>25</v>
      </c>
      <c r="S36" s="110">
        <v>8</v>
      </c>
      <c r="T36" s="121">
        <f t="shared" si="9"/>
        <v>8</v>
      </c>
      <c r="U36" s="121">
        <f t="shared" si="10"/>
        <v>0</v>
      </c>
    </row>
    <row r="37" spans="2:21" ht="18.75" customHeight="1">
      <c r="B37" s="140" t="s">
        <v>188</v>
      </c>
      <c r="C37" s="121">
        <f t="shared" si="13"/>
        <v>53</v>
      </c>
      <c r="D37" s="121">
        <v>50</v>
      </c>
      <c r="E37" s="121">
        <v>3</v>
      </c>
      <c r="F37" s="110">
        <f t="shared" si="11"/>
        <v>87</v>
      </c>
      <c r="G37" s="110">
        <v>83</v>
      </c>
      <c r="H37" s="110">
        <v>4</v>
      </c>
      <c r="I37" s="121">
        <f t="shared" si="2"/>
        <v>33</v>
      </c>
      <c r="J37" s="121">
        <f t="shared" si="3"/>
        <v>1</v>
      </c>
      <c r="M37" s="154" t="s">
        <v>150</v>
      </c>
      <c r="N37" s="121">
        <f t="shared" si="8"/>
        <v>124</v>
      </c>
      <c r="O37" s="121">
        <v>41</v>
      </c>
      <c r="P37" s="121">
        <v>83</v>
      </c>
      <c r="Q37" s="110">
        <f t="shared" si="12"/>
        <v>151</v>
      </c>
      <c r="R37" s="110">
        <v>57</v>
      </c>
      <c r="S37" s="110">
        <v>94</v>
      </c>
      <c r="T37" s="121">
        <f t="shared" si="9"/>
        <v>16</v>
      </c>
      <c r="U37" s="121">
        <f t="shared" si="10"/>
        <v>11</v>
      </c>
    </row>
    <row r="38" spans="2:21" ht="18.75" customHeight="1">
      <c r="B38" s="140" t="s">
        <v>189</v>
      </c>
      <c r="C38" s="121">
        <f t="shared" si="13"/>
        <v>68</v>
      </c>
      <c r="D38" s="121">
        <v>54</v>
      </c>
      <c r="E38" s="121">
        <v>14</v>
      </c>
      <c r="F38" s="110">
        <f t="shared" si="11"/>
        <v>81</v>
      </c>
      <c r="G38" s="110">
        <v>61</v>
      </c>
      <c r="H38" s="110">
        <v>20</v>
      </c>
      <c r="I38" s="121">
        <f t="shared" si="2"/>
        <v>7</v>
      </c>
      <c r="J38" s="121">
        <f t="shared" si="3"/>
        <v>6</v>
      </c>
      <c r="M38" s="155" t="s">
        <v>190</v>
      </c>
      <c r="N38" s="121">
        <f t="shared" si="8"/>
        <v>24</v>
      </c>
      <c r="O38" s="121">
        <v>7</v>
      </c>
      <c r="P38" s="121">
        <v>17</v>
      </c>
      <c r="Q38" s="110">
        <f t="shared" si="12"/>
        <v>22</v>
      </c>
      <c r="R38" s="110">
        <v>5</v>
      </c>
      <c r="S38" s="110">
        <v>17</v>
      </c>
      <c r="T38" s="121">
        <f t="shared" si="9"/>
        <v>-2</v>
      </c>
      <c r="U38" s="121">
        <f t="shared" si="10"/>
        <v>0</v>
      </c>
    </row>
    <row r="39" spans="2:21" ht="18.75" customHeight="1">
      <c r="B39" s="140" t="s">
        <v>191</v>
      </c>
      <c r="C39" s="121">
        <f t="shared" si="13"/>
        <v>15</v>
      </c>
      <c r="D39" s="121">
        <v>14</v>
      </c>
      <c r="E39" s="121">
        <v>1</v>
      </c>
      <c r="F39" s="110">
        <f t="shared" si="11"/>
        <v>20</v>
      </c>
      <c r="G39" s="110">
        <v>10</v>
      </c>
      <c r="H39" s="110">
        <v>10</v>
      </c>
      <c r="I39" s="121">
        <f t="shared" si="2"/>
        <v>-4</v>
      </c>
      <c r="J39" s="121">
        <f t="shared" si="3"/>
        <v>9</v>
      </c>
      <c r="M39" s="155" t="s">
        <v>192</v>
      </c>
      <c r="N39" s="121">
        <f t="shared" si="8"/>
        <v>10</v>
      </c>
      <c r="O39" s="121">
        <v>4</v>
      </c>
      <c r="P39" s="121">
        <v>6</v>
      </c>
      <c r="Q39" s="110">
        <f t="shared" si="12"/>
        <v>16</v>
      </c>
      <c r="R39" s="110">
        <v>3</v>
      </c>
      <c r="S39" s="110">
        <v>13</v>
      </c>
      <c r="T39" s="121">
        <f t="shared" si="9"/>
        <v>-1</v>
      </c>
      <c r="U39" s="121">
        <f t="shared" si="10"/>
        <v>7</v>
      </c>
    </row>
    <row r="40" spans="2:21" ht="18.75" customHeight="1">
      <c r="B40" s="140" t="s">
        <v>193</v>
      </c>
      <c r="C40" s="121">
        <f t="shared" si="13"/>
        <v>372</v>
      </c>
      <c r="D40" s="121">
        <v>266</v>
      </c>
      <c r="E40" s="121">
        <v>106</v>
      </c>
      <c r="F40" s="110">
        <f t="shared" si="11"/>
        <v>444</v>
      </c>
      <c r="G40" s="110">
        <v>332</v>
      </c>
      <c r="H40" s="110">
        <v>112</v>
      </c>
      <c r="I40" s="121">
        <f t="shared" si="2"/>
        <v>66</v>
      </c>
      <c r="J40" s="121">
        <f t="shared" si="3"/>
        <v>6</v>
      </c>
      <c r="M40" s="155" t="s">
        <v>194</v>
      </c>
      <c r="N40" s="121">
        <f t="shared" si="8"/>
        <v>11</v>
      </c>
      <c r="O40" s="121">
        <v>6</v>
      </c>
      <c r="P40" s="121">
        <v>5</v>
      </c>
      <c r="Q40" s="110">
        <f t="shared" si="12"/>
        <v>23</v>
      </c>
      <c r="R40" s="110">
        <v>9</v>
      </c>
      <c r="S40" s="110">
        <v>14</v>
      </c>
      <c r="T40" s="121">
        <f t="shared" si="9"/>
        <v>3</v>
      </c>
      <c r="U40" s="121">
        <f t="shared" si="10"/>
        <v>9</v>
      </c>
    </row>
    <row r="41" spans="2:21" ht="18.75" customHeight="1" thickBot="1">
      <c r="B41" s="140" t="s">
        <v>195</v>
      </c>
      <c r="C41" s="121">
        <f t="shared" si="13"/>
        <v>449</v>
      </c>
      <c r="D41" s="121">
        <v>362</v>
      </c>
      <c r="E41" s="121">
        <v>87</v>
      </c>
      <c r="F41" s="110">
        <f t="shared" si="11"/>
        <v>440</v>
      </c>
      <c r="G41" s="110">
        <v>363</v>
      </c>
      <c r="H41" s="110">
        <v>77</v>
      </c>
      <c r="I41" s="121">
        <f t="shared" si="2"/>
        <v>1</v>
      </c>
      <c r="J41" s="121">
        <f t="shared" si="3"/>
        <v>-10</v>
      </c>
      <c r="M41" s="156" t="s">
        <v>196</v>
      </c>
      <c r="N41" s="143">
        <f t="shared" si="8"/>
        <v>45</v>
      </c>
      <c r="O41" s="143">
        <v>31</v>
      </c>
      <c r="P41" s="143">
        <v>14</v>
      </c>
      <c r="Q41" s="97">
        <f t="shared" si="12"/>
        <v>69</v>
      </c>
      <c r="R41" s="97">
        <v>40</v>
      </c>
      <c r="S41" s="97">
        <v>29</v>
      </c>
      <c r="T41" s="143">
        <f t="shared" si="9"/>
        <v>9</v>
      </c>
      <c r="U41" s="143">
        <f t="shared" si="10"/>
        <v>15</v>
      </c>
    </row>
    <row r="42" spans="2:21" ht="18.75" customHeight="1">
      <c r="B42" s="140" t="s">
        <v>197</v>
      </c>
      <c r="C42" s="121">
        <f t="shared" si="13"/>
        <v>172</v>
      </c>
      <c r="D42" s="121">
        <v>134</v>
      </c>
      <c r="E42" s="121">
        <v>38</v>
      </c>
      <c r="F42" s="110">
        <f t="shared" si="11"/>
        <v>178</v>
      </c>
      <c r="G42" s="110">
        <v>141</v>
      </c>
      <c r="H42" s="110">
        <v>37</v>
      </c>
      <c r="I42" s="121">
        <f t="shared" si="2"/>
        <v>7</v>
      </c>
      <c r="J42" s="121">
        <f t="shared" si="3"/>
        <v>-1</v>
      </c>
      <c r="M42" s="157"/>
      <c r="Q42" s="158"/>
      <c r="R42" s="158"/>
      <c r="S42" s="158"/>
      <c r="T42" s="159"/>
      <c r="U42" s="159"/>
    </row>
    <row r="43" spans="2:21" ht="18.75" customHeight="1" thickBot="1">
      <c r="B43" s="142" t="s">
        <v>198</v>
      </c>
      <c r="C43" s="143">
        <f t="shared" si="13"/>
        <v>178</v>
      </c>
      <c r="D43" s="143">
        <v>157</v>
      </c>
      <c r="E43" s="143">
        <v>21</v>
      </c>
      <c r="F43" s="97">
        <f t="shared" si="11"/>
        <v>165</v>
      </c>
      <c r="G43" s="97">
        <v>134</v>
      </c>
      <c r="H43" s="97">
        <v>31</v>
      </c>
      <c r="I43" s="143">
        <f t="shared" si="2"/>
        <v>-23</v>
      </c>
      <c r="J43" s="143">
        <f t="shared" si="3"/>
        <v>10</v>
      </c>
      <c r="M43" s="157"/>
      <c r="Q43" s="158"/>
      <c r="R43" s="158"/>
      <c r="S43" s="158"/>
      <c r="T43" s="159"/>
      <c r="U43" s="159"/>
    </row>
    <row r="44" spans="2:10" ht="18.75" customHeight="1">
      <c r="B44" s="149"/>
      <c r="C44" s="150"/>
      <c r="D44" s="150"/>
      <c r="E44" s="150"/>
      <c r="F44" s="151"/>
      <c r="G44" s="151"/>
      <c r="H44" s="151"/>
      <c r="I44" s="150"/>
      <c r="J44" s="150"/>
    </row>
    <row r="45" ht="13.5" customHeight="1"/>
  </sheetData>
  <printOptions/>
  <pageMargins left="0.512" right="0.512" top="0.787" bottom="0.512" header="0.512" footer="0.512"/>
  <pageSetup horizontalDpi="400" verticalDpi="4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AA46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2.59765625" style="0" customWidth="1"/>
    <col min="3" max="13" width="8.59765625" style="0" customWidth="1"/>
    <col min="16" max="16" width="12.59765625" style="0" customWidth="1"/>
    <col min="17" max="27" width="8.59765625" style="0" customWidth="1"/>
    <col min="30" max="16384" width="0" style="0" hidden="1" customWidth="1"/>
  </cols>
  <sheetData>
    <row r="1" ht="12" customHeight="1"/>
    <row r="2" spans="2:13" ht="15" customHeight="1" thickBot="1">
      <c r="B2" s="108" t="s">
        <v>199</v>
      </c>
      <c r="M2" s="107" t="s">
        <v>2</v>
      </c>
    </row>
    <row r="3" spans="2:27" ht="19.5" customHeight="1">
      <c r="B3" s="169"/>
      <c r="C3" s="138" t="s">
        <v>81</v>
      </c>
      <c r="D3" s="138"/>
      <c r="E3" s="138"/>
      <c r="F3" s="137" t="s">
        <v>82</v>
      </c>
      <c r="G3" s="138"/>
      <c r="H3" s="138"/>
      <c r="I3" s="144" t="s">
        <v>66</v>
      </c>
      <c r="J3" s="145"/>
      <c r="K3" s="145"/>
      <c r="L3" s="147" t="s">
        <v>119</v>
      </c>
      <c r="M3" s="147" t="s">
        <v>120</v>
      </c>
      <c r="P3" s="173"/>
      <c r="Q3" s="164" t="s">
        <v>81</v>
      </c>
      <c r="R3" s="164"/>
      <c r="S3" s="164"/>
      <c r="T3" s="165" t="s">
        <v>82</v>
      </c>
      <c r="U3" s="164"/>
      <c r="V3" s="164"/>
      <c r="W3" s="144" t="s">
        <v>66</v>
      </c>
      <c r="X3" s="145"/>
      <c r="Y3" s="145"/>
      <c r="Z3" s="147" t="s">
        <v>119</v>
      </c>
      <c r="AA3" s="147" t="s">
        <v>120</v>
      </c>
    </row>
    <row r="4" spans="2:27" ht="19.5" customHeight="1">
      <c r="B4" s="170"/>
      <c r="C4" s="118" t="s">
        <v>121</v>
      </c>
      <c r="D4" s="116" t="s">
        <v>122</v>
      </c>
      <c r="E4" s="116" t="s">
        <v>123</v>
      </c>
      <c r="F4" s="116" t="s">
        <v>121</v>
      </c>
      <c r="G4" s="116" t="s">
        <v>122</v>
      </c>
      <c r="H4" s="116" t="s">
        <v>123</v>
      </c>
      <c r="I4" s="132" t="s">
        <v>121</v>
      </c>
      <c r="J4" s="132" t="s">
        <v>122</v>
      </c>
      <c r="K4" s="132" t="s">
        <v>123</v>
      </c>
      <c r="L4" s="148" t="s">
        <v>124</v>
      </c>
      <c r="M4" s="148" t="s">
        <v>124</v>
      </c>
      <c r="P4" s="174"/>
      <c r="Q4" s="172" t="s">
        <v>121</v>
      </c>
      <c r="R4" s="166" t="s">
        <v>122</v>
      </c>
      <c r="S4" s="166" t="s">
        <v>123</v>
      </c>
      <c r="T4" s="166" t="s">
        <v>121</v>
      </c>
      <c r="U4" s="166" t="s">
        <v>122</v>
      </c>
      <c r="V4" s="166" t="s">
        <v>123</v>
      </c>
      <c r="W4" s="132" t="s">
        <v>121</v>
      </c>
      <c r="X4" s="132" t="s">
        <v>122</v>
      </c>
      <c r="Y4" s="132" t="s">
        <v>123</v>
      </c>
      <c r="Z4" s="148" t="s">
        <v>124</v>
      </c>
      <c r="AA4" s="148" t="s">
        <v>124</v>
      </c>
    </row>
    <row r="5" spans="1:27" ht="16.5" customHeight="1">
      <c r="A5" s="74"/>
      <c r="B5" s="140" t="s">
        <v>83</v>
      </c>
      <c r="C5" s="121">
        <f aca="true" t="shared" si="0" ref="C5:C28">D5+E5</f>
        <v>8838</v>
      </c>
      <c r="D5" s="121">
        <v>7739</v>
      </c>
      <c r="E5" s="121">
        <v>1099</v>
      </c>
      <c r="F5" s="121">
        <f>G5+H5</f>
        <v>11979</v>
      </c>
      <c r="G5" s="121">
        <v>10127</v>
      </c>
      <c r="H5" s="121">
        <v>1852</v>
      </c>
      <c r="I5" s="110">
        <f>J5+K5</f>
        <v>14165</v>
      </c>
      <c r="J5" s="110">
        <v>12254</v>
      </c>
      <c r="K5" s="110">
        <v>1911</v>
      </c>
      <c r="L5" s="121">
        <f aca="true" t="shared" si="1" ref="L5:L43">J5-G5</f>
        <v>2127</v>
      </c>
      <c r="M5" s="121">
        <f aca="true" t="shared" si="2" ref="M5:M43">K5-H5</f>
        <v>59</v>
      </c>
      <c r="O5" s="74"/>
      <c r="P5" s="155" t="s">
        <v>153</v>
      </c>
      <c r="Q5" s="167">
        <f>R5+S5</f>
        <v>1052</v>
      </c>
      <c r="R5" s="167">
        <v>813</v>
      </c>
      <c r="S5" s="167">
        <v>239</v>
      </c>
      <c r="T5" s="167">
        <f>U5+V5</f>
        <v>1383</v>
      </c>
      <c r="U5" s="167">
        <v>1086</v>
      </c>
      <c r="V5" s="167">
        <v>297</v>
      </c>
      <c r="W5" s="110">
        <f aca="true" t="shared" si="3" ref="W5:W23">X5+Y5</f>
        <v>1626</v>
      </c>
      <c r="X5" s="110">
        <v>1296</v>
      </c>
      <c r="Y5" s="110">
        <v>330</v>
      </c>
      <c r="Z5" s="121">
        <f aca="true" t="shared" si="4" ref="Z5:Z25">X5-U5</f>
        <v>210</v>
      </c>
      <c r="AA5" s="121">
        <f aca="true" t="shared" si="5" ref="AA5:AA25">Y5-V5</f>
        <v>33</v>
      </c>
    </row>
    <row r="6" spans="1:27" ht="16.5" customHeight="1">
      <c r="A6" s="74"/>
      <c r="B6" s="140" t="s">
        <v>126</v>
      </c>
      <c r="C6" s="121">
        <f t="shared" si="0"/>
        <v>7786</v>
      </c>
      <c r="D6" s="121">
        <v>6926</v>
      </c>
      <c r="E6" s="121">
        <v>860</v>
      </c>
      <c r="F6" s="121">
        <f>G6+H6</f>
        <v>10596</v>
      </c>
      <c r="G6" s="121">
        <v>9041</v>
      </c>
      <c r="H6" s="121">
        <v>1555</v>
      </c>
      <c r="I6" s="110">
        <f>J6+K6</f>
        <v>12539</v>
      </c>
      <c r="J6" s="110">
        <v>10958</v>
      </c>
      <c r="K6" s="110">
        <v>1581</v>
      </c>
      <c r="L6" s="121">
        <f t="shared" si="1"/>
        <v>1917</v>
      </c>
      <c r="M6" s="121">
        <f t="shared" si="2"/>
        <v>26</v>
      </c>
      <c r="P6" s="155" t="s">
        <v>155</v>
      </c>
      <c r="Q6" s="167">
        <f>R6+S6</f>
        <v>1029</v>
      </c>
      <c r="R6" s="167">
        <v>794</v>
      </c>
      <c r="S6" s="167">
        <v>235</v>
      </c>
      <c r="T6" s="167">
        <f>U6+V6</f>
        <v>1357</v>
      </c>
      <c r="U6" s="167">
        <v>1063</v>
      </c>
      <c r="V6" s="167">
        <v>294</v>
      </c>
      <c r="W6" s="110">
        <f t="shared" si="3"/>
        <v>1597</v>
      </c>
      <c r="X6" s="110">
        <v>1273</v>
      </c>
      <c r="Y6" s="110">
        <v>324</v>
      </c>
      <c r="Z6" s="121">
        <f t="shared" si="4"/>
        <v>210</v>
      </c>
      <c r="AA6" s="121">
        <f t="shared" si="5"/>
        <v>30</v>
      </c>
    </row>
    <row r="7" spans="2:27" ht="16.5" customHeight="1">
      <c r="B7" s="140" t="s">
        <v>128</v>
      </c>
      <c r="C7" s="121">
        <f t="shared" si="0"/>
        <v>3301</v>
      </c>
      <c r="D7" s="121">
        <v>2924</v>
      </c>
      <c r="E7" s="121">
        <v>377</v>
      </c>
      <c r="F7" s="121">
        <f>G7+H7</f>
        <v>4053</v>
      </c>
      <c r="G7" s="121">
        <v>3423</v>
      </c>
      <c r="H7" s="121">
        <v>630</v>
      </c>
      <c r="I7" s="110">
        <f>J7+K7</f>
        <v>4432</v>
      </c>
      <c r="J7" s="110">
        <v>3815</v>
      </c>
      <c r="K7" s="110">
        <v>617</v>
      </c>
      <c r="L7" s="121">
        <f t="shared" si="1"/>
        <v>392</v>
      </c>
      <c r="M7" s="121">
        <f t="shared" si="2"/>
        <v>-13</v>
      </c>
      <c r="P7" s="155" t="s">
        <v>157</v>
      </c>
      <c r="Q7" s="167">
        <f>R7+S7</f>
        <v>507</v>
      </c>
      <c r="R7" s="167">
        <v>359</v>
      </c>
      <c r="S7" s="167">
        <v>148</v>
      </c>
      <c r="T7" s="167">
        <f>U7+V7</f>
        <v>645</v>
      </c>
      <c r="U7" s="167">
        <v>443</v>
      </c>
      <c r="V7" s="167">
        <v>202</v>
      </c>
      <c r="W7" s="110">
        <f t="shared" si="3"/>
        <v>726</v>
      </c>
      <c r="X7" s="110">
        <v>519</v>
      </c>
      <c r="Y7" s="110">
        <v>207</v>
      </c>
      <c r="Z7" s="121">
        <f t="shared" si="4"/>
        <v>76</v>
      </c>
      <c r="AA7" s="121">
        <f t="shared" si="5"/>
        <v>5</v>
      </c>
    </row>
    <row r="8" spans="2:27" ht="16.5" customHeight="1">
      <c r="B8" s="140" t="s">
        <v>130</v>
      </c>
      <c r="C8" s="121">
        <f t="shared" si="0"/>
        <v>60</v>
      </c>
      <c r="D8" s="121">
        <v>48</v>
      </c>
      <c r="E8" s="121">
        <v>12</v>
      </c>
      <c r="F8" s="121">
        <v>62</v>
      </c>
      <c r="G8" s="121">
        <v>49</v>
      </c>
      <c r="H8" s="121">
        <v>13</v>
      </c>
      <c r="I8" s="110">
        <v>107</v>
      </c>
      <c r="J8" s="110">
        <v>74</v>
      </c>
      <c r="K8" s="110">
        <v>33</v>
      </c>
      <c r="L8" s="121">
        <f t="shared" si="1"/>
        <v>25</v>
      </c>
      <c r="M8" s="121">
        <f t="shared" si="2"/>
        <v>20</v>
      </c>
      <c r="P8" s="155" t="s">
        <v>161</v>
      </c>
      <c r="Q8" s="167">
        <f>R8+S8</f>
        <v>89</v>
      </c>
      <c r="R8" s="167">
        <v>86</v>
      </c>
      <c r="S8" s="167">
        <v>3</v>
      </c>
      <c r="T8" s="167">
        <f>U8+V8</f>
        <v>103</v>
      </c>
      <c r="U8" s="167">
        <v>101</v>
      </c>
      <c r="V8" s="167">
        <v>2</v>
      </c>
      <c r="W8" s="110">
        <f t="shared" si="3"/>
        <v>133</v>
      </c>
      <c r="X8" s="110">
        <v>126</v>
      </c>
      <c r="Y8" s="110">
        <v>7</v>
      </c>
      <c r="Z8" s="121">
        <f t="shared" si="4"/>
        <v>25</v>
      </c>
      <c r="AA8" s="121">
        <f t="shared" si="5"/>
        <v>5</v>
      </c>
    </row>
    <row r="9" spans="2:27" ht="16.5" customHeight="1">
      <c r="B9" s="140" t="s">
        <v>132</v>
      </c>
      <c r="C9" s="121">
        <f t="shared" si="0"/>
        <v>62</v>
      </c>
      <c r="D9" s="121">
        <v>61</v>
      </c>
      <c r="E9" s="121">
        <v>1</v>
      </c>
      <c r="F9" s="121">
        <f aca="true" t="shared" si="6" ref="F9:F28">G9+H9</f>
        <v>71</v>
      </c>
      <c r="G9" s="121">
        <v>71</v>
      </c>
      <c r="H9" s="141" t="s">
        <v>137</v>
      </c>
      <c r="I9" s="110">
        <f aca="true" t="shared" si="7" ref="I9:I19">J9+K9</f>
        <v>81</v>
      </c>
      <c r="J9" s="110">
        <v>78</v>
      </c>
      <c r="K9" s="110">
        <v>3</v>
      </c>
      <c r="L9" s="121">
        <f t="shared" si="1"/>
        <v>7</v>
      </c>
      <c r="M9" s="121">
        <f t="shared" si="2"/>
        <v>3</v>
      </c>
      <c r="P9" s="155" t="s">
        <v>200</v>
      </c>
      <c r="Q9" s="167"/>
      <c r="R9" s="167"/>
      <c r="S9" s="167"/>
      <c r="T9" s="141" t="s">
        <v>137</v>
      </c>
      <c r="U9" s="141" t="s">
        <v>137</v>
      </c>
      <c r="V9" s="141" t="s">
        <v>137</v>
      </c>
      <c r="W9" s="110">
        <f t="shared" si="3"/>
        <v>11</v>
      </c>
      <c r="X9" s="110">
        <v>6</v>
      </c>
      <c r="Y9" s="110">
        <v>5</v>
      </c>
      <c r="Z9" s="121">
        <f t="shared" si="4"/>
        <v>6</v>
      </c>
      <c r="AA9" s="121">
        <f t="shared" si="5"/>
        <v>5</v>
      </c>
    </row>
    <row r="10" spans="2:27" ht="16.5" customHeight="1">
      <c r="B10" s="140" t="s">
        <v>134</v>
      </c>
      <c r="C10" s="121">
        <f t="shared" si="0"/>
        <v>887</v>
      </c>
      <c r="D10" s="121">
        <v>765</v>
      </c>
      <c r="E10" s="121">
        <v>122</v>
      </c>
      <c r="F10" s="121">
        <f t="shared" si="6"/>
        <v>1350</v>
      </c>
      <c r="G10" s="121">
        <v>973</v>
      </c>
      <c r="H10" s="121">
        <v>377</v>
      </c>
      <c r="I10" s="110">
        <f t="shared" si="7"/>
        <v>1665</v>
      </c>
      <c r="J10" s="110">
        <v>1308</v>
      </c>
      <c r="K10" s="110">
        <v>357</v>
      </c>
      <c r="L10" s="121">
        <f t="shared" si="1"/>
        <v>335</v>
      </c>
      <c r="M10" s="121">
        <f t="shared" si="2"/>
        <v>-20</v>
      </c>
      <c r="P10" s="140" t="s">
        <v>163</v>
      </c>
      <c r="Q10" s="121">
        <f>R10+S10</f>
        <v>45</v>
      </c>
      <c r="R10" s="121">
        <v>31</v>
      </c>
      <c r="S10" s="121">
        <v>14</v>
      </c>
      <c r="T10" s="121">
        <f>U10+V10</f>
        <v>48</v>
      </c>
      <c r="U10" s="121">
        <v>35</v>
      </c>
      <c r="V10" s="121">
        <v>13</v>
      </c>
      <c r="W10" s="110">
        <f t="shared" si="3"/>
        <v>57</v>
      </c>
      <c r="X10" s="110">
        <v>44</v>
      </c>
      <c r="Y10" s="110">
        <v>13</v>
      </c>
      <c r="Z10" s="121">
        <f t="shared" si="4"/>
        <v>9</v>
      </c>
      <c r="AA10" s="121">
        <f t="shared" si="5"/>
        <v>0</v>
      </c>
    </row>
    <row r="11" spans="2:27" ht="16.5" customHeight="1">
      <c r="B11" s="140" t="s">
        <v>139</v>
      </c>
      <c r="C11" s="121">
        <f t="shared" si="0"/>
        <v>37</v>
      </c>
      <c r="D11" s="121">
        <v>37</v>
      </c>
      <c r="E11" s="121"/>
      <c r="F11" s="121">
        <f t="shared" si="6"/>
        <v>62</v>
      </c>
      <c r="G11" s="121">
        <v>59</v>
      </c>
      <c r="H11" s="121">
        <v>3</v>
      </c>
      <c r="I11" s="110">
        <f t="shared" si="7"/>
        <v>64</v>
      </c>
      <c r="J11" s="110">
        <v>60</v>
      </c>
      <c r="K11" s="110">
        <v>4</v>
      </c>
      <c r="L11" s="121">
        <f t="shared" si="1"/>
        <v>1</v>
      </c>
      <c r="M11" s="121">
        <f t="shared" si="2"/>
        <v>1</v>
      </c>
      <c r="P11" s="140" t="s">
        <v>201</v>
      </c>
      <c r="Q11" s="121"/>
      <c r="R11" s="121"/>
      <c r="S11" s="121"/>
      <c r="T11" s="141" t="s">
        <v>137</v>
      </c>
      <c r="U11" s="141" t="s">
        <v>137</v>
      </c>
      <c r="V11" s="141" t="s">
        <v>137</v>
      </c>
      <c r="W11" s="110">
        <f t="shared" si="3"/>
        <v>11</v>
      </c>
      <c r="X11" s="110">
        <v>10</v>
      </c>
      <c r="Y11" s="110">
        <v>1</v>
      </c>
      <c r="Z11" s="121">
        <f t="shared" si="4"/>
        <v>10</v>
      </c>
      <c r="AA11" s="121">
        <f t="shared" si="5"/>
        <v>1</v>
      </c>
    </row>
    <row r="12" spans="2:27" ht="16.5" customHeight="1">
      <c r="B12" s="140" t="s">
        <v>141</v>
      </c>
      <c r="C12" s="121">
        <f t="shared" si="0"/>
        <v>847</v>
      </c>
      <c r="D12" s="121">
        <v>750</v>
      </c>
      <c r="E12" s="121">
        <v>97</v>
      </c>
      <c r="F12" s="121">
        <f t="shared" si="6"/>
        <v>1183</v>
      </c>
      <c r="G12" s="121">
        <v>1025</v>
      </c>
      <c r="H12" s="121">
        <v>158</v>
      </c>
      <c r="I12" s="110">
        <f t="shared" si="7"/>
        <v>1474</v>
      </c>
      <c r="J12" s="110">
        <v>1247</v>
      </c>
      <c r="K12" s="110">
        <v>227</v>
      </c>
      <c r="L12" s="121">
        <f t="shared" si="1"/>
        <v>222</v>
      </c>
      <c r="M12" s="121">
        <f t="shared" si="2"/>
        <v>69</v>
      </c>
      <c r="P12" s="140" t="s">
        <v>167</v>
      </c>
      <c r="Q12" s="121">
        <f>R12+S12</f>
        <v>103</v>
      </c>
      <c r="R12" s="121">
        <v>95</v>
      </c>
      <c r="S12" s="121">
        <v>8</v>
      </c>
      <c r="T12" s="121">
        <f>U12+V12</f>
        <v>140</v>
      </c>
      <c r="U12" s="121">
        <v>130</v>
      </c>
      <c r="V12" s="121">
        <v>10</v>
      </c>
      <c r="W12" s="110">
        <f t="shared" si="3"/>
        <v>150</v>
      </c>
      <c r="X12" s="110">
        <v>132</v>
      </c>
      <c r="Y12" s="110">
        <v>18</v>
      </c>
      <c r="Z12" s="121">
        <f t="shared" si="4"/>
        <v>2</v>
      </c>
      <c r="AA12" s="121">
        <f t="shared" si="5"/>
        <v>8</v>
      </c>
    </row>
    <row r="13" spans="2:27" ht="16.5" customHeight="1">
      <c r="B13" s="140" t="s">
        <v>143</v>
      </c>
      <c r="C13" s="121">
        <f t="shared" si="0"/>
        <v>18</v>
      </c>
      <c r="D13" s="121">
        <v>14</v>
      </c>
      <c r="E13" s="121">
        <v>4</v>
      </c>
      <c r="F13" s="121">
        <f t="shared" si="6"/>
        <v>22</v>
      </c>
      <c r="G13" s="121">
        <v>18</v>
      </c>
      <c r="H13" s="121">
        <v>4</v>
      </c>
      <c r="I13" s="110">
        <f t="shared" si="7"/>
        <v>22</v>
      </c>
      <c r="J13" s="110">
        <v>20</v>
      </c>
      <c r="K13" s="110">
        <v>2</v>
      </c>
      <c r="L13" s="121">
        <f t="shared" si="1"/>
        <v>2</v>
      </c>
      <c r="M13" s="121">
        <f t="shared" si="2"/>
        <v>-2</v>
      </c>
      <c r="P13" s="140" t="s">
        <v>169</v>
      </c>
      <c r="Q13" s="121">
        <f>R13+S13</f>
        <v>50</v>
      </c>
      <c r="R13" s="121">
        <v>42</v>
      </c>
      <c r="S13" s="121">
        <v>8</v>
      </c>
      <c r="T13" s="121">
        <f>U13+V13</f>
        <v>75</v>
      </c>
      <c r="U13" s="121">
        <v>63</v>
      </c>
      <c r="V13" s="121">
        <v>12</v>
      </c>
      <c r="W13" s="110">
        <f t="shared" si="3"/>
        <v>89</v>
      </c>
      <c r="X13" s="110">
        <v>73</v>
      </c>
      <c r="Y13" s="110">
        <v>16</v>
      </c>
      <c r="Z13" s="121">
        <f t="shared" si="4"/>
        <v>10</v>
      </c>
      <c r="AA13" s="121">
        <f t="shared" si="5"/>
        <v>4</v>
      </c>
    </row>
    <row r="14" spans="2:27" ht="16.5" customHeight="1">
      <c r="B14" s="140" t="s">
        <v>145</v>
      </c>
      <c r="C14" s="121">
        <f t="shared" si="0"/>
        <v>973</v>
      </c>
      <c r="D14" s="121">
        <v>940</v>
      </c>
      <c r="E14" s="121">
        <v>33</v>
      </c>
      <c r="F14" s="121">
        <f t="shared" si="6"/>
        <v>1574</v>
      </c>
      <c r="G14" s="121">
        <v>1497</v>
      </c>
      <c r="H14" s="121">
        <v>77</v>
      </c>
      <c r="I14" s="110">
        <f t="shared" si="7"/>
        <v>1882</v>
      </c>
      <c r="J14" s="110">
        <v>1827</v>
      </c>
      <c r="K14" s="110">
        <v>55</v>
      </c>
      <c r="L14" s="121">
        <f t="shared" si="1"/>
        <v>330</v>
      </c>
      <c r="M14" s="121">
        <f t="shared" si="2"/>
        <v>-22</v>
      </c>
      <c r="P14" s="140" t="s">
        <v>171</v>
      </c>
      <c r="Q14" s="121"/>
      <c r="R14" s="121"/>
      <c r="S14" s="121"/>
      <c r="T14" s="141" t="s">
        <v>137</v>
      </c>
      <c r="U14" s="141" t="s">
        <v>137</v>
      </c>
      <c r="V14" s="141" t="s">
        <v>137</v>
      </c>
      <c r="W14" s="110">
        <f t="shared" si="3"/>
        <v>12</v>
      </c>
      <c r="X14" s="110">
        <v>11</v>
      </c>
      <c r="Y14" s="110">
        <v>1</v>
      </c>
      <c r="Z14" s="121">
        <f t="shared" si="4"/>
        <v>11</v>
      </c>
      <c r="AA14" s="121">
        <f t="shared" si="5"/>
        <v>1</v>
      </c>
    </row>
    <row r="15" spans="2:27" ht="16.5" customHeight="1">
      <c r="B15" s="140" t="s">
        <v>147</v>
      </c>
      <c r="C15" s="121">
        <f t="shared" si="0"/>
        <v>199</v>
      </c>
      <c r="D15" s="121">
        <v>198</v>
      </c>
      <c r="E15" s="121">
        <v>1</v>
      </c>
      <c r="F15" s="121">
        <f t="shared" si="6"/>
        <v>348</v>
      </c>
      <c r="G15" s="121">
        <v>345</v>
      </c>
      <c r="H15" s="121">
        <v>3</v>
      </c>
      <c r="I15" s="110">
        <f t="shared" si="7"/>
        <v>403</v>
      </c>
      <c r="J15" s="110">
        <v>391</v>
      </c>
      <c r="K15" s="110">
        <v>12</v>
      </c>
      <c r="L15" s="121">
        <f t="shared" si="1"/>
        <v>46</v>
      </c>
      <c r="M15" s="121">
        <f t="shared" si="2"/>
        <v>9</v>
      </c>
      <c r="P15" s="140" t="s">
        <v>173</v>
      </c>
      <c r="Q15" s="121">
        <f>R15+S15</f>
        <v>59</v>
      </c>
      <c r="R15" s="121">
        <v>57</v>
      </c>
      <c r="S15" s="121">
        <v>2</v>
      </c>
      <c r="T15" s="121">
        <f>U15+V15</f>
        <v>93</v>
      </c>
      <c r="U15" s="121">
        <v>90</v>
      </c>
      <c r="V15" s="121">
        <v>3</v>
      </c>
      <c r="W15" s="110">
        <f t="shared" si="3"/>
        <v>134</v>
      </c>
      <c r="X15" s="110">
        <v>129</v>
      </c>
      <c r="Y15" s="110">
        <v>5</v>
      </c>
      <c r="Z15" s="121">
        <f t="shared" si="4"/>
        <v>39</v>
      </c>
      <c r="AA15" s="121">
        <f t="shared" si="5"/>
        <v>2</v>
      </c>
    </row>
    <row r="16" spans="2:27" ht="16.5" customHeight="1">
      <c r="B16" s="140" t="s">
        <v>149</v>
      </c>
      <c r="C16" s="121">
        <f t="shared" si="0"/>
        <v>0</v>
      </c>
      <c r="D16" s="121"/>
      <c r="E16" s="121"/>
      <c r="F16" s="121">
        <f t="shared" si="6"/>
        <v>11</v>
      </c>
      <c r="G16" s="121">
        <v>11</v>
      </c>
      <c r="H16" s="141" t="s">
        <v>137</v>
      </c>
      <c r="I16" s="110">
        <f t="shared" si="7"/>
        <v>10</v>
      </c>
      <c r="J16" s="110">
        <v>10</v>
      </c>
      <c r="K16" s="146" t="s">
        <v>137</v>
      </c>
      <c r="L16" s="121">
        <f t="shared" si="1"/>
        <v>-1</v>
      </c>
      <c r="M16" s="121">
        <f t="shared" si="2"/>
        <v>0</v>
      </c>
      <c r="P16" s="140" t="s">
        <v>175</v>
      </c>
      <c r="Q16" s="121">
        <f>R16+S16</f>
        <v>14</v>
      </c>
      <c r="R16" s="121">
        <v>11</v>
      </c>
      <c r="S16" s="121">
        <v>3</v>
      </c>
      <c r="T16" s="121">
        <f>U16+V16</f>
        <v>22</v>
      </c>
      <c r="U16" s="121">
        <v>15</v>
      </c>
      <c r="V16" s="121">
        <v>7</v>
      </c>
      <c r="W16" s="110">
        <f t="shared" si="3"/>
        <v>33</v>
      </c>
      <c r="X16" s="110">
        <v>26</v>
      </c>
      <c r="Y16" s="110">
        <v>7</v>
      </c>
      <c r="Z16" s="121">
        <f t="shared" si="4"/>
        <v>11</v>
      </c>
      <c r="AA16" s="121">
        <f t="shared" si="5"/>
        <v>0</v>
      </c>
    </row>
    <row r="17" spans="2:27" ht="16.5" customHeight="1">
      <c r="B17" s="140" t="s">
        <v>151</v>
      </c>
      <c r="C17" s="121">
        <f t="shared" si="0"/>
        <v>129</v>
      </c>
      <c r="D17" s="121">
        <v>105</v>
      </c>
      <c r="E17" s="121">
        <v>24</v>
      </c>
      <c r="F17" s="121">
        <f t="shared" si="6"/>
        <v>193</v>
      </c>
      <c r="G17" s="121">
        <v>170</v>
      </c>
      <c r="H17" s="121">
        <v>23</v>
      </c>
      <c r="I17" s="110">
        <f t="shared" si="7"/>
        <v>249</v>
      </c>
      <c r="J17" s="110">
        <v>213</v>
      </c>
      <c r="K17" s="110">
        <v>36</v>
      </c>
      <c r="L17" s="121">
        <f t="shared" si="1"/>
        <v>43</v>
      </c>
      <c r="M17" s="121">
        <f t="shared" si="2"/>
        <v>13</v>
      </c>
      <c r="P17" s="140" t="s">
        <v>177</v>
      </c>
      <c r="Q17" s="121">
        <f>R17+S17</f>
        <v>16</v>
      </c>
      <c r="R17" s="121">
        <v>15</v>
      </c>
      <c r="S17" s="121">
        <v>1</v>
      </c>
      <c r="T17" s="121">
        <f>U17+V17</f>
        <v>13</v>
      </c>
      <c r="U17" s="121">
        <v>13</v>
      </c>
      <c r="V17" s="141" t="s">
        <v>137</v>
      </c>
      <c r="W17" s="110">
        <f t="shared" si="3"/>
        <v>16</v>
      </c>
      <c r="X17" s="110">
        <v>16</v>
      </c>
      <c r="Y17" s="146" t="s">
        <v>137</v>
      </c>
      <c r="Z17" s="121">
        <f t="shared" si="4"/>
        <v>3</v>
      </c>
      <c r="AA17" s="121">
        <f t="shared" si="5"/>
        <v>0</v>
      </c>
    </row>
    <row r="18" spans="2:27" ht="16.5" customHeight="1">
      <c r="B18" s="140" t="s">
        <v>152</v>
      </c>
      <c r="C18" s="121">
        <f t="shared" si="0"/>
        <v>43</v>
      </c>
      <c r="D18" s="121">
        <v>35</v>
      </c>
      <c r="E18" s="121">
        <v>8</v>
      </c>
      <c r="F18" s="121">
        <f t="shared" si="6"/>
        <v>52</v>
      </c>
      <c r="G18" s="121">
        <v>36</v>
      </c>
      <c r="H18" s="121">
        <v>16</v>
      </c>
      <c r="I18" s="110">
        <f t="shared" si="7"/>
        <v>78</v>
      </c>
      <c r="J18" s="110">
        <v>64</v>
      </c>
      <c r="K18" s="110">
        <v>14</v>
      </c>
      <c r="L18" s="121">
        <f t="shared" si="1"/>
        <v>28</v>
      </c>
      <c r="M18" s="121">
        <f t="shared" si="2"/>
        <v>-2</v>
      </c>
      <c r="P18" s="140" t="s">
        <v>202</v>
      </c>
      <c r="Q18" s="121">
        <f>R18+S18</f>
        <v>16</v>
      </c>
      <c r="R18" s="121"/>
      <c r="S18" s="121">
        <v>16</v>
      </c>
      <c r="T18" s="121">
        <f>U18+V18</f>
        <v>16</v>
      </c>
      <c r="U18" s="121">
        <v>1</v>
      </c>
      <c r="V18" s="121">
        <v>15</v>
      </c>
      <c r="W18" s="110">
        <f t="shared" si="3"/>
        <v>15</v>
      </c>
      <c r="X18" s="110">
        <v>2</v>
      </c>
      <c r="Y18" s="110">
        <v>13</v>
      </c>
      <c r="Z18" s="121">
        <f t="shared" si="4"/>
        <v>1</v>
      </c>
      <c r="AA18" s="121">
        <f t="shared" si="5"/>
        <v>-2</v>
      </c>
    </row>
    <row r="19" spans="2:27" ht="16.5" customHeight="1">
      <c r="B19" s="140" t="s">
        <v>154</v>
      </c>
      <c r="C19" s="121">
        <f t="shared" si="0"/>
        <v>55</v>
      </c>
      <c r="D19" s="121">
        <v>43</v>
      </c>
      <c r="E19" s="121">
        <v>12</v>
      </c>
      <c r="F19" s="121">
        <f t="shared" si="6"/>
        <v>61</v>
      </c>
      <c r="G19" s="121">
        <v>49</v>
      </c>
      <c r="H19" s="121">
        <v>12</v>
      </c>
      <c r="I19" s="110">
        <f t="shared" si="7"/>
        <v>83</v>
      </c>
      <c r="J19" s="110">
        <v>51</v>
      </c>
      <c r="K19" s="110">
        <v>32</v>
      </c>
      <c r="L19" s="121">
        <f t="shared" si="1"/>
        <v>2</v>
      </c>
      <c r="M19" s="121">
        <f t="shared" si="2"/>
        <v>20</v>
      </c>
      <c r="P19" s="140" t="s">
        <v>203</v>
      </c>
      <c r="Q19" s="121"/>
      <c r="R19" s="121"/>
      <c r="S19" s="121"/>
      <c r="T19" s="141" t="s">
        <v>137</v>
      </c>
      <c r="U19" s="141" t="s">
        <v>137</v>
      </c>
      <c r="V19" s="141" t="s">
        <v>137</v>
      </c>
      <c r="W19" s="110">
        <f t="shared" si="3"/>
        <v>11</v>
      </c>
      <c r="X19" s="110">
        <v>11</v>
      </c>
      <c r="Y19" s="146" t="s">
        <v>137</v>
      </c>
      <c r="Z19" s="121">
        <f t="shared" si="4"/>
        <v>11</v>
      </c>
      <c r="AA19" s="121">
        <f t="shared" si="5"/>
        <v>0</v>
      </c>
    </row>
    <row r="20" spans="2:27" ht="16.5" customHeight="1">
      <c r="B20" s="140" t="s">
        <v>164</v>
      </c>
      <c r="C20" s="121">
        <f t="shared" si="0"/>
        <v>10</v>
      </c>
      <c r="D20" s="121">
        <v>10</v>
      </c>
      <c r="E20" s="121"/>
      <c r="F20" s="121">
        <f t="shared" si="6"/>
        <v>10</v>
      </c>
      <c r="G20" s="121">
        <v>10</v>
      </c>
      <c r="H20" s="141" t="s">
        <v>137</v>
      </c>
      <c r="I20" s="146" t="s">
        <v>137</v>
      </c>
      <c r="J20" s="146" t="s">
        <v>137</v>
      </c>
      <c r="K20" s="146" t="s">
        <v>137</v>
      </c>
      <c r="L20" s="121">
        <f t="shared" si="1"/>
        <v>-10</v>
      </c>
      <c r="M20" s="121">
        <f t="shared" si="2"/>
        <v>0</v>
      </c>
      <c r="P20" s="140" t="s">
        <v>181</v>
      </c>
      <c r="Q20" s="121">
        <f aca="true" t="shared" si="8" ref="Q20:Q25">R20+S20</f>
        <v>0</v>
      </c>
      <c r="R20" s="121"/>
      <c r="S20" s="121"/>
      <c r="T20" s="121">
        <f aca="true" t="shared" si="9" ref="T20:T25">U20+V20</f>
        <v>13</v>
      </c>
      <c r="U20" s="121">
        <v>11</v>
      </c>
      <c r="V20" s="121">
        <v>2</v>
      </c>
      <c r="W20" s="110">
        <f t="shared" si="3"/>
        <v>18</v>
      </c>
      <c r="X20" s="110">
        <v>13</v>
      </c>
      <c r="Y20" s="110">
        <v>5</v>
      </c>
      <c r="Z20" s="121">
        <f t="shared" si="4"/>
        <v>2</v>
      </c>
      <c r="AA20" s="121">
        <f t="shared" si="5"/>
        <v>3</v>
      </c>
    </row>
    <row r="21" spans="2:27" ht="16.5" customHeight="1">
      <c r="B21" s="140" t="s">
        <v>168</v>
      </c>
      <c r="C21" s="121">
        <f t="shared" si="0"/>
        <v>14</v>
      </c>
      <c r="D21" s="121">
        <v>8</v>
      </c>
      <c r="E21" s="121">
        <v>6</v>
      </c>
      <c r="F21" s="121">
        <f t="shared" si="6"/>
        <v>14</v>
      </c>
      <c r="G21" s="121">
        <v>10</v>
      </c>
      <c r="H21" s="121">
        <v>4</v>
      </c>
      <c r="I21" s="110">
        <f aca="true" t="shared" si="10" ref="I21:I43">J21+K21</f>
        <v>16</v>
      </c>
      <c r="J21" s="110">
        <v>13</v>
      </c>
      <c r="K21" s="110">
        <v>3</v>
      </c>
      <c r="L21" s="121">
        <f t="shared" si="1"/>
        <v>3</v>
      </c>
      <c r="M21" s="121">
        <f t="shared" si="2"/>
        <v>-1</v>
      </c>
      <c r="P21" s="140" t="s">
        <v>183</v>
      </c>
      <c r="Q21" s="121">
        <f t="shared" si="8"/>
        <v>26</v>
      </c>
      <c r="R21" s="121">
        <v>25</v>
      </c>
      <c r="S21" s="121">
        <v>1</v>
      </c>
      <c r="T21" s="121">
        <f t="shared" si="9"/>
        <v>66</v>
      </c>
      <c r="U21" s="121">
        <v>65</v>
      </c>
      <c r="V21" s="121">
        <v>1</v>
      </c>
      <c r="W21" s="110">
        <f t="shared" si="3"/>
        <v>61</v>
      </c>
      <c r="X21" s="110">
        <v>59</v>
      </c>
      <c r="Y21" s="110">
        <v>2</v>
      </c>
      <c r="Z21" s="121">
        <f t="shared" si="4"/>
        <v>-6</v>
      </c>
      <c r="AA21" s="121">
        <f t="shared" si="5"/>
        <v>1</v>
      </c>
    </row>
    <row r="22" spans="2:27" ht="16.5" customHeight="1">
      <c r="B22" s="140" t="s">
        <v>172</v>
      </c>
      <c r="C22" s="121">
        <f t="shared" si="0"/>
        <v>22</v>
      </c>
      <c r="D22" s="121">
        <v>12</v>
      </c>
      <c r="E22" s="121">
        <v>10</v>
      </c>
      <c r="F22" s="121">
        <f t="shared" si="6"/>
        <v>22</v>
      </c>
      <c r="G22" s="121">
        <v>13</v>
      </c>
      <c r="H22" s="121">
        <v>9</v>
      </c>
      <c r="I22" s="110">
        <f t="shared" si="10"/>
        <v>30</v>
      </c>
      <c r="J22" s="110">
        <v>23</v>
      </c>
      <c r="K22" s="110">
        <v>7</v>
      </c>
      <c r="L22" s="121">
        <f t="shared" si="1"/>
        <v>10</v>
      </c>
      <c r="M22" s="121">
        <f t="shared" si="2"/>
        <v>-2</v>
      </c>
      <c r="P22" s="140" t="s">
        <v>185</v>
      </c>
      <c r="Q22" s="121">
        <f t="shared" si="8"/>
        <v>13</v>
      </c>
      <c r="R22" s="121">
        <v>13</v>
      </c>
      <c r="S22" s="121"/>
      <c r="T22" s="121">
        <f t="shared" si="9"/>
        <v>22</v>
      </c>
      <c r="U22" s="121">
        <v>22</v>
      </c>
      <c r="V22" s="141" t="s">
        <v>137</v>
      </c>
      <c r="W22" s="110">
        <f t="shared" si="3"/>
        <v>29</v>
      </c>
      <c r="X22" s="110">
        <v>28</v>
      </c>
      <c r="Y22" s="110">
        <v>1</v>
      </c>
      <c r="Z22" s="121">
        <f t="shared" si="4"/>
        <v>6</v>
      </c>
      <c r="AA22" s="121">
        <f t="shared" si="5"/>
        <v>1</v>
      </c>
    </row>
    <row r="23" spans="2:27" ht="16.5" customHeight="1">
      <c r="B23" s="140" t="s">
        <v>176</v>
      </c>
      <c r="C23" s="121">
        <f t="shared" si="0"/>
        <v>30</v>
      </c>
      <c r="D23" s="121">
        <v>26</v>
      </c>
      <c r="E23" s="121">
        <v>4</v>
      </c>
      <c r="F23" s="121">
        <f t="shared" si="6"/>
        <v>55</v>
      </c>
      <c r="G23" s="121">
        <v>37</v>
      </c>
      <c r="H23" s="121">
        <v>18</v>
      </c>
      <c r="I23" s="110">
        <f t="shared" si="10"/>
        <v>59</v>
      </c>
      <c r="J23" s="110">
        <v>45</v>
      </c>
      <c r="K23" s="110">
        <v>14</v>
      </c>
      <c r="L23" s="121">
        <f t="shared" si="1"/>
        <v>8</v>
      </c>
      <c r="M23" s="121">
        <f t="shared" si="2"/>
        <v>-4</v>
      </c>
      <c r="P23" s="154" t="s">
        <v>150</v>
      </c>
      <c r="Q23" s="167">
        <f t="shared" si="8"/>
        <v>91</v>
      </c>
      <c r="R23" s="167">
        <v>60</v>
      </c>
      <c r="S23" s="167">
        <v>31</v>
      </c>
      <c r="T23" s="167">
        <f t="shared" si="9"/>
        <v>101</v>
      </c>
      <c r="U23" s="167">
        <v>74</v>
      </c>
      <c r="V23" s="167">
        <v>27</v>
      </c>
      <c r="W23" s="110">
        <f t="shared" si="3"/>
        <v>91</v>
      </c>
      <c r="X23" s="110">
        <v>68</v>
      </c>
      <c r="Y23" s="110">
        <v>23</v>
      </c>
      <c r="Z23" s="121">
        <f t="shared" si="4"/>
        <v>-6</v>
      </c>
      <c r="AA23" s="121">
        <f t="shared" si="5"/>
        <v>-4</v>
      </c>
    </row>
    <row r="24" spans="2:27" ht="16.5" customHeight="1">
      <c r="B24" s="140" t="s">
        <v>180</v>
      </c>
      <c r="C24" s="121">
        <f t="shared" si="0"/>
        <v>0</v>
      </c>
      <c r="D24" s="121"/>
      <c r="E24" s="121"/>
      <c r="F24" s="121">
        <f t="shared" si="6"/>
        <v>10</v>
      </c>
      <c r="G24" s="121">
        <v>5</v>
      </c>
      <c r="H24" s="121">
        <v>5</v>
      </c>
      <c r="I24" s="110">
        <f t="shared" si="10"/>
        <v>26</v>
      </c>
      <c r="J24" s="110">
        <v>16</v>
      </c>
      <c r="K24" s="110">
        <v>10</v>
      </c>
      <c r="L24" s="121">
        <f t="shared" si="1"/>
        <v>11</v>
      </c>
      <c r="M24" s="121">
        <f t="shared" si="2"/>
        <v>5</v>
      </c>
      <c r="P24" s="155" t="s">
        <v>194</v>
      </c>
      <c r="Q24" s="167">
        <f t="shared" si="8"/>
        <v>0</v>
      </c>
      <c r="R24" s="167"/>
      <c r="S24" s="167"/>
      <c r="T24" s="167">
        <f t="shared" si="9"/>
        <v>10</v>
      </c>
      <c r="U24" s="167">
        <v>10</v>
      </c>
      <c r="V24" s="141" t="s">
        <v>137</v>
      </c>
      <c r="W24" s="146" t="s">
        <v>137</v>
      </c>
      <c r="X24" s="146" t="s">
        <v>137</v>
      </c>
      <c r="Y24" s="146" t="s">
        <v>137</v>
      </c>
      <c r="Z24" s="121">
        <f t="shared" si="4"/>
        <v>-10</v>
      </c>
      <c r="AA24" s="121">
        <f t="shared" si="5"/>
        <v>0</v>
      </c>
    </row>
    <row r="25" spans="2:27" ht="16.5" customHeight="1" thickBot="1">
      <c r="B25" s="140" t="s">
        <v>182</v>
      </c>
      <c r="C25" s="121">
        <f t="shared" si="0"/>
        <v>20</v>
      </c>
      <c r="D25" s="121">
        <v>6</v>
      </c>
      <c r="E25" s="121">
        <v>14</v>
      </c>
      <c r="F25" s="121">
        <f t="shared" si="6"/>
        <v>24</v>
      </c>
      <c r="G25" s="121">
        <v>12</v>
      </c>
      <c r="H25" s="121">
        <v>12</v>
      </c>
      <c r="I25" s="110">
        <f t="shared" si="10"/>
        <v>44</v>
      </c>
      <c r="J25" s="110">
        <v>16</v>
      </c>
      <c r="K25" s="110">
        <v>28</v>
      </c>
      <c r="L25" s="121">
        <f t="shared" si="1"/>
        <v>4</v>
      </c>
      <c r="M25" s="121">
        <f t="shared" si="2"/>
        <v>16</v>
      </c>
      <c r="P25" s="156" t="s">
        <v>196</v>
      </c>
      <c r="Q25" s="168">
        <f t="shared" si="8"/>
        <v>23</v>
      </c>
      <c r="R25" s="168">
        <v>19</v>
      </c>
      <c r="S25" s="168">
        <v>4</v>
      </c>
      <c r="T25" s="168">
        <f t="shared" si="9"/>
        <v>16</v>
      </c>
      <c r="U25" s="168">
        <v>13</v>
      </c>
      <c r="V25" s="168">
        <v>3</v>
      </c>
      <c r="W25" s="97">
        <f>X25+Y25</f>
        <v>29</v>
      </c>
      <c r="X25" s="97">
        <v>23</v>
      </c>
      <c r="Y25" s="97">
        <v>6</v>
      </c>
      <c r="Z25" s="143">
        <f t="shared" si="4"/>
        <v>10</v>
      </c>
      <c r="AA25" s="143">
        <f t="shared" si="5"/>
        <v>3</v>
      </c>
    </row>
    <row r="26" spans="2:13" ht="16.5" customHeight="1">
      <c r="B26" s="140" t="s">
        <v>184</v>
      </c>
      <c r="C26" s="121">
        <f t="shared" si="0"/>
        <v>75</v>
      </c>
      <c r="D26" s="121">
        <v>72</v>
      </c>
      <c r="E26" s="121">
        <v>3</v>
      </c>
      <c r="F26" s="121">
        <f t="shared" si="6"/>
        <v>91</v>
      </c>
      <c r="G26" s="121">
        <v>90</v>
      </c>
      <c r="H26" s="121">
        <v>1</v>
      </c>
      <c r="I26" s="110">
        <f t="shared" si="10"/>
        <v>129</v>
      </c>
      <c r="J26" s="110">
        <v>126</v>
      </c>
      <c r="K26" s="110">
        <v>3</v>
      </c>
      <c r="L26" s="121">
        <f t="shared" si="1"/>
        <v>36</v>
      </c>
      <c r="M26" s="121">
        <f t="shared" si="2"/>
        <v>2</v>
      </c>
    </row>
    <row r="27" spans="2:13" ht="16.5" customHeight="1">
      <c r="B27" s="140" t="s">
        <v>188</v>
      </c>
      <c r="C27" s="121">
        <f t="shared" si="0"/>
        <v>28</v>
      </c>
      <c r="D27" s="121">
        <v>26</v>
      </c>
      <c r="E27" s="121">
        <v>2</v>
      </c>
      <c r="F27" s="121">
        <f t="shared" si="6"/>
        <v>31</v>
      </c>
      <c r="G27" s="121">
        <v>31</v>
      </c>
      <c r="H27" s="141" t="s">
        <v>137</v>
      </c>
      <c r="I27" s="110">
        <f t="shared" si="10"/>
        <v>56</v>
      </c>
      <c r="J27" s="110">
        <v>56</v>
      </c>
      <c r="K27" s="146" t="s">
        <v>137</v>
      </c>
      <c r="L27" s="121">
        <f t="shared" si="1"/>
        <v>25</v>
      </c>
      <c r="M27" s="121">
        <f t="shared" si="2"/>
        <v>0</v>
      </c>
    </row>
    <row r="28" spans="2:13" ht="16.5" customHeight="1">
      <c r="B28" s="140" t="s">
        <v>204</v>
      </c>
      <c r="C28" s="121">
        <f t="shared" si="0"/>
        <v>13</v>
      </c>
      <c r="D28" s="121">
        <v>13</v>
      </c>
      <c r="E28" s="121"/>
      <c r="F28" s="121">
        <f t="shared" si="6"/>
        <v>13</v>
      </c>
      <c r="G28" s="121">
        <v>13</v>
      </c>
      <c r="H28" s="141" t="s">
        <v>137</v>
      </c>
      <c r="I28" s="110">
        <f t="shared" si="10"/>
        <v>22</v>
      </c>
      <c r="J28" s="110">
        <v>22</v>
      </c>
      <c r="K28" s="146" t="s">
        <v>137</v>
      </c>
      <c r="L28" s="121">
        <f t="shared" si="1"/>
        <v>9</v>
      </c>
      <c r="M28" s="121">
        <f t="shared" si="2"/>
        <v>0</v>
      </c>
    </row>
    <row r="29" spans="2:13" ht="16.5" customHeight="1">
      <c r="B29" s="140" t="s">
        <v>205</v>
      </c>
      <c r="C29" s="121"/>
      <c r="D29" s="121"/>
      <c r="E29" s="121"/>
      <c r="F29" s="141" t="s">
        <v>137</v>
      </c>
      <c r="G29" s="141" t="s">
        <v>137</v>
      </c>
      <c r="H29" s="141" t="s">
        <v>137</v>
      </c>
      <c r="I29" s="110">
        <f t="shared" si="10"/>
        <v>13</v>
      </c>
      <c r="J29" s="110">
        <v>13</v>
      </c>
      <c r="K29" s="146" t="s">
        <v>137</v>
      </c>
      <c r="L29" s="121">
        <f t="shared" si="1"/>
        <v>13</v>
      </c>
      <c r="M29" s="121">
        <f t="shared" si="2"/>
        <v>0</v>
      </c>
    </row>
    <row r="30" spans="2:13" ht="16.5" customHeight="1">
      <c r="B30" s="140" t="s">
        <v>193</v>
      </c>
      <c r="C30" s="121">
        <f>D30+E30</f>
        <v>123</v>
      </c>
      <c r="D30" s="121">
        <v>122</v>
      </c>
      <c r="E30" s="121">
        <v>1</v>
      </c>
      <c r="F30" s="121">
        <f>G30+H30</f>
        <v>137</v>
      </c>
      <c r="G30" s="121">
        <v>137</v>
      </c>
      <c r="H30" s="141" t="s">
        <v>137</v>
      </c>
      <c r="I30" s="110">
        <f t="shared" si="10"/>
        <v>243</v>
      </c>
      <c r="J30" s="110">
        <v>243</v>
      </c>
      <c r="K30" s="146" t="s">
        <v>137</v>
      </c>
      <c r="L30" s="121">
        <f t="shared" si="1"/>
        <v>106</v>
      </c>
      <c r="M30" s="121">
        <f t="shared" si="2"/>
        <v>0</v>
      </c>
    </row>
    <row r="31" spans="2:13" ht="16.5" customHeight="1">
      <c r="B31" s="140" t="s">
        <v>195</v>
      </c>
      <c r="C31" s="121">
        <f>D31+E31</f>
        <v>178</v>
      </c>
      <c r="D31" s="121">
        <v>63</v>
      </c>
      <c r="E31" s="121">
        <v>115</v>
      </c>
      <c r="F31" s="121">
        <f>G31+H31</f>
        <v>236</v>
      </c>
      <c r="G31" s="121">
        <v>98</v>
      </c>
      <c r="H31" s="121">
        <v>138</v>
      </c>
      <c r="I31" s="110">
        <f t="shared" si="10"/>
        <v>176</v>
      </c>
      <c r="J31" s="110">
        <v>119</v>
      </c>
      <c r="K31" s="110">
        <v>57</v>
      </c>
      <c r="L31" s="121">
        <f t="shared" si="1"/>
        <v>21</v>
      </c>
      <c r="M31" s="121">
        <f t="shared" si="2"/>
        <v>-81</v>
      </c>
    </row>
    <row r="32" spans="2:13" ht="16.5" customHeight="1">
      <c r="B32" s="140" t="s">
        <v>197</v>
      </c>
      <c r="C32" s="121">
        <f>D32+E32</f>
        <v>21</v>
      </c>
      <c r="D32" s="121">
        <v>17</v>
      </c>
      <c r="E32" s="121">
        <v>4</v>
      </c>
      <c r="F32" s="121">
        <f>G32+H32</f>
        <v>36</v>
      </c>
      <c r="G32" s="121">
        <v>31</v>
      </c>
      <c r="H32" s="121">
        <v>5</v>
      </c>
      <c r="I32" s="110">
        <f t="shared" si="10"/>
        <v>48</v>
      </c>
      <c r="J32" s="110">
        <v>43</v>
      </c>
      <c r="K32" s="110">
        <v>5</v>
      </c>
      <c r="L32" s="121">
        <f t="shared" si="1"/>
        <v>12</v>
      </c>
      <c r="M32" s="121">
        <f t="shared" si="2"/>
        <v>0</v>
      </c>
    </row>
    <row r="33" spans="2:13" ht="16.5" customHeight="1">
      <c r="B33" s="140" t="s">
        <v>198</v>
      </c>
      <c r="C33" s="121">
        <f>D33+E33</f>
        <v>43</v>
      </c>
      <c r="D33" s="121">
        <v>43</v>
      </c>
      <c r="E33" s="121"/>
      <c r="F33" s="121">
        <f>G33+H33</f>
        <v>58</v>
      </c>
      <c r="G33" s="121">
        <v>58</v>
      </c>
      <c r="H33" s="141" t="s">
        <v>137</v>
      </c>
      <c r="I33" s="110">
        <f t="shared" si="10"/>
        <v>86</v>
      </c>
      <c r="J33" s="110">
        <v>86</v>
      </c>
      <c r="K33" s="146" t="s">
        <v>137</v>
      </c>
      <c r="L33" s="121">
        <f t="shared" si="1"/>
        <v>28</v>
      </c>
      <c r="M33" s="121">
        <f t="shared" si="2"/>
        <v>0</v>
      </c>
    </row>
    <row r="34" spans="2:13" ht="16.5" customHeight="1">
      <c r="B34" s="140" t="s">
        <v>125</v>
      </c>
      <c r="C34" s="121"/>
      <c r="D34" s="121"/>
      <c r="E34" s="121"/>
      <c r="F34" s="141" t="s">
        <v>137</v>
      </c>
      <c r="G34" s="141" t="s">
        <v>137</v>
      </c>
      <c r="H34" s="141" t="s">
        <v>137</v>
      </c>
      <c r="I34" s="110">
        <f t="shared" si="10"/>
        <v>16</v>
      </c>
      <c r="J34" s="110">
        <v>16</v>
      </c>
      <c r="K34" s="146" t="s">
        <v>137</v>
      </c>
      <c r="L34" s="121">
        <f t="shared" si="1"/>
        <v>16</v>
      </c>
      <c r="M34" s="121">
        <f t="shared" si="2"/>
        <v>0</v>
      </c>
    </row>
    <row r="35" spans="2:13" ht="16.5" customHeight="1">
      <c r="B35" s="140" t="s">
        <v>129</v>
      </c>
      <c r="C35" s="121">
        <f aca="true" t="shared" si="11" ref="C35:C43">D35+E35</f>
        <v>19</v>
      </c>
      <c r="D35" s="121">
        <v>19</v>
      </c>
      <c r="E35" s="121"/>
      <c r="F35" s="121">
        <f aca="true" t="shared" si="12" ref="F35:F43">G35+H35</f>
        <v>39</v>
      </c>
      <c r="G35" s="121">
        <v>39</v>
      </c>
      <c r="H35" s="141" t="s">
        <v>137</v>
      </c>
      <c r="I35" s="110">
        <f t="shared" si="10"/>
        <v>44</v>
      </c>
      <c r="J35" s="110">
        <v>44</v>
      </c>
      <c r="K35" s="146" t="s">
        <v>137</v>
      </c>
      <c r="L35" s="121">
        <f t="shared" si="1"/>
        <v>5</v>
      </c>
      <c r="M35" s="121">
        <f t="shared" si="2"/>
        <v>0</v>
      </c>
    </row>
    <row r="36" spans="2:13" ht="16.5" customHeight="1">
      <c r="B36" s="153" t="s">
        <v>131</v>
      </c>
      <c r="C36" s="121">
        <f t="shared" si="11"/>
        <v>156</v>
      </c>
      <c r="D36" s="121">
        <v>154</v>
      </c>
      <c r="E36" s="121">
        <v>2</v>
      </c>
      <c r="F36" s="121">
        <f t="shared" si="12"/>
        <v>237</v>
      </c>
      <c r="G36" s="121">
        <v>198</v>
      </c>
      <c r="H36" s="121">
        <v>39</v>
      </c>
      <c r="I36" s="110">
        <f t="shared" si="10"/>
        <v>299</v>
      </c>
      <c r="J36" s="110">
        <v>248</v>
      </c>
      <c r="K36" s="110">
        <v>51</v>
      </c>
      <c r="L36" s="121">
        <f t="shared" si="1"/>
        <v>50</v>
      </c>
      <c r="M36" s="121">
        <f t="shared" si="2"/>
        <v>12</v>
      </c>
    </row>
    <row r="37" spans="2:13" ht="16.5" customHeight="1">
      <c r="B37" s="140" t="s">
        <v>133</v>
      </c>
      <c r="C37" s="121">
        <f t="shared" si="11"/>
        <v>276</v>
      </c>
      <c r="D37" s="121">
        <v>275</v>
      </c>
      <c r="E37" s="121">
        <v>1</v>
      </c>
      <c r="F37" s="121">
        <f t="shared" si="12"/>
        <v>349</v>
      </c>
      <c r="G37" s="121">
        <v>347</v>
      </c>
      <c r="H37" s="121">
        <v>2</v>
      </c>
      <c r="I37" s="110">
        <f t="shared" si="10"/>
        <v>413</v>
      </c>
      <c r="J37" s="110">
        <v>413</v>
      </c>
      <c r="K37" s="146" t="s">
        <v>137</v>
      </c>
      <c r="L37" s="121">
        <f t="shared" si="1"/>
        <v>66</v>
      </c>
      <c r="M37" s="121">
        <f t="shared" si="2"/>
        <v>-2</v>
      </c>
    </row>
    <row r="38" spans="2:13" ht="16.5" customHeight="1">
      <c r="B38" s="140" t="s">
        <v>135</v>
      </c>
      <c r="C38" s="121">
        <f t="shared" si="11"/>
        <v>27</v>
      </c>
      <c r="D38" s="121">
        <v>27</v>
      </c>
      <c r="E38" s="121"/>
      <c r="F38" s="121">
        <f t="shared" si="12"/>
        <v>42</v>
      </c>
      <c r="G38" s="121">
        <v>42</v>
      </c>
      <c r="H38" s="141" t="s">
        <v>137</v>
      </c>
      <c r="I38" s="110">
        <f t="shared" si="10"/>
        <v>58</v>
      </c>
      <c r="J38" s="110">
        <v>58</v>
      </c>
      <c r="K38" s="146" t="s">
        <v>137</v>
      </c>
      <c r="L38" s="121">
        <f t="shared" si="1"/>
        <v>16</v>
      </c>
      <c r="M38" s="121">
        <f t="shared" si="2"/>
        <v>0</v>
      </c>
    </row>
    <row r="39" spans="2:13" ht="16.5" customHeight="1">
      <c r="B39" s="140" t="s">
        <v>138</v>
      </c>
      <c r="C39" s="121">
        <f t="shared" si="11"/>
        <v>0</v>
      </c>
      <c r="D39" s="121"/>
      <c r="E39" s="121"/>
      <c r="F39" s="121">
        <f t="shared" si="12"/>
        <v>14</v>
      </c>
      <c r="G39" s="121">
        <v>14</v>
      </c>
      <c r="H39" s="141" t="s">
        <v>137</v>
      </c>
      <c r="I39" s="110">
        <f t="shared" si="10"/>
        <v>18</v>
      </c>
      <c r="J39" s="110">
        <v>18</v>
      </c>
      <c r="K39" s="146" t="s">
        <v>137</v>
      </c>
      <c r="L39" s="121">
        <f t="shared" si="1"/>
        <v>4</v>
      </c>
      <c r="M39" s="121">
        <f t="shared" si="2"/>
        <v>0</v>
      </c>
    </row>
    <row r="40" spans="2:13" ht="16.5" customHeight="1">
      <c r="B40" s="140" t="s">
        <v>140</v>
      </c>
      <c r="C40" s="121">
        <f t="shared" si="11"/>
        <v>0</v>
      </c>
      <c r="D40" s="121"/>
      <c r="E40" s="121"/>
      <c r="F40" s="121">
        <f t="shared" si="12"/>
        <v>14</v>
      </c>
      <c r="G40" s="121">
        <v>14</v>
      </c>
      <c r="H40" s="141" t="s">
        <v>137</v>
      </c>
      <c r="I40" s="110">
        <f t="shared" si="10"/>
        <v>21</v>
      </c>
      <c r="J40" s="110">
        <v>21</v>
      </c>
      <c r="K40" s="146" t="s">
        <v>137</v>
      </c>
      <c r="L40" s="121">
        <f t="shared" si="1"/>
        <v>7</v>
      </c>
      <c r="M40" s="121">
        <f t="shared" si="2"/>
        <v>0</v>
      </c>
    </row>
    <row r="41" spans="2:13" ht="16.5" customHeight="1">
      <c r="B41" s="140" t="s">
        <v>144</v>
      </c>
      <c r="C41" s="121">
        <f t="shared" si="11"/>
        <v>11</v>
      </c>
      <c r="D41" s="121">
        <v>11</v>
      </c>
      <c r="E41" s="121"/>
      <c r="F41" s="121">
        <f t="shared" si="12"/>
        <v>20</v>
      </c>
      <c r="G41" s="121">
        <v>20</v>
      </c>
      <c r="H41" s="141" t="s">
        <v>137</v>
      </c>
      <c r="I41" s="110">
        <f t="shared" si="10"/>
        <v>32</v>
      </c>
      <c r="J41" s="110">
        <v>32</v>
      </c>
      <c r="K41" s="146" t="s">
        <v>137</v>
      </c>
      <c r="L41" s="121">
        <f t="shared" si="1"/>
        <v>12</v>
      </c>
      <c r="M41" s="121">
        <f t="shared" si="2"/>
        <v>0</v>
      </c>
    </row>
    <row r="42" spans="2:13" ht="16.5" customHeight="1">
      <c r="B42" s="140" t="s">
        <v>148</v>
      </c>
      <c r="C42" s="121">
        <f t="shared" si="11"/>
        <v>0</v>
      </c>
      <c r="D42" s="121"/>
      <c r="E42" s="121"/>
      <c r="F42" s="121">
        <f t="shared" si="12"/>
        <v>10</v>
      </c>
      <c r="G42" s="121">
        <v>10</v>
      </c>
      <c r="H42" s="141" t="s">
        <v>137</v>
      </c>
      <c r="I42" s="110">
        <f t="shared" si="10"/>
        <v>12</v>
      </c>
      <c r="J42" s="110">
        <v>12</v>
      </c>
      <c r="K42" s="146" t="s">
        <v>137</v>
      </c>
      <c r="L42" s="121">
        <f t="shared" si="1"/>
        <v>2</v>
      </c>
      <c r="M42" s="121">
        <f t="shared" si="2"/>
        <v>0</v>
      </c>
    </row>
    <row r="43" spans="2:13" ht="16.5" customHeight="1" thickBot="1">
      <c r="B43" s="171" t="s">
        <v>150</v>
      </c>
      <c r="C43" s="161">
        <f t="shared" si="11"/>
        <v>109</v>
      </c>
      <c r="D43" s="161">
        <v>102</v>
      </c>
      <c r="E43" s="161">
        <v>7</v>
      </c>
      <c r="F43" s="161">
        <f t="shared" si="12"/>
        <v>92</v>
      </c>
      <c r="G43" s="161">
        <v>86</v>
      </c>
      <c r="H43" s="161">
        <v>6</v>
      </c>
      <c r="I43" s="97">
        <f t="shared" si="10"/>
        <v>128</v>
      </c>
      <c r="J43" s="97">
        <v>117</v>
      </c>
      <c r="K43" s="97">
        <v>11</v>
      </c>
      <c r="L43" s="143">
        <f t="shared" si="1"/>
        <v>31</v>
      </c>
      <c r="M43" s="143">
        <f t="shared" si="2"/>
        <v>5</v>
      </c>
    </row>
    <row r="44" spans="2:13" ht="16.5" customHeight="1">
      <c r="B44" s="162"/>
      <c r="C44" s="163"/>
      <c r="D44" s="163"/>
      <c r="E44" s="163"/>
      <c r="F44" s="163"/>
      <c r="G44" s="163"/>
      <c r="H44" s="163"/>
      <c r="I44" s="151"/>
      <c r="J44" s="151"/>
      <c r="K44" s="151"/>
      <c r="L44" s="150"/>
      <c r="M44" s="150"/>
    </row>
    <row r="45" spans="2:13" ht="13.5" customHeight="1">
      <c r="B45" s="229"/>
      <c r="C45" s="230"/>
      <c r="D45" s="230"/>
      <c r="E45" s="230"/>
      <c r="F45" s="230"/>
      <c r="G45" s="230"/>
      <c r="H45" s="230"/>
      <c r="I45" s="231"/>
      <c r="J45" s="231"/>
      <c r="K45" s="231"/>
      <c r="L45" s="232"/>
      <c r="M45" s="233"/>
    </row>
    <row r="46" spans="2:13" ht="19.5" customHeight="1"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</row>
    <row r="47" ht="19.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</sheetData>
  <printOptions/>
  <pageMargins left="0.512" right="0.512" top="0.787" bottom="0.512" header="0.512" footer="0.512"/>
  <pageSetup horizontalDpi="400" verticalDpi="4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2:Y25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3.59765625" style="0" customWidth="1"/>
    <col min="4" max="4" width="16.59765625" style="0" customWidth="1"/>
    <col min="5" max="5" width="2.59765625" style="0" customWidth="1"/>
    <col min="6" max="12" width="8.59765625" style="0" customWidth="1"/>
    <col min="13" max="13" width="4.59765625" style="0" customWidth="1"/>
    <col min="14" max="14" width="8.59765625" style="0" customWidth="1"/>
    <col min="15" max="24" width="6.59765625" style="0" customWidth="1"/>
    <col min="25" max="25" width="7.59765625" style="0" customWidth="1"/>
    <col min="26" max="26" width="2.59765625" style="0" customWidth="1"/>
    <col min="29" max="16384" width="0" style="0" hidden="1" customWidth="1"/>
  </cols>
  <sheetData>
    <row r="1" ht="12" customHeight="1"/>
    <row r="2" spans="2:25" ht="15" customHeight="1" thickBot="1">
      <c r="B2" s="108" t="s">
        <v>206</v>
      </c>
      <c r="Y2" s="107" t="s">
        <v>207</v>
      </c>
    </row>
    <row r="3" spans="2:25" ht="24.75" customHeight="1">
      <c r="B3" s="175"/>
      <c r="C3" s="136"/>
      <c r="D3" s="136"/>
      <c r="E3" s="169"/>
      <c r="F3" s="176" t="s">
        <v>208</v>
      </c>
      <c r="G3" s="176"/>
      <c r="H3" s="176"/>
      <c r="I3" s="176"/>
      <c r="J3" s="176"/>
      <c r="K3" s="176"/>
      <c r="L3" s="176"/>
      <c r="N3" s="176" t="s">
        <v>209</v>
      </c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2:25" ht="24.75" customHeight="1">
      <c r="B4" s="177" t="s">
        <v>210</v>
      </c>
      <c r="C4" s="177"/>
      <c r="D4" s="177"/>
      <c r="E4" s="178"/>
      <c r="F4" s="179" t="s">
        <v>62</v>
      </c>
      <c r="G4" s="179" t="s">
        <v>63</v>
      </c>
      <c r="H4" s="179" t="s">
        <v>64</v>
      </c>
      <c r="I4" s="179" t="s">
        <v>65</v>
      </c>
      <c r="J4" s="119" t="s">
        <v>211</v>
      </c>
      <c r="K4" s="119"/>
      <c r="L4" s="119"/>
      <c r="N4" s="186" t="s">
        <v>52</v>
      </c>
      <c r="O4" s="187" t="s">
        <v>212</v>
      </c>
      <c r="P4" s="187" t="s">
        <v>213</v>
      </c>
      <c r="Q4" s="187" t="s">
        <v>214</v>
      </c>
      <c r="R4" s="187" t="s">
        <v>215</v>
      </c>
      <c r="S4" s="187" t="s">
        <v>216</v>
      </c>
      <c r="T4" s="187" t="s">
        <v>217</v>
      </c>
      <c r="U4" s="187" t="s">
        <v>218</v>
      </c>
      <c r="V4" s="187" t="s">
        <v>219</v>
      </c>
      <c r="W4" s="187" t="s">
        <v>220</v>
      </c>
      <c r="X4" s="187" t="s">
        <v>221</v>
      </c>
      <c r="Y4" s="188" t="s">
        <v>222</v>
      </c>
    </row>
    <row r="5" spans="2:25" ht="24.75" customHeight="1">
      <c r="B5" s="180"/>
      <c r="C5" s="180"/>
      <c r="D5" s="180"/>
      <c r="E5" s="181"/>
      <c r="F5" s="179" t="s">
        <v>52</v>
      </c>
      <c r="G5" s="179" t="s">
        <v>52</v>
      </c>
      <c r="H5" s="179" t="s">
        <v>52</v>
      </c>
      <c r="I5" s="179" t="s">
        <v>52</v>
      </c>
      <c r="J5" s="182" t="s">
        <v>52</v>
      </c>
      <c r="K5" s="182" t="s">
        <v>9</v>
      </c>
      <c r="L5" s="182" t="s">
        <v>10</v>
      </c>
      <c r="N5" s="180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</row>
    <row r="6" spans="2:25" ht="31.5" customHeight="1">
      <c r="B6" s="159"/>
      <c r="C6" s="238" t="s">
        <v>223</v>
      </c>
      <c r="D6" s="239"/>
      <c r="E6" s="183"/>
      <c r="F6" s="121">
        <v>40033</v>
      </c>
      <c r="G6" s="121">
        <v>44179</v>
      </c>
      <c r="H6" s="121">
        <v>48929</v>
      </c>
      <c r="I6" s="121">
        <v>54508</v>
      </c>
      <c r="J6" s="121">
        <f aca="true" t="shared" si="0" ref="J6:J24">K6+L6</f>
        <v>59244</v>
      </c>
      <c r="K6" s="121">
        <v>28647</v>
      </c>
      <c r="L6" s="121">
        <v>30597</v>
      </c>
      <c r="M6" s="32"/>
      <c r="N6" s="121">
        <f aca="true" t="shared" si="1" ref="N6:N24">SUM(O6:Y6)</f>
        <v>59244</v>
      </c>
      <c r="O6" s="121">
        <v>5934</v>
      </c>
      <c r="P6" s="121">
        <v>5581</v>
      </c>
      <c r="Q6" s="121">
        <v>4537</v>
      </c>
      <c r="R6" s="121">
        <v>4406</v>
      </c>
      <c r="S6" s="121">
        <v>4631</v>
      </c>
      <c r="T6" s="121">
        <v>5343</v>
      </c>
      <c r="U6" s="121">
        <v>6461</v>
      </c>
      <c r="V6" s="121">
        <v>4912</v>
      </c>
      <c r="W6" s="121">
        <v>4165</v>
      </c>
      <c r="X6" s="121">
        <v>3727</v>
      </c>
      <c r="Y6" s="121">
        <v>9547</v>
      </c>
    </row>
    <row r="7" spans="2:25" ht="31.5" customHeight="1">
      <c r="B7" s="190"/>
      <c r="C7" s="237" t="s">
        <v>41</v>
      </c>
      <c r="D7" s="237"/>
      <c r="E7" s="183"/>
      <c r="F7" s="121">
        <v>27226</v>
      </c>
      <c r="G7" s="121">
        <v>30096</v>
      </c>
      <c r="H7" s="121">
        <v>32654</v>
      </c>
      <c r="I7" s="121">
        <v>35928</v>
      </c>
      <c r="J7" s="121">
        <f t="shared" si="0"/>
        <v>38452</v>
      </c>
      <c r="K7" s="121">
        <v>22331</v>
      </c>
      <c r="L7" s="121">
        <v>16121</v>
      </c>
      <c r="M7" s="32"/>
      <c r="N7" s="121">
        <f t="shared" si="1"/>
        <v>38452</v>
      </c>
      <c r="O7" s="121">
        <v>910</v>
      </c>
      <c r="P7" s="121">
        <v>4078</v>
      </c>
      <c r="Q7" s="121">
        <v>3471</v>
      </c>
      <c r="R7" s="121">
        <v>3212</v>
      </c>
      <c r="S7" s="121">
        <v>3798</v>
      </c>
      <c r="T7" s="121">
        <v>4587</v>
      </c>
      <c r="U7" s="121">
        <v>5603</v>
      </c>
      <c r="V7" s="121">
        <v>4153</v>
      </c>
      <c r="W7" s="121">
        <v>3264</v>
      </c>
      <c r="X7" s="121">
        <v>2366</v>
      </c>
      <c r="Y7" s="121">
        <v>3010</v>
      </c>
    </row>
    <row r="8" spans="2:25" ht="31.5" customHeight="1">
      <c r="B8" s="108"/>
      <c r="C8" s="236" t="s">
        <v>224</v>
      </c>
      <c r="D8" s="237"/>
      <c r="E8" s="184"/>
      <c r="F8" s="110">
        <v>3098</v>
      </c>
      <c r="G8" s="110">
        <v>2172</v>
      </c>
      <c r="H8" s="110">
        <v>1711</v>
      </c>
      <c r="I8" s="110">
        <v>1278</v>
      </c>
      <c r="J8" s="110">
        <f t="shared" si="0"/>
        <v>1187</v>
      </c>
      <c r="K8" s="110">
        <v>703</v>
      </c>
      <c r="L8" s="110">
        <v>484</v>
      </c>
      <c r="M8" s="41"/>
      <c r="N8" s="110">
        <f t="shared" si="1"/>
        <v>1187</v>
      </c>
      <c r="O8" s="110">
        <v>1</v>
      </c>
      <c r="P8" s="110">
        <v>8</v>
      </c>
      <c r="Q8" s="110">
        <v>11</v>
      </c>
      <c r="R8" s="110">
        <v>19</v>
      </c>
      <c r="S8" s="110">
        <v>26</v>
      </c>
      <c r="T8" s="110">
        <v>44</v>
      </c>
      <c r="U8" s="110">
        <v>68</v>
      </c>
      <c r="V8" s="110">
        <v>55</v>
      </c>
      <c r="W8" s="110">
        <v>109</v>
      </c>
      <c r="X8" s="110">
        <v>223</v>
      </c>
      <c r="Y8" s="110">
        <v>623</v>
      </c>
    </row>
    <row r="9" spans="2:25" ht="31.5" customHeight="1">
      <c r="B9" s="159"/>
      <c r="C9" s="185" t="s">
        <v>225</v>
      </c>
      <c r="D9" s="191" t="s">
        <v>226</v>
      </c>
      <c r="E9" s="183"/>
      <c r="F9" s="121">
        <v>3074</v>
      </c>
      <c r="G9" s="121">
        <v>2153</v>
      </c>
      <c r="H9" s="121">
        <v>1670</v>
      </c>
      <c r="I9" s="121">
        <v>1253</v>
      </c>
      <c r="J9" s="121">
        <f t="shared" si="0"/>
        <v>1161</v>
      </c>
      <c r="K9" s="121">
        <v>680</v>
      </c>
      <c r="L9" s="121">
        <v>481</v>
      </c>
      <c r="M9" s="32"/>
      <c r="N9" s="121">
        <f t="shared" si="1"/>
        <v>1161</v>
      </c>
      <c r="O9" s="121">
        <v>1</v>
      </c>
      <c r="P9" s="121">
        <v>8</v>
      </c>
      <c r="Q9" s="121">
        <v>11</v>
      </c>
      <c r="R9" s="121">
        <v>15</v>
      </c>
      <c r="S9" s="121">
        <v>24</v>
      </c>
      <c r="T9" s="121">
        <v>38</v>
      </c>
      <c r="U9" s="121">
        <v>64</v>
      </c>
      <c r="V9" s="121">
        <v>52</v>
      </c>
      <c r="W9" s="121">
        <v>107</v>
      </c>
      <c r="X9" s="121">
        <v>222</v>
      </c>
      <c r="Y9" s="121">
        <v>619</v>
      </c>
    </row>
    <row r="10" spans="2:25" ht="31.5" customHeight="1">
      <c r="B10" s="159"/>
      <c r="C10" s="185" t="s">
        <v>227</v>
      </c>
      <c r="D10" s="191" t="s">
        <v>228</v>
      </c>
      <c r="E10" s="183"/>
      <c r="F10" s="121">
        <v>13</v>
      </c>
      <c r="G10" s="121">
        <v>18</v>
      </c>
      <c r="H10" s="121">
        <v>34</v>
      </c>
      <c r="I10" s="121">
        <v>22</v>
      </c>
      <c r="J10" s="121">
        <f t="shared" si="0"/>
        <v>19</v>
      </c>
      <c r="K10" s="121">
        <v>18</v>
      </c>
      <c r="L10" s="121">
        <v>1</v>
      </c>
      <c r="M10" s="32"/>
      <c r="N10" s="121">
        <f t="shared" si="1"/>
        <v>19</v>
      </c>
      <c r="O10" s="122" t="s">
        <v>113</v>
      </c>
      <c r="P10" s="122" t="s">
        <v>113</v>
      </c>
      <c r="Q10" s="122" t="s">
        <v>113</v>
      </c>
      <c r="R10" s="121">
        <v>3</v>
      </c>
      <c r="S10" s="121">
        <v>1</v>
      </c>
      <c r="T10" s="121">
        <v>5</v>
      </c>
      <c r="U10" s="121">
        <v>3</v>
      </c>
      <c r="V10" s="121">
        <v>1</v>
      </c>
      <c r="W10" s="121">
        <v>2</v>
      </c>
      <c r="X10" s="121">
        <v>1</v>
      </c>
      <c r="Y10" s="121">
        <v>3</v>
      </c>
    </row>
    <row r="11" spans="2:25" ht="31.5" customHeight="1">
      <c r="B11" s="159"/>
      <c r="C11" s="185" t="s">
        <v>229</v>
      </c>
      <c r="D11" s="123" t="s">
        <v>230</v>
      </c>
      <c r="E11" s="183"/>
      <c r="F11" s="121">
        <v>11</v>
      </c>
      <c r="G11" s="121">
        <v>1</v>
      </c>
      <c r="H11" s="121">
        <v>7</v>
      </c>
      <c r="I11" s="121">
        <v>3</v>
      </c>
      <c r="J11" s="121">
        <f t="shared" si="0"/>
        <v>7</v>
      </c>
      <c r="K11" s="121">
        <v>5</v>
      </c>
      <c r="L11" s="121">
        <v>2</v>
      </c>
      <c r="M11" s="32"/>
      <c r="N11" s="121">
        <f t="shared" si="1"/>
        <v>7</v>
      </c>
      <c r="O11" s="122" t="s">
        <v>113</v>
      </c>
      <c r="P11" s="122" t="s">
        <v>113</v>
      </c>
      <c r="Q11" s="122" t="s">
        <v>113</v>
      </c>
      <c r="R11" s="121">
        <v>1</v>
      </c>
      <c r="S11" s="121">
        <v>1</v>
      </c>
      <c r="T11" s="121">
        <v>1</v>
      </c>
      <c r="U11" s="121">
        <v>1</v>
      </c>
      <c r="V11" s="121">
        <v>2</v>
      </c>
      <c r="W11" s="122" t="s">
        <v>113</v>
      </c>
      <c r="X11" s="122" t="s">
        <v>113</v>
      </c>
      <c r="Y11" s="121">
        <v>1</v>
      </c>
    </row>
    <row r="12" spans="2:25" ht="31.5" customHeight="1">
      <c r="B12" s="158"/>
      <c r="C12" s="236" t="s">
        <v>231</v>
      </c>
      <c r="D12" s="236"/>
      <c r="E12" s="184"/>
      <c r="F12" s="110">
        <v>13777</v>
      </c>
      <c r="G12" s="110">
        <v>15701</v>
      </c>
      <c r="H12" s="110">
        <v>17147</v>
      </c>
      <c r="I12" s="110">
        <v>18879</v>
      </c>
      <c r="J12" s="110">
        <f t="shared" si="0"/>
        <v>19119</v>
      </c>
      <c r="K12" s="110">
        <v>12168</v>
      </c>
      <c r="L12" s="110">
        <v>6951</v>
      </c>
      <c r="M12" s="41"/>
      <c r="N12" s="110">
        <f t="shared" si="1"/>
        <v>19119</v>
      </c>
      <c r="O12" s="110">
        <v>405</v>
      </c>
      <c r="P12" s="110">
        <v>1805</v>
      </c>
      <c r="Q12" s="110">
        <v>1592</v>
      </c>
      <c r="R12" s="110">
        <v>1542</v>
      </c>
      <c r="S12" s="110">
        <v>1689</v>
      </c>
      <c r="T12" s="110">
        <v>2234</v>
      </c>
      <c r="U12" s="110">
        <v>2985</v>
      </c>
      <c r="V12" s="110">
        <v>2360</v>
      </c>
      <c r="W12" s="110">
        <v>1924</v>
      </c>
      <c r="X12" s="110">
        <v>1272</v>
      </c>
      <c r="Y12" s="110">
        <v>1311</v>
      </c>
    </row>
    <row r="13" spans="2:25" ht="31.5" customHeight="1">
      <c r="B13" s="159"/>
      <c r="C13" s="185" t="s">
        <v>232</v>
      </c>
      <c r="D13" s="191" t="s">
        <v>233</v>
      </c>
      <c r="E13" s="183"/>
      <c r="F13" s="121">
        <v>19</v>
      </c>
      <c r="G13" s="121">
        <v>38</v>
      </c>
      <c r="H13" s="121">
        <v>33</v>
      </c>
      <c r="I13" s="121">
        <v>17</v>
      </c>
      <c r="J13" s="121">
        <f t="shared" si="0"/>
        <v>28</v>
      </c>
      <c r="K13" s="121">
        <v>23</v>
      </c>
      <c r="L13" s="121">
        <v>5</v>
      </c>
      <c r="M13" s="32"/>
      <c r="N13" s="121">
        <f t="shared" si="1"/>
        <v>28</v>
      </c>
      <c r="O13" s="122" t="s">
        <v>113</v>
      </c>
      <c r="P13" s="121">
        <v>4</v>
      </c>
      <c r="Q13" s="121">
        <v>1</v>
      </c>
      <c r="R13" s="121">
        <v>4</v>
      </c>
      <c r="S13" s="121">
        <v>4</v>
      </c>
      <c r="T13" s="121">
        <v>2</v>
      </c>
      <c r="U13" s="121">
        <v>3</v>
      </c>
      <c r="V13" s="121">
        <v>2</v>
      </c>
      <c r="W13" s="121">
        <v>5</v>
      </c>
      <c r="X13" s="122" t="s">
        <v>113</v>
      </c>
      <c r="Y13" s="121">
        <v>3</v>
      </c>
    </row>
    <row r="14" spans="2:25" ht="31.5" customHeight="1">
      <c r="B14" s="159"/>
      <c r="C14" s="185" t="s">
        <v>234</v>
      </c>
      <c r="D14" s="191" t="s">
        <v>235</v>
      </c>
      <c r="E14" s="183"/>
      <c r="F14" s="121">
        <v>1782</v>
      </c>
      <c r="G14" s="121">
        <v>2226</v>
      </c>
      <c r="H14" s="121">
        <v>2436</v>
      </c>
      <c r="I14" s="121">
        <v>2790</v>
      </c>
      <c r="J14" s="121">
        <f t="shared" si="0"/>
        <v>3488</v>
      </c>
      <c r="K14" s="121">
        <v>2938</v>
      </c>
      <c r="L14" s="121">
        <v>550</v>
      </c>
      <c r="M14" s="32"/>
      <c r="N14" s="121">
        <f t="shared" si="1"/>
        <v>3488</v>
      </c>
      <c r="O14" s="121">
        <v>106</v>
      </c>
      <c r="P14" s="121">
        <v>409</v>
      </c>
      <c r="Q14" s="121">
        <v>324</v>
      </c>
      <c r="R14" s="121">
        <v>288</v>
      </c>
      <c r="S14" s="121">
        <v>351</v>
      </c>
      <c r="T14" s="121">
        <v>402</v>
      </c>
      <c r="U14" s="121">
        <v>531</v>
      </c>
      <c r="V14" s="121">
        <v>365</v>
      </c>
      <c r="W14" s="121">
        <v>269</v>
      </c>
      <c r="X14" s="121">
        <v>233</v>
      </c>
      <c r="Y14" s="121">
        <v>210</v>
      </c>
    </row>
    <row r="15" spans="2:25" ht="31.5" customHeight="1">
      <c r="B15" s="159"/>
      <c r="C15" s="185" t="s">
        <v>236</v>
      </c>
      <c r="D15" s="191" t="s">
        <v>237</v>
      </c>
      <c r="E15" s="183"/>
      <c r="F15" s="121">
        <v>11976</v>
      </c>
      <c r="G15" s="121">
        <v>13437</v>
      </c>
      <c r="H15" s="121">
        <v>14678</v>
      </c>
      <c r="I15" s="121">
        <v>16072</v>
      </c>
      <c r="J15" s="121">
        <f t="shared" si="0"/>
        <v>15603</v>
      </c>
      <c r="K15" s="121">
        <v>9207</v>
      </c>
      <c r="L15" s="121">
        <v>6396</v>
      </c>
      <c r="M15" s="32"/>
      <c r="N15" s="121">
        <f t="shared" si="1"/>
        <v>15603</v>
      </c>
      <c r="O15" s="121">
        <v>299</v>
      </c>
      <c r="P15" s="121">
        <v>1392</v>
      </c>
      <c r="Q15" s="121">
        <v>1267</v>
      </c>
      <c r="R15" s="121">
        <v>1250</v>
      </c>
      <c r="S15" s="121">
        <v>1334</v>
      </c>
      <c r="T15" s="121">
        <v>1830</v>
      </c>
      <c r="U15" s="121">
        <v>2451</v>
      </c>
      <c r="V15" s="121">
        <v>1993</v>
      </c>
      <c r="W15" s="121">
        <v>1650</v>
      </c>
      <c r="X15" s="121">
        <v>1039</v>
      </c>
      <c r="Y15" s="121">
        <v>1098</v>
      </c>
    </row>
    <row r="16" spans="2:25" ht="31.5" customHeight="1">
      <c r="B16" s="158"/>
      <c r="C16" s="236" t="s">
        <v>238</v>
      </c>
      <c r="D16" s="237"/>
      <c r="E16" s="184"/>
      <c r="F16" s="110">
        <v>10282</v>
      </c>
      <c r="G16" s="110">
        <v>12217</v>
      </c>
      <c r="H16" s="110">
        <v>13796</v>
      </c>
      <c r="I16" s="110">
        <v>15770</v>
      </c>
      <c r="J16" s="110">
        <f t="shared" si="0"/>
        <v>18131</v>
      </c>
      <c r="K16" s="110">
        <v>9450</v>
      </c>
      <c r="L16" s="110">
        <v>8681</v>
      </c>
      <c r="M16" s="41"/>
      <c r="N16" s="110">
        <f t="shared" si="1"/>
        <v>18131</v>
      </c>
      <c r="O16" s="110">
        <v>504</v>
      </c>
      <c r="P16" s="110">
        <v>2265</v>
      </c>
      <c r="Q16" s="110">
        <v>1862</v>
      </c>
      <c r="R16" s="110">
        <v>1648</v>
      </c>
      <c r="S16" s="110">
        <v>2082</v>
      </c>
      <c r="T16" s="110">
        <v>2306</v>
      </c>
      <c r="U16" s="110">
        <v>2548</v>
      </c>
      <c r="V16" s="110">
        <v>1738</v>
      </c>
      <c r="W16" s="110">
        <v>1231</v>
      </c>
      <c r="X16" s="110">
        <v>871</v>
      </c>
      <c r="Y16" s="110">
        <v>1076</v>
      </c>
    </row>
    <row r="17" spans="2:25" ht="31.5" customHeight="1">
      <c r="B17" s="159"/>
      <c r="C17" s="185" t="s">
        <v>239</v>
      </c>
      <c r="D17" s="123" t="s">
        <v>240</v>
      </c>
      <c r="E17" s="183"/>
      <c r="F17" s="121">
        <v>132</v>
      </c>
      <c r="G17" s="121">
        <v>134</v>
      </c>
      <c r="H17" s="121">
        <v>134</v>
      </c>
      <c r="I17" s="121">
        <v>153</v>
      </c>
      <c r="J17" s="121">
        <f t="shared" si="0"/>
        <v>166</v>
      </c>
      <c r="K17" s="121">
        <v>136</v>
      </c>
      <c r="L17" s="121">
        <v>30</v>
      </c>
      <c r="M17" s="32"/>
      <c r="N17" s="121">
        <f t="shared" si="1"/>
        <v>166</v>
      </c>
      <c r="O17" s="121">
        <v>1</v>
      </c>
      <c r="P17" s="121">
        <v>17</v>
      </c>
      <c r="Q17" s="121">
        <v>19</v>
      </c>
      <c r="R17" s="121">
        <v>23</v>
      </c>
      <c r="S17" s="121">
        <v>22</v>
      </c>
      <c r="T17" s="121">
        <v>20</v>
      </c>
      <c r="U17" s="121">
        <v>24</v>
      </c>
      <c r="V17" s="121">
        <v>20</v>
      </c>
      <c r="W17" s="121">
        <v>13</v>
      </c>
      <c r="X17" s="121">
        <v>3</v>
      </c>
      <c r="Y17" s="121">
        <v>4</v>
      </c>
    </row>
    <row r="18" spans="2:25" ht="31.5" customHeight="1">
      <c r="B18" s="159"/>
      <c r="C18" s="185" t="s">
        <v>241</v>
      </c>
      <c r="D18" s="191" t="s">
        <v>242</v>
      </c>
      <c r="E18" s="183"/>
      <c r="F18" s="121">
        <v>829</v>
      </c>
      <c r="G18" s="121">
        <v>984</v>
      </c>
      <c r="H18" s="121">
        <v>1095</v>
      </c>
      <c r="I18" s="121">
        <v>1225</v>
      </c>
      <c r="J18" s="121">
        <f t="shared" si="0"/>
        <v>1392</v>
      </c>
      <c r="K18" s="121">
        <v>1152</v>
      </c>
      <c r="L18" s="121">
        <v>240</v>
      </c>
      <c r="M18" s="32"/>
      <c r="N18" s="121">
        <f t="shared" si="1"/>
        <v>1392</v>
      </c>
      <c r="O18" s="121">
        <v>29</v>
      </c>
      <c r="P18" s="121">
        <v>166</v>
      </c>
      <c r="Q18" s="121">
        <v>156</v>
      </c>
      <c r="R18" s="121">
        <v>142</v>
      </c>
      <c r="S18" s="121">
        <v>127</v>
      </c>
      <c r="T18" s="121">
        <v>179</v>
      </c>
      <c r="U18" s="121">
        <v>235</v>
      </c>
      <c r="V18" s="121">
        <v>172</v>
      </c>
      <c r="W18" s="121">
        <v>103</v>
      </c>
      <c r="X18" s="121">
        <v>54</v>
      </c>
      <c r="Y18" s="121">
        <v>29</v>
      </c>
    </row>
    <row r="19" spans="2:25" ht="31.5" customHeight="1">
      <c r="B19" s="159"/>
      <c r="C19" s="185" t="s">
        <v>243</v>
      </c>
      <c r="D19" s="191" t="s">
        <v>244</v>
      </c>
      <c r="E19" s="183"/>
      <c r="F19" s="121">
        <v>4701</v>
      </c>
      <c r="G19" s="121">
        <v>5529</v>
      </c>
      <c r="H19" s="121">
        <v>5880</v>
      </c>
      <c r="I19" s="121">
        <v>6586</v>
      </c>
      <c r="J19" s="121">
        <f t="shared" si="0"/>
        <v>7494</v>
      </c>
      <c r="K19" s="121">
        <v>3704</v>
      </c>
      <c r="L19" s="121">
        <v>3790</v>
      </c>
      <c r="M19" s="32"/>
      <c r="N19" s="121">
        <f t="shared" si="1"/>
        <v>7494</v>
      </c>
      <c r="O19" s="121">
        <v>295</v>
      </c>
      <c r="P19" s="121">
        <v>870</v>
      </c>
      <c r="Q19" s="121">
        <v>620</v>
      </c>
      <c r="R19" s="121">
        <v>580</v>
      </c>
      <c r="S19" s="121">
        <v>788</v>
      </c>
      <c r="T19" s="121">
        <v>908</v>
      </c>
      <c r="U19" s="121">
        <v>1148</v>
      </c>
      <c r="V19" s="121">
        <v>801</v>
      </c>
      <c r="W19" s="121">
        <v>565</v>
      </c>
      <c r="X19" s="121">
        <v>386</v>
      </c>
      <c r="Y19" s="121">
        <v>533</v>
      </c>
    </row>
    <row r="20" spans="2:25" ht="31.5" customHeight="1">
      <c r="B20" s="159"/>
      <c r="C20" s="185" t="s">
        <v>245</v>
      </c>
      <c r="D20" s="191" t="s">
        <v>246</v>
      </c>
      <c r="E20" s="183"/>
      <c r="F20" s="121">
        <v>462</v>
      </c>
      <c r="G20" s="121">
        <v>583</v>
      </c>
      <c r="H20" s="121">
        <v>723</v>
      </c>
      <c r="I20" s="121">
        <v>868</v>
      </c>
      <c r="J20" s="121">
        <f t="shared" si="0"/>
        <v>972</v>
      </c>
      <c r="K20" s="121">
        <v>407</v>
      </c>
      <c r="L20" s="121">
        <v>565</v>
      </c>
      <c r="M20" s="32"/>
      <c r="N20" s="121">
        <f t="shared" si="1"/>
        <v>972</v>
      </c>
      <c r="O20" s="121">
        <v>8</v>
      </c>
      <c r="P20" s="121">
        <v>162</v>
      </c>
      <c r="Q20" s="121">
        <v>153</v>
      </c>
      <c r="R20" s="121">
        <v>110</v>
      </c>
      <c r="S20" s="121">
        <v>139</v>
      </c>
      <c r="T20" s="121">
        <v>131</v>
      </c>
      <c r="U20" s="121">
        <v>112</v>
      </c>
      <c r="V20" s="121">
        <v>85</v>
      </c>
      <c r="W20" s="121">
        <v>31</v>
      </c>
      <c r="X20" s="121">
        <v>18</v>
      </c>
      <c r="Y20" s="121">
        <v>23</v>
      </c>
    </row>
    <row r="21" spans="2:25" ht="31.5" customHeight="1">
      <c r="B21" s="159"/>
      <c r="C21" s="185" t="s">
        <v>247</v>
      </c>
      <c r="D21" s="191" t="s">
        <v>248</v>
      </c>
      <c r="E21" s="183"/>
      <c r="F21" s="121">
        <v>74</v>
      </c>
      <c r="G21" s="121">
        <v>86</v>
      </c>
      <c r="H21" s="121">
        <v>90</v>
      </c>
      <c r="I21" s="121">
        <v>133</v>
      </c>
      <c r="J21" s="121">
        <f t="shared" si="0"/>
        <v>172</v>
      </c>
      <c r="K21" s="121">
        <v>106</v>
      </c>
      <c r="L21" s="121">
        <v>66</v>
      </c>
      <c r="M21" s="32"/>
      <c r="N21" s="121">
        <f t="shared" si="1"/>
        <v>172</v>
      </c>
      <c r="O21" s="121">
        <v>1</v>
      </c>
      <c r="P21" s="121">
        <v>11</v>
      </c>
      <c r="Q21" s="121">
        <v>14</v>
      </c>
      <c r="R21" s="121">
        <v>8</v>
      </c>
      <c r="S21" s="121">
        <v>8</v>
      </c>
      <c r="T21" s="121">
        <v>9</v>
      </c>
      <c r="U21" s="121">
        <v>13</v>
      </c>
      <c r="V21" s="121">
        <v>23</v>
      </c>
      <c r="W21" s="121">
        <v>19</v>
      </c>
      <c r="X21" s="121">
        <v>24</v>
      </c>
      <c r="Y21" s="121">
        <v>42</v>
      </c>
    </row>
    <row r="22" spans="2:25" ht="31.5" customHeight="1">
      <c r="B22" s="159"/>
      <c r="C22" s="185" t="s">
        <v>249</v>
      </c>
      <c r="D22" s="191" t="s">
        <v>250</v>
      </c>
      <c r="E22" s="183"/>
      <c r="F22" s="121">
        <v>3455</v>
      </c>
      <c r="G22" s="121">
        <v>4205</v>
      </c>
      <c r="H22" s="121">
        <v>5088</v>
      </c>
      <c r="I22" s="121">
        <v>5981</v>
      </c>
      <c r="J22" s="121">
        <f t="shared" si="0"/>
        <v>6984</v>
      </c>
      <c r="K22" s="121">
        <v>3198</v>
      </c>
      <c r="L22" s="121">
        <v>3786</v>
      </c>
      <c r="M22" s="32"/>
      <c r="N22" s="121">
        <f t="shared" si="1"/>
        <v>6984</v>
      </c>
      <c r="O22" s="121">
        <v>170</v>
      </c>
      <c r="P22" s="121">
        <v>950</v>
      </c>
      <c r="Q22" s="121">
        <v>808</v>
      </c>
      <c r="R22" s="121">
        <v>706</v>
      </c>
      <c r="S22" s="121">
        <v>863</v>
      </c>
      <c r="T22" s="121">
        <v>873</v>
      </c>
      <c r="U22" s="121">
        <v>846</v>
      </c>
      <c r="V22" s="121">
        <v>541</v>
      </c>
      <c r="W22" s="121">
        <v>437</v>
      </c>
      <c r="X22" s="121">
        <v>366</v>
      </c>
      <c r="Y22" s="121">
        <v>424</v>
      </c>
    </row>
    <row r="23" spans="2:25" ht="31.5" customHeight="1">
      <c r="B23" s="159"/>
      <c r="C23" s="185" t="s">
        <v>251</v>
      </c>
      <c r="D23" s="191" t="s">
        <v>252</v>
      </c>
      <c r="E23" s="183"/>
      <c r="F23" s="121">
        <v>629</v>
      </c>
      <c r="G23" s="121">
        <v>696</v>
      </c>
      <c r="H23" s="121">
        <v>786</v>
      </c>
      <c r="I23" s="121">
        <v>824</v>
      </c>
      <c r="J23" s="121">
        <f t="shared" si="0"/>
        <v>951</v>
      </c>
      <c r="K23" s="121">
        <v>747</v>
      </c>
      <c r="L23" s="121">
        <v>204</v>
      </c>
      <c r="M23" s="32"/>
      <c r="N23" s="121">
        <f t="shared" si="1"/>
        <v>951</v>
      </c>
      <c r="O23" s="122" t="s">
        <v>113</v>
      </c>
      <c r="P23" s="121">
        <v>89</v>
      </c>
      <c r="Q23" s="121">
        <v>92</v>
      </c>
      <c r="R23" s="121">
        <v>79</v>
      </c>
      <c r="S23" s="121">
        <v>135</v>
      </c>
      <c r="T23" s="121">
        <v>186</v>
      </c>
      <c r="U23" s="121">
        <v>170</v>
      </c>
      <c r="V23" s="121">
        <v>96</v>
      </c>
      <c r="W23" s="121">
        <v>63</v>
      </c>
      <c r="X23" s="121">
        <v>20</v>
      </c>
      <c r="Y23" s="121">
        <v>21</v>
      </c>
    </row>
    <row r="24" spans="2:25" ht="31.5" customHeight="1">
      <c r="B24" s="159"/>
      <c r="C24" s="185" t="s">
        <v>253</v>
      </c>
      <c r="D24" s="191" t="s">
        <v>254</v>
      </c>
      <c r="E24" s="183"/>
      <c r="F24" s="121">
        <v>69</v>
      </c>
      <c r="G24" s="121">
        <v>6</v>
      </c>
      <c r="H24" s="122" t="s">
        <v>113</v>
      </c>
      <c r="I24" s="121">
        <v>1</v>
      </c>
      <c r="J24" s="121">
        <f t="shared" si="0"/>
        <v>15</v>
      </c>
      <c r="K24" s="121">
        <v>10</v>
      </c>
      <c r="L24" s="121">
        <v>5</v>
      </c>
      <c r="M24" s="32"/>
      <c r="N24" s="121">
        <f t="shared" si="1"/>
        <v>15</v>
      </c>
      <c r="O24" s="122" t="s">
        <v>113</v>
      </c>
      <c r="P24" s="122" t="s">
        <v>113</v>
      </c>
      <c r="Q24" s="121">
        <v>6</v>
      </c>
      <c r="R24" s="121">
        <v>3</v>
      </c>
      <c r="S24" s="121">
        <v>1</v>
      </c>
      <c r="T24" s="121">
        <v>3</v>
      </c>
      <c r="U24" s="121">
        <v>2</v>
      </c>
      <c r="V24" s="122" t="s">
        <v>113</v>
      </c>
      <c r="W24" s="122" t="s">
        <v>113</v>
      </c>
      <c r="X24" s="122" t="s">
        <v>113</v>
      </c>
      <c r="Y24" s="122" t="s">
        <v>113</v>
      </c>
    </row>
    <row r="25" spans="2:25" ht="15" customHeight="1" thickBot="1">
      <c r="B25" s="76" t="s">
        <v>255</v>
      </c>
      <c r="C25" s="76"/>
      <c r="D25" s="76"/>
      <c r="E25" s="77"/>
      <c r="F25" s="76"/>
      <c r="G25" s="76"/>
      <c r="H25" s="76"/>
      <c r="I25" s="76"/>
      <c r="J25" s="76"/>
      <c r="K25" s="76"/>
      <c r="L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</sheetData>
  <mergeCells count="5">
    <mergeCell ref="C16:D16"/>
    <mergeCell ref="C6:D6"/>
    <mergeCell ref="C7:D7"/>
    <mergeCell ref="C8:D8"/>
    <mergeCell ref="C12:D12"/>
  </mergeCells>
  <printOptions/>
  <pageMargins left="0.512" right="0.512" top="0.787" bottom="0.512" header="0.512" footer="0.512"/>
  <pageSetup horizontalDpi="400" verticalDpi="4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2:J126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12.59765625" style="0" customWidth="1"/>
    <col min="4" max="4" width="1.59765625" style="0" customWidth="1"/>
    <col min="5" max="5" width="12.19921875" style="0" customWidth="1"/>
    <col min="7" max="7" width="12.19921875" style="0" customWidth="1"/>
    <col min="9" max="9" width="12.19921875" style="0" customWidth="1"/>
    <col min="13" max="16384" width="0" style="0" hidden="1" customWidth="1"/>
  </cols>
  <sheetData>
    <row r="1" ht="12" customHeight="1"/>
    <row r="2" spans="2:10" ht="15" customHeight="1" thickBot="1">
      <c r="B2" s="194" t="s">
        <v>256</v>
      </c>
      <c r="C2" s="29"/>
      <c r="J2" s="107" t="s">
        <v>2</v>
      </c>
    </row>
    <row r="3" spans="2:10" ht="22.5" customHeight="1">
      <c r="B3" s="175"/>
      <c r="C3" s="195" t="s">
        <v>257</v>
      </c>
      <c r="D3" s="175"/>
      <c r="E3" s="234" t="s">
        <v>65</v>
      </c>
      <c r="F3" s="235"/>
      <c r="G3" s="234" t="s">
        <v>258</v>
      </c>
      <c r="H3" s="235"/>
      <c r="I3" s="196" t="s">
        <v>259</v>
      </c>
      <c r="J3" s="136"/>
    </row>
    <row r="4" spans="2:10" ht="22.5" customHeight="1">
      <c r="B4" s="180"/>
      <c r="C4" s="139"/>
      <c r="D4" s="180"/>
      <c r="E4" s="182" t="s">
        <v>260</v>
      </c>
      <c r="F4" s="182" t="s">
        <v>48</v>
      </c>
      <c r="G4" s="182" t="s">
        <v>260</v>
      </c>
      <c r="H4" s="182" t="s">
        <v>48</v>
      </c>
      <c r="I4" s="182" t="s">
        <v>260</v>
      </c>
      <c r="J4" s="182" t="s">
        <v>48</v>
      </c>
    </row>
    <row r="5" spans="3:4" ht="9.75" customHeight="1">
      <c r="C5" s="29"/>
      <c r="D5" s="75"/>
    </row>
    <row r="6" spans="1:10" ht="18" customHeight="1">
      <c r="A6" s="74"/>
      <c r="B6" s="197"/>
      <c r="C6" s="193" t="s">
        <v>83</v>
      </c>
      <c r="D6" s="184"/>
      <c r="E6" s="110">
        <f aca="true" t="shared" si="0" ref="E6:J6">SUM(E8:E125)</f>
        <v>2066569</v>
      </c>
      <c r="F6" s="110">
        <f t="shared" si="0"/>
        <v>602906</v>
      </c>
      <c r="G6" s="110">
        <f t="shared" si="0"/>
        <v>2100315</v>
      </c>
      <c r="H6" s="110">
        <f t="shared" si="0"/>
        <v>645341</v>
      </c>
      <c r="I6" s="110">
        <f t="shared" si="0"/>
        <v>2107687</v>
      </c>
      <c r="J6" s="110">
        <f t="shared" si="0"/>
        <v>680171</v>
      </c>
    </row>
    <row r="7" spans="3:10" ht="18" customHeight="1">
      <c r="C7" s="192"/>
      <c r="D7" s="75"/>
      <c r="E7" s="32"/>
      <c r="F7" s="32"/>
      <c r="G7" s="32"/>
      <c r="H7" s="32"/>
      <c r="I7" s="32"/>
      <c r="J7" s="32"/>
    </row>
    <row r="8" spans="3:10" ht="18" customHeight="1">
      <c r="C8" s="191" t="s">
        <v>128</v>
      </c>
      <c r="D8" s="183"/>
      <c r="E8" s="121">
        <v>410324</v>
      </c>
      <c r="F8" s="121">
        <v>133726</v>
      </c>
      <c r="G8" s="121">
        <v>407134</v>
      </c>
      <c r="H8" s="121">
        <v>140680</v>
      </c>
      <c r="I8" s="121">
        <v>402748</v>
      </c>
      <c r="J8" s="121">
        <v>146343</v>
      </c>
    </row>
    <row r="9" spans="3:10" ht="18" customHeight="1">
      <c r="C9" s="191" t="s">
        <v>130</v>
      </c>
      <c r="D9" s="183"/>
      <c r="E9" s="121">
        <v>148281</v>
      </c>
      <c r="F9" s="121">
        <v>46121</v>
      </c>
      <c r="G9" s="121">
        <v>149759</v>
      </c>
      <c r="H9" s="121">
        <v>48433</v>
      </c>
      <c r="I9" s="121">
        <v>150238</v>
      </c>
      <c r="J9" s="121">
        <v>50347</v>
      </c>
    </row>
    <row r="10" spans="3:10" ht="18" customHeight="1">
      <c r="C10" s="191" t="s">
        <v>261</v>
      </c>
      <c r="D10" s="183"/>
      <c r="E10" s="121">
        <v>65243</v>
      </c>
      <c r="F10" s="121">
        <v>21044</v>
      </c>
      <c r="G10" s="121">
        <v>66139</v>
      </c>
      <c r="H10" s="121">
        <v>22509</v>
      </c>
      <c r="I10" s="121">
        <v>66430</v>
      </c>
      <c r="J10" s="121">
        <v>23056</v>
      </c>
    </row>
    <row r="11" spans="3:10" ht="18" customHeight="1">
      <c r="C11" s="191" t="s">
        <v>132</v>
      </c>
      <c r="D11" s="183"/>
      <c r="E11" s="121">
        <v>94036</v>
      </c>
      <c r="F11" s="121">
        <v>27103</v>
      </c>
      <c r="G11" s="121">
        <v>101270</v>
      </c>
      <c r="H11" s="121">
        <v>30711</v>
      </c>
      <c r="I11" s="121">
        <v>104134</v>
      </c>
      <c r="J11" s="121">
        <v>33424</v>
      </c>
    </row>
    <row r="12" spans="1:10" ht="18" customHeight="1">
      <c r="A12" s="74"/>
      <c r="B12" s="74"/>
      <c r="C12" s="193" t="s">
        <v>262</v>
      </c>
      <c r="D12" s="184"/>
      <c r="E12" s="110">
        <v>68386</v>
      </c>
      <c r="F12" s="110">
        <v>19287</v>
      </c>
      <c r="G12" s="110">
        <v>71916</v>
      </c>
      <c r="H12" s="110">
        <v>21748</v>
      </c>
      <c r="I12" s="110">
        <v>74438</v>
      </c>
      <c r="J12" s="110">
        <v>24082</v>
      </c>
    </row>
    <row r="13" spans="3:10" ht="18" customHeight="1">
      <c r="C13" s="191" t="s">
        <v>263</v>
      </c>
      <c r="D13" s="183"/>
      <c r="E13" s="121">
        <v>53722</v>
      </c>
      <c r="F13" s="121">
        <v>15478</v>
      </c>
      <c r="G13" s="121">
        <v>54819</v>
      </c>
      <c r="H13" s="121">
        <v>16709</v>
      </c>
      <c r="I13" s="121">
        <v>54902</v>
      </c>
      <c r="J13" s="121">
        <v>17819</v>
      </c>
    </row>
    <row r="14" spans="3:10" ht="18" customHeight="1">
      <c r="C14" s="191" t="s">
        <v>134</v>
      </c>
      <c r="D14" s="183"/>
      <c r="E14" s="121">
        <v>26022</v>
      </c>
      <c r="F14" s="121">
        <v>6762</v>
      </c>
      <c r="G14" s="121">
        <v>25969</v>
      </c>
      <c r="H14" s="121">
        <v>7219</v>
      </c>
      <c r="I14" s="121">
        <v>24662</v>
      </c>
      <c r="J14" s="121">
        <v>7250</v>
      </c>
    </row>
    <row r="15" spans="3:10" ht="18" customHeight="1">
      <c r="C15" s="191" t="s">
        <v>136</v>
      </c>
      <c r="D15" s="183"/>
      <c r="E15" s="121">
        <v>41006</v>
      </c>
      <c r="F15" s="121">
        <v>10925</v>
      </c>
      <c r="G15" s="121">
        <v>42003</v>
      </c>
      <c r="H15" s="121">
        <v>12082</v>
      </c>
      <c r="I15" s="121">
        <v>42298</v>
      </c>
      <c r="J15" s="121">
        <v>12889</v>
      </c>
    </row>
    <row r="16" spans="3:10" ht="18" customHeight="1">
      <c r="C16" s="191" t="s">
        <v>139</v>
      </c>
      <c r="D16" s="183"/>
      <c r="E16" s="121">
        <v>61460</v>
      </c>
      <c r="F16" s="121">
        <v>16469</v>
      </c>
      <c r="G16" s="121">
        <v>63962</v>
      </c>
      <c r="H16" s="121">
        <v>18165</v>
      </c>
      <c r="I16" s="121">
        <v>64713</v>
      </c>
      <c r="J16" s="121">
        <v>19335</v>
      </c>
    </row>
    <row r="17" spans="3:10" ht="18" customHeight="1">
      <c r="C17" s="191" t="s">
        <v>264</v>
      </c>
      <c r="D17" s="183"/>
      <c r="E17" s="121">
        <v>35025</v>
      </c>
      <c r="F17" s="121">
        <v>9814</v>
      </c>
      <c r="G17" s="121">
        <v>35687</v>
      </c>
      <c r="H17" s="121">
        <v>10641</v>
      </c>
      <c r="I17" s="121">
        <v>35677</v>
      </c>
      <c r="J17" s="121">
        <v>11204</v>
      </c>
    </row>
    <row r="18" spans="3:10" ht="18" customHeight="1">
      <c r="C18" s="191" t="s">
        <v>141</v>
      </c>
      <c r="D18" s="183"/>
      <c r="E18" s="121">
        <v>43013</v>
      </c>
      <c r="F18" s="121">
        <v>12667</v>
      </c>
      <c r="G18" s="121">
        <v>46065</v>
      </c>
      <c r="H18" s="121">
        <v>14068</v>
      </c>
      <c r="I18" s="121">
        <v>50062</v>
      </c>
      <c r="J18" s="121">
        <v>16414</v>
      </c>
    </row>
    <row r="19" spans="3:10" ht="18" customHeight="1">
      <c r="C19" s="191" t="s">
        <v>143</v>
      </c>
      <c r="D19" s="183"/>
      <c r="E19" s="121">
        <v>64946</v>
      </c>
      <c r="F19" s="121">
        <v>18260</v>
      </c>
      <c r="G19" s="121">
        <v>65631</v>
      </c>
      <c r="H19" s="121">
        <v>19536</v>
      </c>
      <c r="I19" s="121">
        <v>63283</v>
      </c>
      <c r="J19" s="121">
        <v>19730</v>
      </c>
    </row>
    <row r="20" spans="3:10" ht="18" customHeight="1">
      <c r="C20" s="191" t="s">
        <v>145</v>
      </c>
      <c r="D20" s="183"/>
      <c r="E20" s="121">
        <v>129680</v>
      </c>
      <c r="F20" s="121">
        <v>38276</v>
      </c>
      <c r="G20" s="121">
        <v>131955</v>
      </c>
      <c r="H20" s="121">
        <v>40952</v>
      </c>
      <c r="I20" s="121">
        <v>131990</v>
      </c>
      <c r="J20" s="121">
        <v>43177</v>
      </c>
    </row>
    <row r="21" spans="3:10" ht="18" customHeight="1">
      <c r="C21" s="191" t="s">
        <v>147</v>
      </c>
      <c r="D21" s="183"/>
      <c r="E21" s="121">
        <v>80012</v>
      </c>
      <c r="F21" s="121">
        <v>22848</v>
      </c>
      <c r="G21" s="121">
        <v>86367</v>
      </c>
      <c r="H21" s="121">
        <v>26009</v>
      </c>
      <c r="I21" s="121">
        <v>91653</v>
      </c>
      <c r="J21" s="121">
        <v>29139</v>
      </c>
    </row>
    <row r="22" spans="3:10" ht="18" customHeight="1">
      <c r="C22" s="191"/>
      <c r="D22" s="183"/>
      <c r="E22" s="121"/>
      <c r="F22" s="121"/>
      <c r="G22" s="121"/>
      <c r="H22" s="121"/>
      <c r="I22" s="121"/>
      <c r="J22" s="121"/>
    </row>
    <row r="23" spans="3:10" ht="18" customHeight="1">
      <c r="C23" s="191" t="s">
        <v>149</v>
      </c>
      <c r="D23" s="183"/>
      <c r="E23" s="121">
        <v>8584</v>
      </c>
      <c r="F23" s="121">
        <v>2216</v>
      </c>
      <c r="G23" s="121">
        <v>9100</v>
      </c>
      <c r="H23" s="121">
        <v>2460</v>
      </c>
      <c r="I23" s="121">
        <v>9774</v>
      </c>
      <c r="J23" s="121">
        <v>2730</v>
      </c>
    </row>
    <row r="24" spans="3:10" ht="18" customHeight="1">
      <c r="C24" s="191" t="s">
        <v>151</v>
      </c>
      <c r="D24" s="183"/>
      <c r="E24" s="121">
        <v>20696</v>
      </c>
      <c r="F24" s="121">
        <v>6522</v>
      </c>
      <c r="G24" s="121">
        <v>21251</v>
      </c>
      <c r="H24" s="121">
        <v>7128</v>
      </c>
      <c r="I24" s="121">
        <v>22137</v>
      </c>
      <c r="J24" s="121">
        <v>7707</v>
      </c>
    </row>
    <row r="25" spans="3:10" ht="18" customHeight="1">
      <c r="C25" s="191" t="s">
        <v>152</v>
      </c>
      <c r="D25" s="183"/>
      <c r="E25" s="121">
        <v>22299</v>
      </c>
      <c r="F25" s="121">
        <v>6425</v>
      </c>
      <c r="G25" s="121">
        <v>21682</v>
      </c>
      <c r="H25" s="121">
        <v>6573</v>
      </c>
      <c r="I25" s="121">
        <v>22319</v>
      </c>
      <c r="J25" s="121">
        <v>7220</v>
      </c>
    </row>
    <row r="26" spans="3:10" ht="18" customHeight="1">
      <c r="C26" s="191" t="s">
        <v>154</v>
      </c>
      <c r="D26" s="183"/>
      <c r="E26" s="121">
        <v>10825</v>
      </c>
      <c r="F26" s="121">
        <v>3299</v>
      </c>
      <c r="G26" s="121">
        <v>11440</v>
      </c>
      <c r="H26" s="121">
        <v>3936</v>
      </c>
      <c r="I26" s="121">
        <v>12334</v>
      </c>
      <c r="J26" s="121">
        <v>4389</v>
      </c>
    </row>
    <row r="27" spans="3:10" ht="18" customHeight="1">
      <c r="C27" s="191"/>
      <c r="D27" s="183"/>
      <c r="E27" s="121"/>
      <c r="F27" s="121"/>
      <c r="G27" s="121"/>
      <c r="H27" s="121"/>
      <c r="I27" s="121"/>
      <c r="J27" s="121"/>
    </row>
    <row r="28" spans="3:10" ht="18" customHeight="1">
      <c r="C28" s="191" t="s">
        <v>265</v>
      </c>
      <c r="D28" s="183"/>
      <c r="E28" s="121">
        <v>14552</v>
      </c>
      <c r="F28" s="121">
        <v>3368</v>
      </c>
      <c r="G28" s="121">
        <v>15196</v>
      </c>
      <c r="H28" s="121">
        <v>3730</v>
      </c>
      <c r="I28" s="121">
        <v>15064</v>
      </c>
      <c r="J28" s="121">
        <v>3884</v>
      </c>
    </row>
    <row r="29" spans="3:10" ht="18" customHeight="1">
      <c r="C29" s="191" t="s">
        <v>266</v>
      </c>
      <c r="D29" s="183"/>
      <c r="E29" s="121">
        <v>8646</v>
      </c>
      <c r="F29" s="121">
        <v>2005</v>
      </c>
      <c r="G29" s="121">
        <v>8876</v>
      </c>
      <c r="H29" s="121">
        <v>2154</v>
      </c>
      <c r="I29" s="121">
        <v>8604</v>
      </c>
      <c r="J29" s="121">
        <v>2227</v>
      </c>
    </row>
    <row r="30" spans="3:10" ht="18" customHeight="1">
      <c r="C30" s="191" t="s">
        <v>267</v>
      </c>
      <c r="D30" s="183"/>
      <c r="E30" s="121">
        <v>17613</v>
      </c>
      <c r="F30" s="121">
        <v>4500</v>
      </c>
      <c r="G30" s="121">
        <v>17622</v>
      </c>
      <c r="H30" s="121">
        <v>4681</v>
      </c>
      <c r="I30" s="121">
        <v>17534</v>
      </c>
      <c r="J30" s="121">
        <v>4956</v>
      </c>
    </row>
    <row r="31" spans="3:10" ht="18" customHeight="1">
      <c r="C31" s="191"/>
      <c r="D31" s="183"/>
      <c r="E31" s="121"/>
      <c r="F31" s="121"/>
      <c r="G31" s="121"/>
      <c r="H31" s="121"/>
      <c r="I31" s="121"/>
      <c r="J31" s="121"/>
    </row>
    <row r="32" spans="3:10" ht="18" customHeight="1">
      <c r="C32" s="191" t="s">
        <v>156</v>
      </c>
      <c r="D32" s="183"/>
      <c r="E32" s="121">
        <v>33102</v>
      </c>
      <c r="F32" s="121">
        <v>8144</v>
      </c>
      <c r="G32" s="121">
        <v>33694</v>
      </c>
      <c r="H32" s="121">
        <v>8659</v>
      </c>
      <c r="I32" s="121">
        <v>33256</v>
      </c>
      <c r="J32" s="121">
        <v>9076</v>
      </c>
    </row>
    <row r="33" spans="3:10" ht="18" customHeight="1">
      <c r="C33" s="191" t="s">
        <v>268</v>
      </c>
      <c r="D33" s="183"/>
      <c r="E33" s="121">
        <v>7247</v>
      </c>
      <c r="F33" s="121">
        <v>1806</v>
      </c>
      <c r="G33" s="121">
        <v>7118</v>
      </c>
      <c r="H33" s="121">
        <v>1858</v>
      </c>
      <c r="I33" s="121">
        <v>6921</v>
      </c>
      <c r="J33" s="121">
        <v>1842</v>
      </c>
    </row>
    <row r="34" spans="3:10" ht="18" customHeight="1">
      <c r="C34" s="191"/>
      <c r="D34" s="183"/>
      <c r="E34" s="121"/>
      <c r="F34" s="121"/>
      <c r="G34" s="121"/>
      <c r="H34" s="121"/>
      <c r="I34" s="121"/>
      <c r="J34" s="121"/>
    </row>
    <row r="35" spans="3:10" ht="18" customHeight="1">
      <c r="C35" s="191" t="s">
        <v>158</v>
      </c>
      <c r="D35" s="183"/>
      <c r="E35" s="121">
        <v>28605</v>
      </c>
      <c r="F35" s="121">
        <v>7866</v>
      </c>
      <c r="G35" s="121">
        <v>28736</v>
      </c>
      <c r="H35" s="121">
        <v>8237</v>
      </c>
      <c r="I35" s="121">
        <v>28935</v>
      </c>
      <c r="J35" s="121">
        <v>8814</v>
      </c>
    </row>
    <row r="36" spans="3:10" ht="18" customHeight="1">
      <c r="C36" s="191" t="s">
        <v>160</v>
      </c>
      <c r="D36" s="183"/>
      <c r="E36" s="121">
        <v>9544</v>
      </c>
      <c r="F36" s="121">
        <v>2593</v>
      </c>
      <c r="G36" s="121">
        <v>9405</v>
      </c>
      <c r="H36" s="121">
        <v>2685</v>
      </c>
      <c r="I36" s="121">
        <v>9109</v>
      </c>
      <c r="J36" s="121">
        <v>2775</v>
      </c>
    </row>
    <row r="37" spans="3:10" ht="18" customHeight="1">
      <c r="C37" s="191"/>
      <c r="D37" s="183"/>
      <c r="E37" s="121"/>
      <c r="F37" s="121"/>
      <c r="G37" s="121"/>
      <c r="H37" s="121"/>
      <c r="I37" s="121"/>
      <c r="J37" s="121"/>
    </row>
    <row r="38" spans="3:10" ht="18" customHeight="1">
      <c r="C38" s="191" t="s">
        <v>162</v>
      </c>
      <c r="D38" s="183"/>
      <c r="E38" s="121">
        <v>20704</v>
      </c>
      <c r="F38" s="121">
        <v>5698</v>
      </c>
      <c r="G38" s="121">
        <v>20687</v>
      </c>
      <c r="H38" s="121">
        <v>5944</v>
      </c>
      <c r="I38" s="121">
        <v>20750</v>
      </c>
      <c r="J38" s="121">
        <v>6245</v>
      </c>
    </row>
    <row r="39" spans="3:10" ht="18" customHeight="1">
      <c r="C39" s="191" t="s">
        <v>269</v>
      </c>
      <c r="D39" s="183"/>
      <c r="E39" s="121">
        <v>8385</v>
      </c>
      <c r="F39" s="121">
        <v>1857</v>
      </c>
      <c r="G39" s="121">
        <v>8669</v>
      </c>
      <c r="H39" s="121">
        <v>2004</v>
      </c>
      <c r="I39" s="121">
        <v>9142</v>
      </c>
      <c r="J39" s="121">
        <v>2244</v>
      </c>
    </row>
    <row r="40" spans="3:10" ht="18" customHeight="1">
      <c r="C40" s="191" t="s">
        <v>164</v>
      </c>
      <c r="D40" s="183"/>
      <c r="E40" s="121">
        <v>15085</v>
      </c>
      <c r="F40" s="121">
        <v>4253</v>
      </c>
      <c r="G40" s="121">
        <v>15115</v>
      </c>
      <c r="H40" s="121">
        <v>4331</v>
      </c>
      <c r="I40" s="121">
        <v>15078</v>
      </c>
      <c r="J40" s="121">
        <v>4448</v>
      </c>
    </row>
    <row r="41" spans="3:10" ht="18" customHeight="1">
      <c r="C41" s="191" t="s">
        <v>270</v>
      </c>
      <c r="D41" s="183"/>
      <c r="E41" s="121">
        <v>4955</v>
      </c>
      <c r="F41" s="121">
        <v>1388</v>
      </c>
      <c r="G41" s="121">
        <v>4802</v>
      </c>
      <c r="H41" s="121">
        <v>1405</v>
      </c>
      <c r="I41" s="121">
        <v>4660</v>
      </c>
      <c r="J41" s="121">
        <v>1454</v>
      </c>
    </row>
    <row r="42" spans="2:10" ht="18" customHeight="1">
      <c r="B42" s="198"/>
      <c r="C42" s="199"/>
      <c r="D42" s="75"/>
      <c r="E42" s="198"/>
      <c r="F42" s="198"/>
      <c r="G42" s="198"/>
      <c r="H42" s="198"/>
      <c r="I42" s="198"/>
      <c r="J42" s="198"/>
    </row>
    <row r="43" spans="3:10" ht="18" customHeight="1">
      <c r="C43" s="192" t="s">
        <v>166</v>
      </c>
      <c r="D43" s="75"/>
      <c r="E43" s="32">
        <v>19831</v>
      </c>
      <c r="F43" s="32">
        <v>5157</v>
      </c>
      <c r="G43" s="32">
        <v>19516</v>
      </c>
      <c r="H43" s="32">
        <v>5242</v>
      </c>
      <c r="I43" s="32">
        <v>19027</v>
      </c>
      <c r="J43" s="32">
        <v>5377</v>
      </c>
    </row>
    <row r="44" spans="3:10" ht="18" customHeight="1">
      <c r="C44" s="192" t="s">
        <v>271</v>
      </c>
      <c r="D44" s="75"/>
      <c r="E44" s="32">
        <v>4147</v>
      </c>
      <c r="F44" s="32">
        <v>1011</v>
      </c>
      <c r="G44" s="32">
        <v>4108</v>
      </c>
      <c r="H44" s="32">
        <v>1051</v>
      </c>
      <c r="I44" s="32">
        <v>4028</v>
      </c>
      <c r="J44" s="32">
        <v>1059</v>
      </c>
    </row>
    <row r="45" spans="3:10" ht="18" customHeight="1">
      <c r="C45" s="192" t="s">
        <v>168</v>
      </c>
      <c r="D45" s="75"/>
      <c r="E45" s="32">
        <v>21044</v>
      </c>
      <c r="F45" s="32">
        <v>5277</v>
      </c>
      <c r="G45" s="32">
        <v>22079</v>
      </c>
      <c r="H45" s="32">
        <v>5835</v>
      </c>
      <c r="I45" s="32">
        <v>23071</v>
      </c>
      <c r="J45" s="32">
        <v>6388</v>
      </c>
    </row>
    <row r="46" spans="3:10" ht="18" customHeight="1">
      <c r="C46" s="192" t="s">
        <v>170</v>
      </c>
      <c r="D46" s="75"/>
      <c r="E46" s="32">
        <v>21987</v>
      </c>
      <c r="F46" s="32">
        <v>5521</v>
      </c>
      <c r="G46" s="32">
        <v>23153</v>
      </c>
      <c r="H46" s="32">
        <v>6099</v>
      </c>
      <c r="I46" s="32">
        <v>23820</v>
      </c>
      <c r="J46" s="32">
        <v>6559</v>
      </c>
    </row>
    <row r="47" spans="3:10" ht="18" customHeight="1">
      <c r="C47" s="192" t="s">
        <v>272</v>
      </c>
      <c r="D47" s="75"/>
      <c r="E47" s="32">
        <v>2304</v>
      </c>
      <c r="F47" s="32">
        <v>690</v>
      </c>
      <c r="G47" s="32">
        <v>1937</v>
      </c>
      <c r="H47" s="32">
        <v>639</v>
      </c>
      <c r="I47" s="32">
        <v>1722</v>
      </c>
      <c r="J47" s="32">
        <v>610</v>
      </c>
    </row>
    <row r="48" spans="3:10" ht="18" customHeight="1">
      <c r="C48" s="192" t="s">
        <v>273</v>
      </c>
      <c r="D48" s="75"/>
      <c r="E48" s="32">
        <v>1702</v>
      </c>
      <c r="F48" s="32">
        <v>497</v>
      </c>
      <c r="G48" s="32">
        <v>1579</v>
      </c>
      <c r="H48" s="32">
        <v>480</v>
      </c>
      <c r="I48" s="32">
        <v>1511</v>
      </c>
      <c r="J48" s="32">
        <v>474</v>
      </c>
    </row>
    <row r="49" spans="3:10" ht="18" customHeight="1">
      <c r="C49" s="192" t="s">
        <v>274</v>
      </c>
      <c r="D49" s="75"/>
      <c r="E49" s="32">
        <v>422</v>
      </c>
      <c r="F49" s="32">
        <v>181</v>
      </c>
      <c r="G49" s="32">
        <v>507</v>
      </c>
      <c r="H49" s="32">
        <v>267</v>
      </c>
      <c r="I49" s="32">
        <v>502</v>
      </c>
      <c r="J49" s="32">
        <v>299</v>
      </c>
    </row>
    <row r="50" spans="3:10" ht="18" customHeight="1">
      <c r="C50" s="192" t="s">
        <v>275</v>
      </c>
      <c r="D50" s="75"/>
      <c r="E50" s="32">
        <v>750</v>
      </c>
      <c r="F50" s="32">
        <v>306</v>
      </c>
      <c r="G50" s="32">
        <v>721</v>
      </c>
      <c r="H50" s="32">
        <v>311</v>
      </c>
      <c r="I50" s="32">
        <v>664</v>
      </c>
      <c r="J50" s="32">
        <v>283</v>
      </c>
    </row>
    <row r="51" spans="3:10" ht="18" customHeight="1">
      <c r="C51" s="192"/>
      <c r="D51" s="75"/>
      <c r="E51" s="25"/>
      <c r="F51" s="25"/>
      <c r="G51" s="25"/>
      <c r="H51" s="25"/>
      <c r="I51" s="25"/>
      <c r="J51" s="25"/>
    </row>
    <row r="52" spans="3:10" ht="18" customHeight="1">
      <c r="C52" s="192" t="s">
        <v>172</v>
      </c>
      <c r="D52" s="75"/>
      <c r="E52" s="32">
        <v>15955</v>
      </c>
      <c r="F52" s="32">
        <v>5094</v>
      </c>
      <c r="G52" s="32">
        <v>17027</v>
      </c>
      <c r="H52" s="32">
        <v>5693</v>
      </c>
      <c r="I52" s="32">
        <v>17250</v>
      </c>
      <c r="J52" s="32">
        <v>6028</v>
      </c>
    </row>
    <row r="53" spans="3:10" ht="18" customHeight="1">
      <c r="C53" s="192" t="s">
        <v>174</v>
      </c>
      <c r="D53" s="75"/>
      <c r="E53" s="32">
        <v>8331</v>
      </c>
      <c r="F53" s="32">
        <v>2162</v>
      </c>
      <c r="G53" s="32">
        <v>8445</v>
      </c>
      <c r="H53" s="32">
        <v>2234</v>
      </c>
      <c r="I53" s="32">
        <v>8362</v>
      </c>
      <c r="J53" s="32">
        <v>2323</v>
      </c>
    </row>
    <row r="54" spans="3:10" ht="18" customHeight="1">
      <c r="C54" s="192" t="s">
        <v>176</v>
      </c>
      <c r="D54" s="75"/>
      <c r="E54" s="32">
        <v>30090</v>
      </c>
      <c r="F54" s="32">
        <v>10061</v>
      </c>
      <c r="G54" s="32">
        <v>33203</v>
      </c>
      <c r="H54" s="32">
        <v>11987</v>
      </c>
      <c r="I54" s="32">
        <v>35076</v>
      </c>
      <c r="J54" s="32">
        <v>13007</v>
      </c>
    </row>
    <row r="55" spans="3:10" ht="18" customHeight="1">
      <c r="C55" s="192" t="s">
        <v>178</v>
      </c>
      <c r="D55" s="75"/>
      <c r="E55" s="32">
        <v>9984</v>
      </c>
      <c r="F55" s="32">
        <v>2507</v>
      </c>
      <c r="G55" s="32">
        <v>10689</v>
      </c>
      <c r="H55" s="32">
        <v>2810</v>
      </c>
      <c r="I55" s="32">
        <v>11495</v>
      </c>
      <c r="J55" s="32">
        <v>3185</v>
      </c>
    </row>
    <row r="56" spans="3:10" ht="18" customHeight="1">
      <c r="C56" s="192" t="s">
        <v>180</v>
      </c>
      <c r="D56" s="75"/>
      <c r="E56" s="32">
        <v>10013</v>
      </c>
      <c r="F56" s="32">
        <v>2430</v>
      </c>
      <c r="G56" s="32">
        <v>10742</v>
      </c>
      <c r="H56" s="32">
        <v>2865</v>
      </c>
      <c r="I56" s="32">
        <v>11556</v>
      </c>
      <c r="J56" s="32">
        <v>3281</v>
      </c>
    </row>
    <row r="57" spans="3:10" ht="18" customHeight="1">
      <c r="C57" s="192" t="s">
        <v>182</v>
      </c>
      <c r="D57" s="75"/>
      <c r="E57" s="32">
        <v>11505</v>
      </c>
      <c r="F57" s="32">
        <v>3266</v>
      </c>
      <c r="G57" s="32">
        <v>11657</v>
      </c>
      <c r="H57" s="32">
        <v>3371</v>
      </c>
      <c r="I57" s="32">
        <v>11800</v>
      </c>
      <c r="J57" s="32">
        <v>3513</v>
      </c>
    </row>
    <row r="58" spans="3:10" ht="18" customHeight="1">
      <c r="C58" s="192" t="s">
        <v>276</v>
      </c>
      <c r="D58" s="75"/>
      <c r="E58" s="32">
        <v>2979</v>
      </c>
      <c r="F58" s="32">
        <v>1176</v>
      </c>
      <c r="G58" s="32">
        <v>2453</v>
      </c>
      <c r="H58" s="32">
        <v>858</v>
      </c>
      <c r="I58" s="32">
        <v>2184</v>
      </c>
      <c r="J58" s="32">
        <v>793</v>
      </c>
    </row>
    <row r="59" spans="3:10" ht="18" customHeight="1">
      <c r="C59" s="192"/>
      <c r="D59" s="75"/>
      <c r="E59" s="32"/>
      <c r="F59" s="32"/>
      <c r="G59" s="32"/>
      <c r="H59" s="32"/>
      <c r="I59" s="32"/>
      <c r="J59" s="32"/>
    </row>
    <row r="60" spans="3:10" ht="18" customHeight="1">
      <c r="C60" s="192" t="s">
        <v>184</v>
      </c>
      <c r="D60" s="75"/>
      <c r="E60" s="32">
        <v>17931</v>
      </c>
      <c r="F60" s="32">
        <v>4775</v>
      </c>
      <c r="G60" s="32">
        <v>18654</v>
      </c>
      <c r="H60" s="32">
        <v>5264</v>
      </c>
      <c r="I60" s="32">
        <v>18795</v>
      </c>
      <c r="J60" s="32">
        <v>5624</v>
      </c>
    </row>
    <row r="61" spans="3:10" ht="18" customHeight="1">
      <c r="C61" s="192" t="s">
        <v>186</v>
      </c>
      <c r="D61" s="75"/>
      <c r="E61" s="32">
        <v>3043</v>
      </c>
      <c r="F61" s="32">
        <v>695</v>
      </c>
      <c r="G61" s="32">
        <v>3257</v>
      </c>
      <c r="H61" s="32">
        <v>781</v>
      </c>
      <c r="I61" s="32">
        <v>3287</v>
      </c>
      <c r="J61" s="32">
        <v>854</v>
      </c>
    </row>
    <row r="62" spans="3:10" ht="18" customHeight="1">
      <c r="C62" s="192" t="s">
        <v>188</v>
      </c>
      <c r="D62" s="75"/>
      <c r="E62" s="32">
        <v>10015</v>
      </c>
      <c r="F62" s="32">
        <v>2685</v>
      </c>
      <c r="G62" s="32">
        <v>9623</v>
      </c>
      <c r="H62" s="32">
        <v>2663</v>
      </c>
      <c r="I62" s="32">
        <v>8869</v>
      </c>
      <c r="J62" s="32">
        <v>2614</v>
      </c>
    </row>
    <row r="63" spans="3:10" ht="18" customHeight="1">
      <c r="C63" s="192"/>
      <c r="D63" s="75"/>
      <c r="E63" s="32"/>
      <c r="F63" s="32"/>
      <c r="G63" s="32"/>
      <c r="H63" s="32"/>
      <c r="I63" s="32"/>
      <c r="J63" s="32"/>
    </row>
    <row r="64" spans="3:10" ht="18" customHeight="1">
      <c r="C64" s="192" t="s">
        <v>204</v>
      </c>
      <c r="D64" s="75"/>
      <c r="E64" s="32">
        <v>2555</v>
      </c>
      <c r="F64" s="32">
        <v>752</v>
      </c>
      <c r="G64" s="32">
        <v>2444</v>
      </c>
      <c r="H64" s="32">
        <v>737</v>
      </c>
      <c r="I64" s="32">
        <v>2316</v>
      </c>
      <c r="J64" s="32">
        <v>736</v>
      </c>
    </row>
    <row r="65" spans="3:10" ht="18" customHeight="1">
      <c r="C65" s="192" t="s">
        <v>205</v>
      </c>
      <c r="D65" s="75"/>
      <c r="E65" s="32">
        <v>2089</v>
      </c>
      <c r="F65" s="32">
        <v>645</v>
      </c>
      <c r="G65" s="32">
        <v>2003</v>
      </c>
      <c r="H65" s="32">
        <v>636</v>
      </c>
      <c r="I65" s="32">
        <v>1918</v>
      </c>
      <c r="J65" s="32">
        <v>659</v>
      </c>
    </row>
    <row r="66" spans="3:10" ht="18" customHeight="1">
      <c r="C66" s="192" t="s">
        <v>193</v>
      </c>
      <c r="D66" s="75"/>
      <c r="E66" s="32">
        <v>6620</v>
      </c>
      <c r="F66" s="32">
        <v>1579</v>
      </c>
      <c r="G66" s="32">
        <v>6639</v>
      </c>
      <c r="H66" s="32">
        <v>1631</v>
      </c>
      <c r="I66" s="32">
        <v>6684</v>
      </c>
      <c r="J66" s="32">
        <v>1760</v>
      </c>
    </row>
    <row r="67" spans="3:10" ht="18" customHeight="1">
      <c r="C67" s="192" t="s">
        <v>195</v>
      </c>
      <c r="D67" s="75"/>
      <c r="E67" s="32">
        <v>4700</v>
      </c>
      <c r="F67" s="32">
        <v>1157</v>
      </c>
      <c r="G67" s="32">
        <v>4454</v>
      </c>
      <c r="H67" s="32">
        <v>1159</v>
      </c>
      <c r="I67" s="32">
        <v>4220</v>
      </c>
      <c r="J67" s="32">
        <v>1168</v>
      </c>
    </row>
    <row r="68" spans="3:10" ht="18" customHeight="1">
      <c r="C68" s="192" t="s">
        <v>197</v>
      </c>
      <c r="D68" s="75"/>
      <c r="E68" s="32">
        <v>2767</v>
      </c>
      <c r="F68" s="32">
        <v>744</v>
      </c>
      <c r="G68" s="32">
        <v>2691</v>
      </c>
      <c r="H68" s="32">
        <v>756</v>
      </c>
      <c r="I68" s="32">
        <v>2483</v>
      </c>
      <c r="J68" s="32">
        <v>744</v>
      </c>
    </row>
    <row r="69" spans="3:10" ht="18" customHeight="1">
      <c r="C69" s="192"/>
      <c r="D69" s="75"/>
      <c r="E69" s="32"/>
      <c r="F69" s="32"/>
      <c r="G69" s="32"/>
      <c r="H69" s="32"/>
      <c r="I69" s="32"/>
      <c r="J69" s="32"/>
    </row>
    <row r="70" spans="3:10" ht="18" customHeight="1">
      <c r="C70" s="192" t="s">
        <v>198</v>
      </c>
      <c r="D70" s="75"/>
      <c r="E70" s="32">
        <v>17620</v>
      </c>
      <c r="F70" s="32">
        <v>5317</v>
      </c>
      <c r="G70" s="32">
        <v>17262</v>
      </c>
      <c r="H70" s="32">
        <v>5513</v>
      </c>
      <c r="I70" s="32">
        <v>16541</v>
      </c>
      <c r="J70" s="32">
        <v>5458</v>
      </c>
    </row>
    <row r="71" spans="3:10" ht="18" customHeight="1">
      <c r="C71" s="192" t="s">
        <v>125</v>
      </c>
      <c r="D71" s="75"/>
      <c r="E71" s="32">
        <v>7112</v>
      </c>
      <c r="F71" s="32">
        <v>1793</v>
      </c>
      <c r="G71" s="32">
        <v>7097</v>
      </c>
      <c r="H71" s="32">
        <v>1882</v>
      </c>
      <c r="I71" s="32">
        <v>7004</v>
      </c>
      <c r="J71" s="32">
        <v>1862</v>
      </c>
    </row>
    <row r="72" spans="3:10" ht="18" customHeight="1">
      <c r="C72" s="192" t="s">
        <v>127</v>
      </c>
      <c r="D72" s="75"/>
      <c r="E72" s="32">
        <v>12519</v>
      </c>
      <c r="F72" s="32">
        <v>3594</v>
      </c>
      <c r="G72" s="32">
        <v>12859</v>
      </c>
      <c r="H72" s="32">
        <v>3841</v>
      </c>
      <c r="I72" s="32">
        <v>12723</v>
      </c>
      <c r="J72" s="32">
        <v>3786</v>
      </c>
    </row>
    <row r="73" spans="3:10" ht="18" customHeight="1">
      <c r="C73" s="192" t="s">
        <v>277</v>
      </c>
      <c r="D73" s="75"/>
      <c r="E73" s="32">
        <v>3468</v>
      </c>
      <c r="F73" s="32">
        <v>955</v>
      </c>
      <c r="G73" s="32">
        <v>3475</v>
      </c>
      <c r="H73" s="32">
        <v>1009</v>
      </c>
      <c r="I73" s="32">
        <v>3484</v>
      </c>
      <c r="J73" s="32">
        <v>1063</v>
      </c>
    </row>
    <row r="74" spans="3:10" ht="18" customHeight="1">
      <c r="C74" s="192" t="s">
        <v>129</v>
      </c>
      <c r="D74" s="75"/>
      <c r="E74" s="32">
        <v>5559</v>
      </c>
      <c r="F74" s="32">
        <v>1277</v>
      </c>
      <c r="G74" s="32">
        <v>5504</v>
      </c>
      <c r="H74" s="32">
        <v>1363</v>
      </c>
      <c r="I74" s="32">
        <v>5244</v>
      </c>
      <c r="J74" s="32">
        <v>1330</v>
      </c>
    </row>
    <row r="75" spans="3:10" ht="18" customHeight="1">
      <c r="C75" s="192" t="s">
        <v>278</v>
      </c>
      <c r="D75" s="75"/>
      <c r="E75" s="32">
        <v>2171</v>
      </c>
      <c r="F75" s="32">
        <v>554</v>
      </c>
      <c r="G75" s="32">
        <v>2153</v>
      </c>
      <c r="H75" s="32">
        <v>558</v>
      </c>
      <c r="I75" s="32">
        <v>2114</v>
      </c>
      <c r="J75" s="32">
        <v>576</v>
      </c>
    </row>
    <row r="76" spans="3:10" ht="18" customHeight="1">
      <c r="C76" s="192" t="s">
        <v>279</v>
      </c>
      <c r="D76" s="75"/>
      <c r="E76" s="32">
        <v>2537</v>
      </c>
      <c r="F76" s="32">
        <v>701</v>
      </c>
      <c r="G76" s="32">
        <v>2459</v>
      </c>
      <c r="H76" s="32">
        <v>778</v>
      </c>
      <c r="I76" s="32">
        <v>2267</v>
      </c>
      <c r="J76" s="32">
        <v>696</v>
      </c>
    </row>
    <row r="77" spans="3:4" ht="18" customHeight="1">
      <c r="C77" s="200"/>
      <c r="D77" s="75"/>
    </row>
    <row r="78" spans="3:10" ht="18" customHeight="1">
      <c r="C78" s="192" t="s">
        <v>131</v>
      </c>
      <c r="D78" s="75"/>
      <c r="E78" s="32">
        <v>8722</v>
      </c>
      <c r="F78" s="32">
        <v>2890</v>
      </c>
      <c r="G78" s="32">
        <v>8740</v>
      </c>
      <c r="H78" s="32">
        <v>2986</v>
      </c>
      <c r="I78" s="32">
        <v>8850</v>
      </c>
      <c r="J78" s="32">
        <v>3121</v>
      </c>
    </row>
    <row r="79" spans="3:10" ht="18" customHeight="1">
      <c r="C79" s="191"/>
      <c r="D79" s="183"/>
      <c r="E79" s="159"/>
      <c r="F79" s="159"/>
      <c r="G79" s="159"/>
      <c r="H79" s="159"/>
      <c r="I79" s="159"/>
      <c r="J79" s="159"/>
    </row>
    <row r="80" spans="3:10" ht="18" customHeight="1">
      <c r="C80" s="191" t="s">
        <v>133</v>
      </c>
      <c r="D80" s="183"/>
      <c r="E80" s="121">
        <v>5898</v>
      </c>
      <c r="F80" s="121">
        <v>1408</v>
      </c>
      <c r="G80" s="121">
        <v>5853</v>
      </c>
      <c r="H80" s="121">
        <v>1456</v>
      </c>
      <c r="I80" s="121">
        <v>5835</v>
      </c>
      <c r="J80" s="121">
        <v>1582</v>
      </c>
    </row>
    <row r="81" spans="3:10" ht="18" customHeight="1">
      <c r="C81" s="191" t="s">
        <v>135</v>
      </c>
      <c r="D81" s="183"/>
      <c r="E81" s="121">
        <v>10650</v>
      </c>
      <c r="F81" s="121">
        <v>2914</v>
      </c>
      <c r="G81" s="121">
        <v>10950</v>
      </c>
      <c r="H81" s="121">
        <v>3085</v>
      </c>
      <c r="I81" s="121">
        <v>11013</v>
      </c>
      <c r="J81" s="121">
        <v>3298</v>
      </c>
    </row>
    <row r="82" spans="3:10" ht="18" customHeight="1">
      <c r="C82" s="191" t="s">
        <v>138</v>
      </c>
      <c r="D82" s="183"/>
      <c r="E82" s="121">
        <v>6097</v>
      </c>
      <c r="F82" s="121">
        <v>1614</v>
      </c>
      <c r="G82" s="121">
        <v>5748</v>
      </c>
      <c r="H82" s="121">
        <v>1579</v>
      </c>
      <c r="I82" s="121">
        <v>5235</v>
      </c>
      <c r="J82" s="121">
        <v>1538</v>
      </c>
    </row>
    <row r="83" spans="3:10" ht="18" customHeight="1">
      <c r="C83" s="191" t="s">
        <v>140</v>
      </c>
      <c r="D83" s="183"/>
      <c r="E83" s="121">
        <v>14731</v>
      </c>
      <c r="F83" s="121">
        <v>3940</v>
      </c>
      <c r="G83" s="121">
        <v>14323</v>
      </c>
      <c r="H83" s="121">
        <v>4018</v>
      </c>
      <c r="I83" s="121">
        <v>13632</v>
      </c>
      <c r="J83" s="121">
        <v>4021</v>
      </c>
    </row>
    <row r="84" spans="3:10" ht="18" customHeight="1">
      <c r="C84" s="191" t="s">
        <v>142</v>
      </c>
      <c r="D84" s="183"/>
      <c r="E84" s="121">
        <v>12118</v>
      </c>
      <c r="F84" s="121">
        <v>3236</v>
      </c>
      <c r="G84" s="121">
        <v>11681</v>
      </c>
      <c r="H84" s="121">
        <v>3245</v>
      </c>
      <c r="I84" s="121">
        <v>11282</v>
      </c>
      <c r="J84" s="121">
        <v>3248</v>
      </c>
    </row>
    <row r="85" spans="3:10" ht="18" customHeight="1">
      <c r="C85" s="191" t="s">
        <v>280</v>
      </c>
      <c r="D85" s="183"/>
      <c r="E85" s="121">
        <v>3323</v>
      </c>
      <c r="F85" s="121">
        <v>899</v>
      </c>
      <c r="G85" s="121">
        <v>3196</v>
      </c>
      <c r="H85" s="121">
        <v>923</v>
      </c>
      <c r="I85" s="121">
        <v>2980</v>
      </c>
      <c r="J85" s="121">
        <v>932</v>
      </c>
    </row>
    <row r="86" spans="3:10" ht="18" customHeight="1">
      <c r="C86" s="191"/>
      <c r="D86" s="183"/>
      <c r="E86" s="121"/>
      <c r="F86" s="121"/>
      <c r="G86" s="121"/>
      <c r="H86" s="121"/>
      <c r="I86" s="121"/>
      <c r="J86" s="121"/>
    </row>
    <row r="87" spans="3:10" ht="18" customHeight="1">
      <c r="C87" s="191" t="s">
        <v>144</v>
      </c>
      <c r="D87" s="183"/>
      <c r="E87" s="121">
        <v>18830</v>
      </c>
      <c r="F87" s="121">
        <v>5032</v>
      </c>
      <c r="G87" s="121">
        <v>19980</v>
      </c>
      <c r="H87" s="121">
        <v>5652</v>
      </c>
      <c r="I87" s="121">
        <v>19655</v>
      </c>
      <c r="J87" s="121">
        <v>5830</v>
      </c>
    </row>
    <row r="88" spans="3:10" ht="18" customHeight="1">
      <c r="C88" s="191" t="s">
        <v>146</v>
      </c>
      <c r="D88" s="183"/>
      <c r="E88" s="121">
        <v>1956</v>
      </c>
      <c r="F88" s="121">
        <v>578</v>
      </c>
      <c r="G88" s="121">
        <v>2005</v>
      </c>
      <c r="H88" s="121">
        <v>619</v>
      </c>
      <c r="I88" s="121">
        <v>1811</v>
      </c>
      <c r="J88" s="121">
        <v>599</v>
      </c>
    </row>
    <row r="89" spans="3:10" ht="18" customHeight="1">
      <c r="C89" s="191"/>
      <c r="D89" s="183"/>
      <c r="E89" s="121"/>
      <c r="F89" s="121"/>
      <c r="G89" s="121"/>
      <c r="H89" s="121"/>
      <c r="I89" s="121"/>
      <c r="J89" s="121"/>
    </row>
    <row r="90" spans="3:10" ht="18" customHeight="1">
      <c r="C90" s="191" t="s">
        <v>281</v>
      </c>
      <c r="D90" s="183"/>
      <c r="E90" s="121">
        <v>12177</v>
      </c>
      <c r="F90" s="121">
        <v>3438</v>
      </c>
      <c r="G90" s="121">
        <v>11809</v>
      </c>
      <c r="H90" s="121">
        <v>3581</v>
      </c>
      <c r="I90" s="121">
        <v>11605</v>
      </c>
      <c r="J90" s="121">
        <v>3693</v>
      </c>
    </row>
    <row r="91" spans="3:10" ht="18" customHeight="1">
      <c r="C91" s="191"/>
      <c r="D91" s="183"/>
      <c r="E91" s="121"/>
      <c r="F91" s="121"/>
      <c r="G91" s="121"/>
      <c r="H91" s="121"/>
      <c r="I91" s="121"/>
      <c r="J91" s="121"/>
    </row>
    <row r="92" spans="3:10" ht="18" customHeight="1">
      <c r="C92" s="191" t="s">
        <v>282</v>
      </c>
      <c r="D92" s="183"/>
      <c r="E92" s="121">
        <v>6080</v>
      </c>
      <c r="F92" s="121">
        <v>1677</v>
      </c>
      <c r="G92" s="121">
        <v>5939</v>
      </c>
      <c r="H92" s="121">
        <v>1697</v>
      </c>
      <c r="I92" s="121">
        <v>5833</v>
      </c>
      <c r="J92" s="121">
        <v>1719</v>
      </c>
    </row>
    <row r="93" spans="3:10" ht="18" customHeight="1">
      <c r="C93" s="191" t="s">
        <v>283</v>
      </c>
      <c r="D93" s="183"/>
      <c r="E93" s="121">
        <v>992</v>
      </c>
      <c r="F93" s="121">
        <v>270</v>
      </c>
      <c r="G93" s="121">
        <v>1042</v>
      </c>
      <c r="H93" s="121">
        <v>299</v>
      </c>
      <c r="I93" s="121">
        <v>1017</v>
      </c>
      <c r="J93" s="121">
        <v>296</v>
      </c>
    </row>
    <row r="94" spans="3:10" ht="18" customHeight="1">
      <c r="C94" s="191" t="s">
        <v>284</v>
      </c>
      <c r="D94" s="183"/>
      <c r="E94" s="121">
        <v>3506</v>
      </c>
      <c r="F94" s="121">
        <v>941</v>
      </c>
      <c r="G94" s="121">
        <v>3442</v>
      </c>
      <c r="H94" s="121">
        <v>972</v>
      </c>
      <c r="I94" s="121">
        <v>3411</v>
      </c>
      <c r="J94" s="121">
        <v>988</v>
      </c>
    </row>
    <row r="95" spans="3:10" ht="18" customHeight="1">
      <c r="C95" s="191" t="s">
        <v>285</v>
      </c>
      <c r="D95" s="183"/>
      <c r="E95" s="121">
        <v>6919</v>
      </c>
      <c r="F95" s="121">
        <v>1756</v>
      </c>
      <c r="G95" s="121">
        <v>6861</v>
      </c>
      <c r="H95" s="121">
        <v>1810</v>
      </c>
      <c r="I95" s="121">
        <v>6825</v>
      </c>
      <c r="J95" s="121">
        <v>1874</v>
      </c>
    </row>
    <row r="96" spans="3:10" ht="18" customHeight="1">
      <c r="C96" s="191" t="s">
        <v>286</v>
      </c>
      <c r="D96" s="183"/>
      <c r="E96" s="121">
        <v>7066</v>
      </c>
      <c r="F96" s="121">
        <v>1726</v>
      </c>
      <c r="G96" s="121">
        <v>7267</v>
      </c>
      <c r="H96" s="121">
        <v>1849</v>
      </c>
      <c r="I96" s="121">
        <v>7123</v>
      </c>
      <c r="J96" s="121">
        <v>1933</v>
      </c>
    </row>
    <row r="97" spans="3:10" ht="18" customHeight="1">
      <c r="C97" s="191" t="s">
        <v>287</v>
      </c>
      <c r="D97" s="183"/>
      <c r="E97" s="121">
        <v>3963</v>
      </c>
      <c r="F97" s="121">
        <v>916</v>
      </c>
      <c r="G97" s="121">
        <v>3890</v>
      </c>
      <c r="H97" s="121">
        <v>938</v>
      </c>
      <c r="I97" s="121">
        <v>3852</v>
      </c>
      <c r="J97" s="121">
        <v>1004</v>
      </c>
    </row>
    <row r="98" spans="3:10" ht="18" customHeight="1">
      <c r="C98" s="191" t="s">
        <v>288</v>
      </c>
      <c r="D98" s="183"/>
      <c r="E98" s="121">
        <v>5527</v>
      </c>
      <c r="F98" s="121">
        <v>1556</v>
      </c>
      <c r="G98" s="121">
        <v>5405</v>
      </c>
      <c r="H98" s="121">
        <v>1553</v>
      </c>
      <c r="I98" s="121">
        <v>5401</v>
      </c>
      <c r="J98" s="121">
        <v>1628</v>
      </c>
    </row>
    <row r="99" spans="3:10" ht="18" customHeight="1">
      <c r="C99" s="191" t="s">
        <v>289</v>
      </c>
      <c r="D99" s="183"/>
      <c r="E99" s="121">
        <v>5709</v>
      </c>
      <c r="F99" s="121">
        <v>1452</v>
      </c>
      <c r="G99" s="121">
        <v>5680</v>
      </c>
      <c r="H99" s="121">
        <v>1529</v>
      </c>
      <c r="I99" s="121">
        <v>5512</v>
      </c>
      <c r="J99" s="121">
        <v>1603</v>
      </c>
    </row>
    <row r="100" spans="3:10" ht="18" customHeight="1">
      <c r="C100" s="191" t="s">
        <v>290</v>
      </c>
      <c r="D100" s="183"/>
      <c r="E100" s="121">
        <v>7503</v>
      </c>
      <c r="F100" s="121">
        <v>2077</v>
      </c>
      <c r="G100" s="121">
        <v>7303</v>
      </c>
      <c r="H100" s="121">
        <v>2120</v>
      </c>
      <c r="I100" s="121">
        <v>6903</v>
      </c>
      <c r="J100" s="121">
        <v>2035</v>
      </c>
    </row>
    <row r="101" spans="3:10" ht="18" customHeight="1">
      <c r="C101" s="191" t="s">
        <v>291</v>
      </c>
      <c r="D101" s="183"/>
      <c r="E101" s="121">
        <v>1144</v>
      </c>
      <c r="F101" s="121">
        <v>307</v>
      </c>
      <c r="G101" s="121">
        <v>1052</v>
      </c>
      <c r="H101" s="121">
        <v>305</v>
      </c>
      <c r="I101" s="121">
        <v>1007</v>
      </c>
      <c r="J101" s="121">
        <v>310</v>
      </c>
    </row>
    <row r="102" spans="3:10" ht="18" customHeight="1">
      <c r="C102" s="191" t="s">
        <v>292</v>
      </c>
      <c r="D102" s="183"/>
      <c r="E102" s="121">
        <v>3136</v>
      </c>
      <c r="F102" s="121">
        <v>872</v>
      </c>
      <c r="G102" s="121">
        <v>2980</v>
      </c>
      <c r="H102" s="121">
        <v>855</v>
      </c>
      <c r="I102" s="121">
        <v>2774</v>
      </c>
      <c r="J102" s="121">
        <v>848</v>
      </c>
    </row>
    <row r="103" spans="3:10" ht="18" customHeight="1">
      <c r="C103" s="191"/>
      <c r="D103" s="183"/>
      <c r="E103" s="121"/>
      <c r="F103" s="121"/>
      <c r="G103" s="121"/>
      <c r="H103" s="121"/>
      <c r="I103" s="121"/>
      <c r="J103" s="121"/>
    </row>
    <row r="104" spans="3:10" ht="18" customHeight="1">
      <c r="C104" s="191" t="s">
        <v>293</v>
      </c>
      <c r="D104" s="183"/>
      <c r="E104" s="121">
        <v>11522</v>
      </c>
      <c r="F104" s="121">
        <v>3118</v>
      </c>
      <c r="G104" s="121">
        <v>11679</v>
      </c>
      <c r="H104" s="121">
        <v>3340</v>
      </c>
      <c r="I104" s="121">
        <v>11714</v>
      </c>
      <c r="J104" s="121">
        <v>3419</v>
      </c>
    </row>
    <row r="105" spans="3:10" ht="18" customHeight="1">
      <c r="C105" s="191" t="s">
        <v>294</v>
      </c>
      <c r="D105" s="183"/>
      <c r="E105" s="121">
        <v>4375</v>
      </c>
      <c r="F105" s="121">
        <v>1328</v>
      </c>
      <c r="G105" s="121">
        <v>4183</v>
      </c>
      <c r="H105" s="121">
        <v>1323</v>
      </c>
      <c r="I105" s="121">
        <v>4005</v>
      </c>
      <c r="J105" s="121">
        <v>1284</v>
      </c>
    </row>
    <row r="106" spans="3:10" ht="18" customHeight="1">
      <c r="C106" s="191" t="s">
        <v>295</v>
      </c>
      <c r="D106" s="183"/>
      <c r="E106" s="121">
        <v>15568</v>
      </c>
      <c r="F106" s="121">
        <v>4927</v>
      </c>
      <c r="G106" s="121">
        <v>15438</v>
      </c>
      <c r="H106" s="121">
        <v>5103</v>
      </c>
      <c r="I106" s="121">
        <v>14916</v>
      </c>
      <c r="J106" s="121">
        <v>5070</v>
      </c>
    </row>
    <row r="107" spans="3:10" ht="18" customHeight="1">
      <c r="C107" s="191" t="s">
        <v>148</v>
      </c>
      <c r="D107" s="183"/>
      <c r="E107" s="121">
        <v>8551</v>
      </c>
      <c r="F107" s="121">
        <v>2507</v>
      </c>
      <c r="G107" s="121">
        <v>8111</v>
      </c>
      <c r="H107" s="121">
        <v>2545</v>
      </c>
      <c r="I107" s="121">
        <v>7868</v>
      </c>
      <c r="J107" s="121">
        <v>2566</v>
      </c>
    </row>
    <row r="108" spans="3:10" ht="18" customHeight="1">
      <c r="C108" s="191" t="s">
        <v>296</v>
      </c>
      <c r="D108" s="183"/>
      <c r="E108" s="121">
        <v>1560</v>
      </c>
      <c r="F108" s="121">
        <v>411</v>
      </c>
      <c r="G108" s="121">
        <v>1618</v>
      </c>
      <c r="H108" s="121">
        <v>432</v>
      </c>
      <c r="I108" s="121">
        <v>1597</v>
      </c>
      <c r="J108" s="121">
        <v>437</v>
      </c>
    </row>
    <row r="109" spans="3:10" ht="18" customHeight="1">
      <c r="C109" s="191"/>
      <c r="D109" s="183"/>
      <c r="E109" s="121"/>
      <c r="F109" s="121"/>
      <c r="G109" s="121"/>
      <c r="H109" s="121"/>
      <c r="I109" s="121"/>
      <c r="J109" s="121"/>
    </row>
    <row r="110" spans="3:10" ht="18" customHeight="1">
      <c r="C110" s="191" t="s">
        <v>297</v>
      </c>
      <c r="D110" s="183"/>
      <c r="E110" s="121">
        <v>4661</v>
      </c>
      <c r="F110" s="121">
        <v>1098</v>
      </c>
      <c r="G110" s="121">
        <v>4625</v>
      </c>
      <c r="H110" s="121">
        <v>1141</v>
      </c>
      <c r="I110" s="121">
        <v>4719</v>
      </c>
      <c r="J110" s="121">
        <v>1206</v>
      </c>
    </row>
    <row r="111" spans="3:10" ht="18" customHeight="1">
      <c r="C111" s="191" t="s">
        <v>298</v>
      </c>
      <c r="D111" s="183"/>
      <c r="E111" s="121">
        <v>2541</v>
      </c>
      <c r="F111" s="121">
        <v>672</v>
      </c>
      <c r="G111" s="121">
        <v>2568</v>
      </c>
      <c r="H111" s="121">
        <v>680</v>
      </c>
      <c r="I111" s="121">
        <v>2657</v>
      </c>
      <c r="J111" s="121">
        <v>813</v>
      </c>
    </row>
    <row r="112" spans="3:10" ht="18" customHeight="1">
      <c r="C112" s="191" t="s">
        <v>299</v>
      </c>
      <c r="D112" s="183"/>
      <c r="E112" s="121">
        <v>1450</v>
      </c>
      <c r="F112" s="121">
        <v>435</v>
      </c>
      <c r="G112" s="121">
        <v>1390</v>
      </c>
      <c r="H112" s="121">
        <v>452</v>
      </c>
      <c r="I112" s="121">
        <v>1345</v>
      </c>
      <c r="J112" s="121">
        <v>429</v>
      </c>
    </row>
    <row r="113" spans="3:10" ht="18" customHeight="1">
      <c r="C113" s="191" t="s">
        <v>300</v>
      </c>
      <c r="D113" s="183"/>
      <c r="E113" s="121">
        <v>1892</v>
      </c>
      <c r="F113" s="121">
        <v>628</v>
      </c>
      <c r="G113" s="121">
        <v>1893</v>
      </c>
      <c r="H113" s="121">
        <v>662</v>
      </c>
      <c r="I113" s="121">
        <v>2151</v>
      </c>
      <c r="J113" s="121">
        <v>912</v>
      </c>
    </row>
    <row r="114" spans="3:10" ht="18" customHeight="1">
      <c r="C114" s="191" t="s">
        <v>301</v>
      </c>
      <c r="D114" s="183"/>
      <c r="E114" s="121">
        <v>2414</v>
      </c>
      <c r="F114" s="121">
        <v>617</v>
      </c>
      <c r="G114" s="121">
        <v>2633</v>
      </c>
      <c r="H114" s="121">
        <v>687</v>
      </c>
      <c r="I114" s="121">
        <v>2660</v>
      </c>
      <c r="J114" s="121">
        <v>733</v>
      </c>
    </row>
    <row r="115" spans="3:10" ht="18" customHeight="1">
      <c r="C115" s="191" t="s">
        <v>302</v>
      </c>
      <c r="D115" s="183"/>
      <c r="E115" s="121">
        <v>4283</v>
      </c>
      <c r="F115" s="121">
        <v>1036</v>
      </c>
      <c r="G115" s="121">
        <v>4178</v>
      </c>
      <c r="H115" s="121">
        <v>1023</v>
      </c>
      <c r="I115" s="121">
        <v>4132</v>
      </c>
      <c r="J115" s="121">
        <v>1024</v>
      </c>
    </row>
    <row r="116" spans="3:10" ht="18" customHeight="1">
      <c r="C116" s="191"/>
      <c r="D116" s="183"/>
      <c r="E116" s="159"/>
      <c r="F116" s="159"/>
      <c r="G116" s="159"/>
      <c r="H116" s="159"/>
      <c r="I116" s="159"/>
      <c r="J116" s="159"/>
    </row>
    <row r="117" spans="3:10" ht="18" customHeight="1">
      <c r="C117" s="191" t="s">
        <v>303</v>
      </c>
      <c r="D117" s="183"/>
      <c r="E117" s="121">
        <v>2231</v>
      </c>
      <c r="F117" s="121">
        <v>618</v>
      </c>
      <c r="G117" s="121">
        <v>2177</v>
      </c>
      <c r="H117" s="121">
        <v>612</v>
      </c>
      <c r="I117" s="121">
        <v>2155</v>
      </c>
      <c r="J117" s="121">
        <v>601</v>
      </c>
    </row>
    <row r="118" spans="3:10" ht="18" customHeight="1">
      <c r="C118" s="191" t="s">
        <v>304</v>
      </c>
      <c r="D118" s="183"/>
      <c r="E118" s="121">
        <v>913</v>
      </c>
      <c r="F118" s="121">
        <v>323</v>
      </c>
      <c r="G118" s="121">
        <v>856</v>
      </c>
      <c r="H118" s="121">
        <v>335</v>
      </c>
      <c r="I118" s="121">
        <v>814</v>
      </c>
      <c r="J118" s="121">
        <v>331</v>
      </c>
    </row>
    <row r="119" spans="3:10" ht="18" customHeight="1">
      <c r="C119" s="191"/>
      <c r="D119" s="183"/>
      <c r="E119" s="121"/>
      <c r="F119" s="121"/>
      <c r="G119" s="121"/>
      <c r="H119" s="121"/>
      <c r="I119" s="121"/>
      <c r="J119" s="121"/>
    </row>
    <row r="120" spans="3:10" ht="18" customHeight="1">
      <c r="C120" s="191" t="s">
        <v>305</v>
      </c>
      <c r="D120" s="183"/>
      <c r="E120" s="121">
        <v>16187</v>
      </c>
      <c r="F120" s="121">
        <v>4240</v>
      </c>
      <c r="G120" s="121">
        <v>16035</v>
      </c>
      <c r="H120" s="121">
        <v>4328</v>
      </c>
      <c r="I120" s="121">
        <v>16209</v>
      </c>
      <c r="J120" s="121">
        <v>4603</v>
      </c>
    </row>
    <row r="121" spans="3:10" ht="18" customHeight="1">
      <c r="C121" s="191" t="s">
        <v>306</v>
      </c>
      <c r="D121" s="183"/>
      <c r="E121" s="121">
        <v>7937</v>
      </c>
      <c r="F121" s="121">
        <v>1847</v>
      </c>
      <c r="G121" s="121">
        <v>8031</v>
      </c>
      <c r="H121" s="121">
        <v>1927</v>
      </c>
      <c r="I121" s="121">
        <v>8104</v>
      </c>
      <c r="J121" s="121">
        <v>2037</v>
      </c>
    </row>
    <row r="122" spans="3:10" ht="18" customHeight="1">
      <c r="C122" s="191" t="s">
        <v>307</v>
      </c>
      <c r="D122" s="183"/>
      <c r="E122" s="121">
        <v>1612</v>
      </c>
      <c r="F122" s="121">
        <v>385</v>
      </c>
      <c r="G122" s="121">
        <v>1450</v>
      </c>
      <c r="H122" s="121">
        <v>363</v>
      </c>
      <c r="I122" s="121">
        <v>1466</v>
      </c>
      <c r="J122" s="121">
        <v>495</v>
      </c>
    </row>
    <row r="123" spans="3:10" ht="18" customHeight="1">
      <c r="C123" s="191" t="s">
        <v>308</v>
      </c>
      <c r="D123" s="183"/>
      <c r="E123" s="121">
        <v>1310</v>
      </c>
      <c r="F123" s="121">
        <v>390</v>
      </c>
      <c r="G123" s="121">
        <v>1229</v>
      </c>
      <c r="H123" s="121">
        <v>387</v>
      </c>
      <c r="I123" s="121">
        <v>1178</v>
      </c>
      <c r="J123" s="121">
        <v>392</v>
      </c>
    </row>
    <row r="124" spans="3:10" ht="18" customHeight="1">
      <c r="C124" s="191" t="s">
        <v>309</v>
      </c>
      <c r="D124" s="183"/>
      <c r="E124" s="121">
        <v>13581</v>
      </c>
      <c r="F124" s="121">
        <v>4263</v>
      </c>
      <c r="G124" s="121">
        <v>12533</v>
      </c>
      <c r="H124" s="121">
        <v>4095</v>
      </c>
      <c r="I124" s="121">
        <v>11568</v>
      </c>
      <c r="J124" s="121">
        <v>4030</v>
      </c>
    </row>
    <row r="125" spans="3:10" ht="18" customHeight="1">
      <c r="C125" s="191" t="s">
        <v>310</v>
      </c>
      <c r="D125" s="183"/>
      <c r="E125" s="121">
        <v>4186</v>
      </c>
      <c r="F125" s="121">
        <v>1285</v>
      </c>
      <c r="G125" s="121">
        <v>4083</v>
      </c>
      <c r="H125" s="121">
        <v>1275</v>
      </c>
      <c r="I125" s="121">
        <v>4011</v>
      </c>
      <c r="J125" s="121">
        <v>1360</v>
      </c>
    </row>
    <row r="126" spans="2:10" ht="9" customHeight="1" thickBot="1">
      <c r="B126" s="76" t="s">
        <v>255</v>
      </c>
      <c r="C126" s="78"/>
      <c r="D126" s="77"/>
      <c r="E126" s="76"/>
      <c r="F126" s="76"/>
      <c r="G126" s="76"/>
      <c r="H126" s="76"/>
      <c r="I126" s="76"/>
      <c r="J126" s="76"/>
    </row>
  </sheetData>
  <printOptions/>
  <pageMargins left="0.512" right="0.512" top="0.787" bottom="0.512" header="0.512" footer="0.51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2001-06-25T01:26:57Z</cp:lastPrinted>
  <dcterms:created xsi:type="dcterms:W3CDTF">2001-06-22T04:59:20Z</dcterms:created>
  <dcterms:modified xsi:type="dcterms:W3CDTF">2002-11-06T23:39:54Z</dcterms:modified>
  <cp:category/>
  <cp:version/>
  <cp:contentType/>
  <cp:contentStatus/>
</cp:coreProperties>
</file>