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0515" windowHeight="5550" activeTab="0"/>
  </bookViews>
  <sheets>
    <sheet name="一般会計性質別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<sst xmlns="http://schemas.openxmlformats.org/spreadsheetml/2006/main" count="44" uniqueCount="30">
  <si>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平成８年度</t>
  </si>
  <si>
    <t>平成９年度</t>
  </si>
  <si>
    <t>単位：千円・％</t>
  </si>
  <si>
    <t>資料：総務財政課</t>
  </si>
  <si>
    <t>区　　　　分</t>
  </si>
  <si>
    <t>平成７年度</t>
  </si>
  <si>
    <t>平成１０年度</t>
  </si>
  <si>
    <t>平成１１年度</t>
  </si>
  <si>
    <t>決算額</t>
  </si>
  <si>
    <t>構成比</t>
  </si>
  <si>
    <t>総額</t>
  </si>
  <si>
    <t>公債費</t>
  </si>
  <si>
    <t>１７－５　一般会計決算状況（２）・・・性質別</t>
  </si>
  <si>
    <t>平成６年度</t>
  </si>
  <si>
    <t>人件費</t>
  </si>
  <si>
    <t>扶助費</t>
  </si>
  <si>
    <t>物件費</t>
  </si>
  <si>
    <t>維持補修費</t>
  </si>
  <si>
    <t>補助費等</t>
  </si>
  <si>
    <t>積立金</t>
  </si>
  <si>
    <t>投資及び出資金</t>
  </si>
  <si>
    <t>貸付金</t>
  </si>
  <si>
    <t>繰出金</t>
  </si>
  <si>
    <t>普通建設事業費</t>
  </si>
  <si>
    <t>補助</t>
  </si>
  <si>
    <t>単独</t>
  </si>
  <si>
    <t>県営事業等</t>
  </si>
  <si>
    <t>受託事業等</t>
  </si>
  <si>
    <t>災害復旧事業費</t>
  </si>
  <si>
    <t>平成１２年度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</si>
</sst>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"/>
    <numFmt numFmtId="178" formatCode="[&lt;=999]000;[&lt;=99999]000\-00;000\-0000"/>
    <numFmt numFmtId="179" formatCode="#,##0_ "/>
  </numFmts>
  <fonts count="1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2"/>
      <color indexed="58"/>
      <name val="ＭＳ 明朝"/>
      <family val="1"/>
    </font>
    <font>
      <b/>
      <sz val="11"/>
      <color indexed="5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0" xfId="0" applyNumberFormat="1" applyFont="1" applyAlignment="1" applyProtection="1">
      <alignment vertical="center"/>
      <protection/>
    </xf>
    <xf numFmtId="37" fontId="7" fillId="0" borderId="2" xfId="0" applyNumberFormat="1" applyFont="1" applyBorder="1" applyAlignment="1" applyProtection="1">
      <alignment vertical="center"/>
      <protection locked="0"/>
    </xf>
    <xf numFmtId="37" fontId="8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37" fontId="8" fillId="0" borderId="2" xfId="0" applyNumberFormat="1" applyFont="1" applyBorder="1" applyAlignment="1" applyProtection="1">
      <alignment vertical="center"/>
      <protection locked="0"/>
    </xf>
    <xf numFmtId="176" fontId="8" fillId="0" borderId="2" xfId="0" applyNumberFormat="1" applyFont="1" applyBorder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 locked="0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176" fontId="7" fillId="0" borderId="2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K24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4" width="2.59765625" style="0" customWidth="1"/>
    <col min="6" max="6" width="2.59765625" style="0" customWidth="1"/>
    <col min="7" max="7" width="11.59765625" style="0" customWidth="1"/>
    <col min="8" max="8" width="6.59765625" style="0" customWidth="1"/>
    <col min="9" max="9" width="11.59765625" style="0" customWidth="1"/>
    <col min="10" max="10" width="6.59765625" style="0" customWidth="1"/>
    <col min="11" max="11" width="11.59765625" style="0" customWidth="1"/>
    <col min="12" max="12" width="6.59765625" style="0" customWidth="1"/>
    <col min="13" max="13" width="11.59765625" style="0" customWidth="1"/>
    <col min="14" max="14" width="6.59765625" style="0" customWidth="1"/>
    <col min="15" max="15" width="11.59765625" style="0" customWidth="1"/>
    <col min="16" max="16" width="6.59765625" style="0" customWidth="1"/>
    <col min="17" max="17" width="11.59765625" style="0" customWidth="1"/>
    <col min="18" max="18" width="6.59765625" style="0" customWidth="1"/>
    <col min="19" max="19" width="11.59765625" style="0" customWidth="1"/>
    <col min="20" max="20" width="6.59765625" style="0" customWidth="1"/>
  </cols>
  <sheetData>
    <row r="2" spans="2:20" ht="13.5" customHeight="1" thickBot="1">
      <c r="B2" s="8" t="s">
        <v>12</v>
      </c>
      <c r="C2" s="8"/>
      <c r="D2" s="1"/>
      <c r="E2" s="1"/>
      <c r="F2" s="1"/>
      <c r="Q2" s="4"/>
      <c r="R2" s="4"/>
      <c r="T2" s="28" t="s">
        <v>2</v>
      </c>
    </row>
    <row r="3" spans="2:20" ht="30" customHeight="1">
      <c r="B3" s="29" t="s">
        <v>4</v>
      </c>
      <c r="C3" s="29"/>
      <c r="D3" s="29"/>
      <c r="E3" s="29"/>
      <c r="F3" s="30"/>
      <c r="G3" s="22" t="s">
        <v>13</v>
      </c>
      <c r="H3" s="25"/>
      <c r="I3" s="23" t="s">
        <v>5</v>
      </c>
      <c r="J3" s="25"/>
      <c r="K3" s="23" t="s">
        <v>0</v>
      </c>
      <c r="L3" s="23"/>
      <c r="M3" s="23" t="s">
        <v>1</v>
      </c>
      <c r="N3" s="23"/>
      <c r="O3" s="22" t="s">
        <v>6</v>
      </c>
      <c r="P3" s="23"/>
      <c r="Q3" s="22" t="s">
        <v>7</v>
      </c>
      <c r="R3" s="23"/>
      <c r="S3" s="18" t="s">
        <v>29</v>
      </c>
      <c r="T3" s="19"/>
    </row>
    <row r="4" spans="1:244" ht="30" customHeight="1">
      <c r="A4" s="2"/>
      <c r="B4" s="31"/>
      <c r="C4" s="31"/>
      <c r="D4" s="31"/>
      <c r="E4" s="31"/>
      <c r="F4" s="32"/>
      <c r="G4" s="24" t="s">
        <v>8</v>
      </c>
      <c r="H4" s="26" t="s">
        <v>9</v>
      </c>
      <c r="I4" s="27" t="s">
        <v>8</v>
      </c>
      <c r="J4" s="26" t="s">
        <v>9</v>
      </c>
      <c r="K4" s="27" t="s">
        <v>8</v>
      </c>
      <c r="L4" s="24" t="s">
        <v>9</v>
      </c>
      <c r="M4" s="27" t="s">
        <v>8</v>
      </c>
      <c r="N4" s="24" t="s">
        <v>9</v>
      </c>
      <c r="O4" s="24" t="s">
        <v>8</v>
      </c>
      <c r="P4" s="24" t="s">
        <v>9</v>
      </c>
      <c r="Q4" s="24" t="s">
        <v>8</v>
      </c>
      <c r="R4" s="24" t="s">
        <v>9</v>
      </c>
      <c r="S4" s="20" t="s">
        <v>8</v>
      </c>
      <c r="T4" s="20" t="s">
        <v>9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245" ht="33" customHeight="1">
      <c r="A5" s="2"/>
      <c r="B5" s="2"/>
      <c r="C5" s="35" t="s">
        <v>10</v>
      </c>
      <c r="D5" s="35"/>
      <c r="E5" s="35"/>
      <c r="F5" s="5"/>
      <c r="G5" s="10">
        <f>SUM(G6:G16)+G21</f>
        <v>21097100</v>
      </c>
      <c r="H5" s="13">
        <f aca="true" t="shared" si="0" ref="H5:H11">G5/G$5*100</f>
        <v>100</v>
      </c>
      <c r="I5" s="10">
        <f>SUM(I6:I16)+I21</f>
        <v>21161106</v>
      </c>
      <c r="J5" s="13">
        <f aca="true" t="shared" si="1" ref="J5:J20">I5/I$5*100</f>
        <v>100</v>
      </c>
      <c r="K5" s="10">
        <f>SUM(K6:K16)+K21</f>
        <v>22972285</v>
      </c>
      <c r="L5" s="13">
        <f aca="true" t="shared" si="2" ref="L5:L20">K5/K$5*100</f>
        <v>100</v>
      </c>
      <c r="M5" s="10">
        <f>SUM(M6:M16)+M21</f>
        <v>25285095</v>
      </c>
      <c r="N5" s="13">
        <f aca="true" t="shared" si="3" ref="N5:N23">M5/M$5*100</f>
        <v>100</v>
      </c>
      <c r="O5" s="10">
        <f>SUM(O6:O16)+O21</f>
        <v>31052719</v>
      </c>
      <c r="P5" s="13">
        <f aca="true" t="shared" si="4" ref="P5:P11">O5/O$5*100</f>
        <v>100</v>
      </c>
      <c r="Q5" s="10">
        <v>25580289</v>
      </c>
      <c r="R5" s="13">
        <f aca="true" t="shared" si="5" ref="R5:T11">Q5/Q$5*100</f>
        <v>100</v>
      </c>
      <c r="S5" s="12">
        <f>SUM(S6:S16)+S21</f>
        <v>25410623</v>
      </c>
      <c r="T5" s="16">
        <f t="shared" si="5"/>
        <v>100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33" customHeight="1">
      <c r="A6" s="2"/>
      <c r="B6" s="2"/>
      <c r="C6" s="33" t="s">
        <v>14</v>
      </c>
      <c r="D6" s="33"/>
      <c r="E6" s="33"/>
      <c r="F6" s="5"/>
      <c r="G6" s="9">
        <v>4408135</v>
      </c>
      <c r="H6" s="13">
        <f t="shared" si="0"/>
        <v>20.894506827952657</v>
      </c>
      <c r="I6" s="9">
        <v>4520384</v>
      </c>
      <c r="J6" s="13">
        <f t="shared" si="1"/>
        <v>21.361756800424324</v>
      </c>
      <c r="K6" s="9">
        <v>4675927</v>
      </c>
      <c r="L6" s="13">
        <f t="shared" si="2"/>
        <v>20.354644738213896</v>
      </c>
      <c r="M6" s="9">
        <v>4709975</v>
      </c>
      <c r="N6" s="13">
        <f t="shared" si="3"/>
        <v>18.627475989313073</v>
      </c>
      <c r="O6" s="9">
        <v>4532269</v>
      </c>
      <c r="P6" s="13">
        <f t="shared" si="4"/>
        <v>14.595401452607096</v>
      </c>
      <c r="Q6" s="9">
        <v>4826027</v>
      </c>
      <c r="R6" s="13">
        <f t="shared" si="5"/>
        <v>18.86619420132431</v>
      </c>
      <c r="S6" s="17">
        <v>4849915</v>
      </c>
      <c r="T6" s="16">
        <f t="shared" si="5"/>
        <v>19.08617116550035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33" customHeight="1">
      <c r="A7" s="2"/>
      <c r="B7" s="2"/>
      <c r="C7" s="33" t="s">
        <v>15</v>
      </c>
      <c r="D7" s="33"/>
      <c r="E7" s="33"/>
      <c r="F7" s="5"/>
      <c r="G7" s="9">
        <v>1259180</v>
      </c>
      <c r="H7" s="13">
        <f t="shared" si="0"/>
        <v>5.968498040014978</v>
      </c>
      <c r="I7" s="9">
        <v>1352611</v>
      </c>
      <c r="J7" s="13">
        <f t="shared" si="1"/>
        <v>6.391967414179581</v>
      </c>
      <c r="K7" s="9">
        <v>1438864</v>
      </c>
      <c r="L7" s="13">
        <f t="shared" si="2"/>
        <v>6.263477925683057</v>
      </c>
      <c r="M7" s="9">
        <v>1588205</v>
      </c>
      <c r="N7" s="13">
        <f t="shared" si="3"/>
        <v>6.281190559102111</v>
      </c>
      <c r="O7" s="9">
        <v>1811313</v>
      </c>
      <c r="P7" s="13">
        <f t="shared" si="4"/>
        <v>5.833025442957185</v>
      </c>
      <c r="Q7" s="9">
        <v>1909749</v>
      </c>
      <c r="R7" s="13">
        <f t="shared" si="5"/>
        <v>7.465705332727085</v>
      </c>
      <c r="S7" s="17">
        <v>1652409</v>
      </c>
      <c r="T7" s="16">
        <f t="shared" si="5"/>
        <v>6.502827577269555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33" customHeight="1">
      <c r="A8" s="2"/>
      <c r="B8" s="2"/>
      <c r="C8" s="33" t="s">
        <v>11</v>
      </c>
      <c r="D8" s="33"/>
      <c r="E8" s="33"/>
      <c r="F8" s="5"/>
      <c r="G8" s="9">
        <v>1327018</v>
      </c>
      <c r="H8" s="13">
        <f t="shared" si="0"/>
        <v>6.290049343274669</v>
      </c>
      <c r="I8" s="9">
        <v>1297883</v>
      </c>
      <c r="J8" s="13">
        <f t="shared" si="1"/>
        <v>6.133341990725816</v>
      </c>
      <c r="K8" s="9">
        <v>1459472</v>
      </c>
      <c r="L8" s="13">
        <f t="shared" si="2"/>
        <v>6.353186023941458</v>
      </c>
      <c r="M8" s="9">
        <v>1444695</v>
      </c>
      <c r="N8" s="13">
        <f t="shared" si="3"/>
        <v>5.713622986190085</v>
      </c>
      <c r="O8" s="9">
        <v>1678284</v>
      </c>
      <c r="P8" s="13">
        <f t="shared" si="4"/>
        <v>5.404628174428139</v>
      </c>
      <c r="Q8" s="9">
        <v>2038623</v>
      </c>
      <c r="R8" s="13">
        <f t="shared" si="5"/>
        <v>7.969507303064481</v>
      </c>
      <c r="S8" s="17">
        <v>2325282</v>
      </c>
      <c r="T8" s="16">
        <v>9.1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33" customHeight="1">
      <c r="A9" s="2"/>
      <c r="B9" s="2"/>
      <c r="C9" s="33" t="s">
        <v>16</v>
      </c>
      <c r="D9" s="33"/>
      <c r="E9" s="33"/>
      <c r="F9" s="5"/>
      <c r="G9" s="9">
        <v>1893343</v>
      </c>
      <c r="H9" s="13">
        <f t="shared" si="0"/>
        <v>8.974423024965517</v>
      </c>
      <c r="I9" s="9">
        <v>2224775</v>
      </c>
      <c r="J9" s="13">
        <f t="shared" si="1"/>
        <v>10.513510021640645</v>
      </c>
      <c r="K9" s="9">
        <v>2248168</v>
      </c>
      <c r="L9" s="13">
        <f t="shared" si="2"/>
        <v>9.786436133802102</v>
      </c>
      <c r="M9" s="9">
        <v>2460247</v>
      </c>
      <c r="N9" s="13">
        <f t="shared" si="3"/>
        <v>9.730028698725475</v>
      </c>
      <c r="O9" s="9">
        <v>2805843</v>
      </c>
      <c r="P9" s="13">
        <f t="shared" si="4"/>
        <v>9.03574015531458</v>
      </c>
      <c r="Q9" s="9">
        <v>2807701</v>
      </c>
      <c r="R9" s="13">
        <f t="shared" si="5"/>
        <v>10.976033148022681</v>
      </c>
      <c r="S9" s="17">
        <v>2613223</v>
      </c>
      <c r="T9" s="16">
        <f t="shared" si="5"/>
        <v>10.28397847624594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245" ht="33" customHeight="1">
      <c r="A10" s="2"/>
      <c r="B10" s="2"/>
      <c r="C10" s="33" t="s">
        <v>17</v>
      </c>
      <c r="D10" s="33"/>
      <c r="E10" s="33"/>
      <c r="F10" s="5"/>
      <c r="G10" s="9">
        <v>177486</v>
      </c>
      <c r="H10" s="13">
        <f t="shared" si="0"/>
        <v>0.8412815031449821</v>
      </c>
      <c r="I10" s="9">
        <v>161157</v>
      </c>
      <c r="J10" s="13">
        <f t="shared" si="1"/>
        <v>0.7615717250317635</v>
      </c>
      <c r="K10" s="9">
        <v>148708</v>
      </c>
      <c r="L10" s="13">
        <f t="shared" si="2"/>
        <v>0.6473365622966979</v>
      </c>
      <c r="M10" s="9">
        <v>148305</v>
      </c>
      <c r="N10" s="13">
        <f t="shared" si="3"/>
        <v>0.586531314199136</v>
      </c>
      <c r="O10" s="9">
        <v>153709</v>
      </c>
      <c r="P10" s="13">
        <f t="shared" si="4"/>
        <v>0.49499369121267606</v>
      </c>
      <c r="Q10" s="9">
        <v>146484</v>
      </c>
      <c r="R10" s="13">
        <f t="shared" si="5"/>
        <v>0.5726440385407686</v>
      </c>
      <c r="S10" s="17">
        <v>147912</v>
      </c>
      <c r="T10" s="16">
        <f t="shared" si="5"/>
        <v>0.5820872632678074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</row>
    <row r="11" spans="1:245" ht="33" customHeight="1">
      <c r="A11" s="2"/>
      <c r="B11" s="2"/>
      <c r="C11" s="33" t="s">
        <v>18</v>
      </c>
      <c r="D11" s="33"/>
      <c r="E11" s="33"/>
      <c r="F11" s="5"/>
      <c r="G11" s="9">
        <v>1667110</v>
      </c>
      <c r="H11" s="13">
        <f t="shared" si="0"/>
        <v>7.902081328713425</v>
      </c>
      <c r="I11" s="9">
        <v>1870236</v>
      </c>
      <c r="J11" s="13">
        <f t="shared" si="1"/>
        <v>8.838082470736643</v>
      </c>
      <c r="K11" s="9">
        <v>2005055</v>
      </c>
      <c r="L11" s="13">
        <f t="shared" si="2"/>
        <v>8.728147852945407</v>
      </c>
      <c r="M11" s="9">
        <v>2179673</v>
      </c>
      <c r="N11" s="13">
        <f t="shared" si="3"/>
        <v>8.620386832637964</v>
      </c>
      <c r="O11" s="9">
        <v>2200658</v>
      </c>
      <c r="P11" s="13">
        <f t="shared" si="4"/>
        <v>7.086844794492874</v>
      </c>
      <c r="Q11" s="9">
        <v>2797332</v>
      </c>
      <c r="R11" s="13">
        <f t="shared" si="5"/>
        <v>10.935498031316222</v>
      </c>
      <c r="S11" s="17">
        <v>2455158</v>
      </c>
      <c r="T11" s="16">
        <f t="shared" si="5"/>
        <v>9.661935482652275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pans="1:245" ht="33" customHeight="1">
      <c r="A12" s="2"/>
      <c r="B12" s="2"/>
      <c r="C12" s="33" t="s">
        <v>19</v>
      </c>
      <c r="D12" s="33"/>
      <c r="E12" s="33"/>
      <c r="F12" s="5"/>
      <c r="G12" s="9">
        <v>1150495</v>
      </c>
      <c r="H12" s="13">
        <v>5.4</v>
      </c>
      <c r="I12" s="9">
        <v>266674</v>
      </c>
      <c r="J12" s="13">
        <f t="shared" si="1"/>
        <v>1.2602082329723219</v>
      </c>
      <c r="K12" s="9">
        <v>916951</v>
      </c>
      <c r="L12" s="13">
        <f t="shared" si="2"/>
        <v>3.991553299987354</v>
      </c>
      <c r="M12" s="9">
        <v>623110</v>
      </c>
      <c r="N12" s="13">
        <f t="shared" si="3"/>
        <v>2.4643371915351713</v>
      </c>
      <c r="O12" s="9">
        <v>1008870</v>
      </c>
      <c r="P12" s="13">
        <v>3.3</v>
      </c>
      <c r="Q12" s="9">
        <v>1721649</v>
      </c>
      <c r="R12" s="13">
        <v>6.8</v>
      </c>
      <c r="S12" s="17">
        <v>1559007</v>
      </c>
      <c r="T12" s="16">
        <v>6.1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pans="1:245" ht="33" customHeight="1">
      <c r="A13" s="2"/>
      <c r="B13" s="2"/>
      <c r="C13" s="33" t="s">
        <v>20</v>
      </c>
      <c r="D13" s="33"/>
      <c r="E13" s="33"/>
      <c r="F13" s="5"/>
      <c r="G13" s="9">
        <v>2433</v>
      </c>
      <c r="H13" s="13">
        <f aca="true" t="shared" si="6" ref="H13:H23">G13/G$5*100</f>
        <v>0.011532390707727602</v>
      </c>
      <c r="I13" s="9">
        <v>129739</v>
      </c>
      <c r="J13" s="13">
        <f t="shared" si="1"/>
        <v>0.613101224482312</v>
      </c>
      <c r="K13" s="9">
        <v>244465</v>
      </c>
      <c r="L13" s="13">
        <f t="shared" si="2"/>
        <v>1.0641736335762855</v>
      </c>
      <c r="M13" s="9">
        <v>118886</v>
      </c>
      <c r="N13" s="13">
        <f t="shared" si="3"/>
        <v>0.47018213694668737</v>
      </c>
      <c r="O13" s="9">
        <v>3678</v>
      </c>
      <c r="P13" s="13">
        <f aca="true" t="shared" si="7" ref="P13:P19">O13/O$5*100</f>
        <v>0.011844373434738516</v>
      </c>
      <c r="Q13" s="9">
        <v>1618</v>
      </c>
      <c r="R13" s="13">
        <f aca="true" t="shared" si="8" ref="R13:T23">Q13/Q$5*100</f>
        <v>0.006325182643558092</v>
      </c>
      <c r="S13" s="17">
        <v>839</v>
      </c>
      <c r="T13" s="16">
        <f t="shared" si="8"/>
        <v>0.0033017687130299793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</row>
    <row r="14" spans="1:245" ht="33" customHeight="1">
      <c r="A14" s="2"/>
      <c r="B14" s="2"/>
      <c r="C14" s="33" t="s">
        <v>21</v>
      </c>
      <c r="D14" s="33"/>
      <c r="E14" s="33"/>
      <c r="F14" s="5"/>
      <c r="G14" s="9">
        <v>443340</v>
      </c>
      <c r="H14" s="13">
        <f t="shared" si="6"/>
        <v>2.1014262623772937</v>
      </c>
      <c r="I14" s="9">
        <v>469340</v>
      </c>
      <c r="J14" s="13">
        <f t="shared" si="1"/>
        <v>2.217937001969557</v>
      </c>
      <c r="K14" s="9">
        <v>406980</v>
      </c>
      <c r="L14" s="13">
        <f t="shared" si="2"/>
        <v>1.7716130546003586</v>
      </c>
      <c r="M14" s="9">
        <v>390980</v>
      </c>
      <c r="N14" s="13">
        <f t="shared" si="3"/>
        <v>1.5462864584847318</v>
      </c>
      <c r="O14" s="9">
        <v>311600</v>
      </c>
      <c r="P14" s="13">
        <f t="shared" si="7"/>
        <v>1.0034548021382605</v>
      </c>
      <c r="Q14" s="9">
        <v>308220</v>
      </c>
      <c r="R14" s="13">
        <f t="shared" si="8"/>
        <v>1.2049121102580194</v>
      </c>
      <c r="S14" s="17">
        <v>317820</v>
      </c>
      <c r="T14" s="16">
        <v>1.2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</row>
    <row r="15" spans="1:245" ht="33" customHeight="1">
      <c r="A15" s="2"/>
      <c r="B15" s="2"/>
      <c r="C15" s="33" t="s">
        <v>22</v>
      </c>
      <c r="D15" s="33"/>
      <c r="E15" s="33"/>
      <c r="F15" s="5"/>
      <c r="G15" s="9">
        <v>1391463</v>
      </c>
      <c r="H15" s="13">
        <f t="shared" si="6"/>
        <v>6.595517867384617</v>
      </c>
      <c r="I15" s="9">
        <v>1489799</v>
      </c>
      <c r="J15" s="13">
        <f t="shared" si="1"/>
        <v>7.040270012351907</v>
      </c>
      <c r="K15" s="9">
        <v>1786925</v>
      </c>
      <c r="L15" s="13">
        <f t="shared" si="2"/>
        <v>7.778612358326566</v>
      </c>
      <c r="M15" s="9">
        <v>1758191</v>
      </c>
      <c r="N15" s="13">
        <f t="shared" si="3"/>
        <v>6.953468041152306</v>
      </c>
      <c r="O15" s="9">
        <v>1798375</v>
      </c>
      <c r="P15" s="13">
        <f t="shared" si="7"/>
        <v>5.791360814490995</v>
      </c>
      <c r="Q15" s="9">
        <v>2099443</v>
      </c>
      <c r="R15" s="13">
        <f t="shared" si="8"/>
        <v>8.207268494894643</v>
      </c>
      <c r="S15" s="17">
        <v>2079500</v>
      </c>
      <c r="T15" s="16">
        <f t="shared" si="8"/>
        <v>8.183585266681577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</row>
    <row r="16" spans="1:245" ht="33" customHeight="1">
      <c r="A16" s="2"/>
      <c r="B16" s="2"/>
      <c r="C16" s="33" t="s">
        <v>23</v>
      </c>
      <c r="D16" s="33"/>
      <c r="E16" s="33"/>
      <c r="F16" s="5"/>
      <c r="G16" s="10">
        <f>SUM(G17:G20)</f>
        <v>7279453</v>
      </c>
      <c r="H16" s="13">
        <f t="shared" si="6"/>
        <v>34.504519578520274</v>
      </c>
      <c r="I16" s="10">
        <f>SUM(I17:I20)</f>
        <v>7370382</v>
      </c>
      <c r="J16" s="13">
        <f t="shared" si="1"/>
        <v>34.82985246612346</v>
      </c>
      <c r="K16" s="10">
        <f>SUM(K17:K20)</f>
        <v>7634294</v>
      </c>
      <c r="L16" s="13">
        <f t="shared" si="2"/>
        <v>33.232627925345696</v>
      </c>
      <c r="M16" s="10">
        <v>9816780</v>
      </c>
      <c r="N16" s="13">
        <f t="shared" si="3"/>
        <v>38.82437459697106</v>
      </c>
      <c r="O16" s="10">
        <v>14676283</v>
      </c>
      <c r="P16" s="13">
        <f t="shared" si="7"/>
        <v>47.26247321530846</v>
      </c>
      <c r="Q16" s="10">
        <v>6804105</v>
      </c>
      <c r="R16" s="13">
        <f t="shared" si="8"/>
        <v>26.59901535905243</v>
      </c>
      <c r="S16" s="12">
        <v>7319132</v>
      </c>
      <c r="T16" s="16">
        <f t="shared" si="8"/>
        <v>28.803433902427344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</row>
    <row r="17" spans="1:245" ht="33" customHeight="1">
      <c r="A17" s="2"/>
      <c r="B17" s="2"/>
      <c r="C17" s="2"/>
      <c r="D17" s="33" t="s">
        <v>24</v>
      </c>
      <c r="E17" s="33"/>
      <c r="F17" s="5"/>
      <c r="G17" s="9">
        <v>765224</v>
      </c>
      <c r="H17" s="13">
        <f t="shared" si="6"/>
        <v>3.6271525470325305</v>
      </c>
      <c r="I17" s="9">
        <v>1372989</v>
      </c>
      <c r="J17" s="13">
        <f t="shared" si="1"/>
        <v>6.488266728591596</v>
      </c>
      <c r="K17" s="9">
        <v>1943913</v>
      </c>
      <c r="L17" s="13">
        <f t="shared" si="2"/>
        <v>8.461992352959228</v>
      </c>
      <c r="M17" s="9">
        <v>1443755</v>
      </c>
      <c r="N17" s="13">
        <f t="shared" si="3"/>
        <v>5.70990538101597</v>
      </c>
      <c r="O17" s="9">
        <v>1597730</v>
      </c>
      <c r="P17" s="13">
        <f t="shared" si="7"/>
        <v>5.145217718293847</v>
      </c>
      <c r="Q17" s="9">
        <v>1583985</v>
      </c>
      <c r="R17" s="13">
        <f t="shared" si="8"/>
        <v>6.192209165424206</v>
      </c>
      <c r="S17" s="17">
        <v>1557399</v>
      </c>
      <c r="T17" s="16">
        <f t="shared" si="8"/>
        <v>6.128928834212369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</row>
    <row r="18" spans="1:245" ht="33" customHeight="1">
      <c r="A18" s="2"/>
      <c r="B18" s="2"/>
      <c r="C18" s="2"/>
      <c r="D18" s="33" t="s">
        <v>25</v>
      </c>
      <c r="E18" s="33"/>
      <c r="F18" s="5"/>
      <c r="G18" s="9">
        <v>6224335</v>
      </c>
      <c r="H18" s="13">
        <f t="shared" si="6"/>
        <v>29.503272961686676</v>
      </c>
      <c r="I18" s="9">
        <v>5732840</v>
      </c>
      <c r="J18" s="13">
        <f t="shared" si="1"/>
        <v>27.091400610157145</v>
      </c>
      <c r="K18" s="9">
        <v>5481686</v>
      </c>
      <c r="L18" s="13">
        <f t="shared" si="2"/>
        <v>23.86217130773016</v>
      </c>
      <c r="M18" s="9">
        <v>8198719</v>
      </c>
      <c r="N18" s="13">
        <f t="shared" si="3"/>
        <v>32.42510656970045</v>
      </c>
      <c r="O18" s="9">
        <v>12789648</v>
      </c>
      <c r="P18" s="13">
        <f t="shared" si="7"/>
        <v>41.18688608234274</v>
      </c>
      <c r="Q18" s="9">
        <v>5012065</v>
      </c>
      <c r="R18" s="13">
        <f t="shared" si="8"/>
        <v>19.59346510901421</v>
      </c>
      <c r="S18" s="17">
        <v>5578120</v>
      </c>
      <c r="T18" s="16">
        <v>21.9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</row>
    <row r="19" spans="1:245" ht="33" customHeight="1">
      <c r="A19" s="2"/>
      <c r="B19" s="2"/>
      <c r="C19" s="2"/>
      <c r="D19" s="33" t="s">
        <v>26</v>
      </c>
      <c r="E19" s="33"/>
      <c r="F19" s="5"/>
      <c r="G19" s="9">
        <v>234119</v>
      </c>
      <c r="H19" s="13">
        <f t="shared" si="6"/>
        <v>1.109721241308047</v>
      </c>
      <c r="I19" s="9">
        <v>231678</v>
      </c>
      <c r="J19" s="13">
        <f t="shared" si="1"/>
        <v>1.0948293534373865</v>
      </c>
      <c r="K19" s="9">
        <v>180370</v>
      </c>
      <c r="L19" s="13">
        <f t="shared" si="2"/>
        <v>0.7851635133379201</v>
      </c>
      <c r="M19" s="9">
        <v>102448</v>
      </c>
      <c r="N19" s="13">
        <f t="shared" si="3"/>
        <v>0.4051715051891243</v>
      </c>
      <c r="O19" s="9">
        <v>212660</v>
      </c>
      <c r="P19" s="13">
        <f t="shared" si="7"/>
        <v>0.6848353601499437</v>
      </c>
      <c r="Q19" s="9">
        <v>162561</v>
      </c>
      <c r="R19" s="13">
        <f t="shared" si="8"/>
        <v>0.6354932111986694</v>
      </c>
      <c r="S19" s="17">
        <v>171907</v>
      </c>
      <c r="T19" s="16">
        <v>0.7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</row>
    <row r="20" spans="1:245" ht="33" customHeight="1">
      <c r="A20" s="2"/>
      <c r="B20" s="2"/>
      <c r="C20" s="2"/>
      <c r="D20" s="33" t="s">
        <v>27</v>
      </c>
      <c r="E20" s="33"/>
      <c r="F20" s="5"/>
      <c r="G20" s="9">
        <v>55775</v>
      </c>
      <c r="H20" s="13">
        <f t="shared" si="6"/>
        <v>0.26437282849301563</v>
      </c>
      <c r="I20" s="9">
        <v>32875</v>
      </c>
      <c r="J20" s="13">
        <f t="shared" si="1"/>
        <v>0.15535577393733577</v>
      </c>
      <c r="K20" s="9">
        <v>28325</v>
      </c>
      <c r="L20" s="13">
        <f t="shared" si="2"/>
        <v>0.12330075131838214</v>
      </c>
      <c r="M20" s="9">
        <v>71858</v>
      </c>
      <c r="N20" s="13">
        <f t="shared" si="3"/>
        <v>0.284191141065517</v>
      </c>
      <c r="O20" s="9">
        <v>76245</v>
      </c>
      <c r="P20" s="13">
        <v>0.3</v>
      </c>
      <c r="Q20" s="9">
        <v>45494</v>
      </c>
      <c r="R20" s="13">
        <f t="shared" si="8"/>
        <v>0.17784787341534727</v>
      </c>
      <c r="S20" s="17">
        <v>11706</v>
      </c>
      <c r="T20" s="16">
        <v>0.1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</row>
    <row r="21" spans="1:245" ht="33" customHeight="1">
      <c r="A21" s="2"/>
      <c r="B21" s="2"/>
      <c r="C21" s="33" t="s">
        <v>28</v>
      </c>
      <c r="D21" s="33"/>
      <c r="E21" s="33"/>
      <c r="F21" s="5"/>
      <c r="G21" s="10">
        <f>SUM(G22:G23)</f>
        <v>97644</v>
      </c>
      <c r="H21" s="13">
        <f t="shared" si="6"/>
        <v>0.4628313844082836</v>
      </c>
      <c r="I21" s="10">
        <f>SUM(I22:I23)</f>
        <v>8126</v>
      </c>
      <c r="J21" s="13">
        <v>0.1</v>
      </c>
      <c r="K21" s="10">
        <f>SUM(K22:K23)</f>
        <v>6476</v>
      </c>
      <c r="L21" s="13">
        <v>0.1</v>
      </c>
      <c r="M21" s="10">
        <v>46048</v>
      </c>
      <c r="N21" s="13">
        <f t="shared" si="3"/>
        <v>0.18211519474219892</v>
      </c>
      <c r="O21" s="10">
        <v>71837</v>
      </c>
      <c r="P21" s="13">
        <f>O21/O$5*100</f>
        <v>0.23133884024777346</v>
      </c>
      <c r="Q21" s="10">
        <v>119338</v>
      </c>
      <c r="R21" s="13">
        <f t="shared" si="8"/>
        <v>0.46652326719217285</v>
      </c>
      <c r="S21" s="12">
        <v>90426</v>
      </c>
      <c r="T21" s="16">
        <v>0.4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</row>
    <row r="22" spans="1:245" ht="33" customHeight="1">
      <c r="A22" s="2"/>
      <c r="B22" s="2"/>
      <c r="C22" s="2"/>
      <c r="D22" s="33" t="s">
        <v>24</v>
      </c>
      <c r="E22" s="33"/>
      <c r="F22" s="5"/>
      <c r="G22" s="9">
        <v>84761</v>
      </c>
      <c r="H22" s="13">
        <f t="shared" si="6"/>
        <v>0.4017661195140564</v>
      </c>
      <c r="I22" s="9">
        <v>0</v>
      </c>
      <c r="J22" s="13">
        <f>I22/I$5*100</f>
        <v>0</v>
      </c>
      <c r="K22" s="9">
        <v>0</v>
      </c>
      <c r="L22" s="13">
        <f>K22/K$5*100</f>
        <v>0</v>
      </c>
      <c r="M22" s="9">
        <v>38388</v>
      </c>
      <c r="N22" s="13">
        <f t="shared" si="3"/>
        <v>0.15182066747227962</v>
      </c>
      <c r="O22" s="9">
        <v>61313</v>
      </c>
      <c r="P22" s="13">
        <f>O22/O$5*100</f>
        <v>0.19744808820122967</v>
      </c>
      <c r="Q22" s="9">
        <v>78522</v>
      </c>
      <c r="R22" s="13">
        <f t="shared" si="8"/>
        <v>0.3069629119514639</v>
      </c>
      <c r="S22" s="17">
        <v>56632</v>
      </c>
      <c r="T22" s="16">
        <v>0.3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</row>
    <row r="23" spans="1:245" ht="33" customHeight="1" thickBot="1">
      <c r="A23" s="2"/>
      <c r="B23" s="6"/>
      <c r="C23" s="6"/>
      <c r="D23" s="34" t="s">
        <v>25</v>
      </c>
      <c r="E23" s="34"/>
      <c r="F23" s="7"/>
      <c r="G23" s="11">
        <v>12883</v>
      </c>
      <c r="H23" s="21">
        <f t="shared" si="6"/>
        <v>0.06106526489422717</v>
      </c>
      <c r="I23" s="11">
        <v>8126</v>
      </c>
      <c r="J23" s="21">
        <v>0.1</v>
      </c>
      <c r="K23" s="11">
        <v>6476</v>
      </c>
      <c r="L23" s="21">
        <v>0.1</v>
      </c>
      <c r="M23" s="11">
        <v>7660</v>
      </c>
      <c r="N23" s="21">
        <f t="shared" si="3"/>
        <v>0.030294527269919293</v>
      </c>
      <c r="O23" s="11">
        <v>10524</v>
      </c>
      <c r="P23" s="21">
        <f>O23/O$5*100</f>
        <v>0.033890752046543814</v>
      </c>
      <c r="Q23" s="11">
        <v>40816</v>
      </c>
      <c r="R23" s="21">
        <f t="shared" si="8"/>
        <v>0.15956035524070897</v>
      </c>
      <c r="S23" s="14">
        <v>33794</v>
      </c>
      <c r="T23" s="15">
        <f t="shared" si="8"/>
        <v>0.13299162322781302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</row>
    <row r="24" spans="17:20" ht="14.25">
      <c r="Q24" s="4"/>
      <c r="R24" s="4"/>
      <c r="T24" s="28" t="s">
        <v>3</v>
      </c>
    </row>
  </sheetData>
  <mergeCells count="20">
    <mergeCell ref="C13:E13"/>
    <mergeCell ref="C9:E9"/>
    <mergeCell ref="C10:E10"/>
    <mergeCell ref="C11:E11"/>
    <mergeCell ref="C12:E12"/>
    <mergeCell ref="D22:E22"/>
    <mergeCell ref="D23:E23"/>
    <mergeCell ref="D20:E20"/>
    <mergeCell ref="D19:E19"/>
    <mergeCell ref="C21:E21"/>
    <mergeCell ref="B3:F4"/>
    <mergeCell ref="D18:E18"/>
    <mergeCell ref="D17:E17"/>
    <mergeCell ref="C14:E14"/>
    <mergeCell ref="C15:E15"/>
    <mergeCell ref="C16:E16"/>
    <mergeCell ref="C5:E5"/>
    <mergeCell ref="C6:E6"/>
    <mergeCell ref="C7:E7"/>
    <mergeCell ref="C8:E8"/>
  </mergeCells>
  <printOptions/>
  <pageMargins left="0.512" right="0.5" top="0.787" bottom="0.5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2002-04-03T01:49:24Z</cp:lastPrinted>
  <dcterms:created xsi:type="dcterms:W3CDTF">2001-06-22T05:31:12Z</dcterms:created>
  <dcterms:modified xsi:type="dcterms:W3CDTF">2002-05-30T05:32:17Z</dcterms:modified>
  <cp:category/>
  <cp:version/>
  <cp:contentType/>
  <cp:contentStatus/>
</cp:coreProperties>
</file>