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255" windowHeight="9090" tabRatio="606" activeTab="0"/>
  </bookViews>
  <sheets>
    <sheet name="農業人口・農家世帯数" sheetId="1" r:id="rId1"/>
    <sheet name="種類別経営耕地面積" sheetId="2" r:id="rId2"/>
    <sheet name="作物の種類別作付面積" sheetId="3" r:id="rId3"/>
    <sheet name="家畜数" sheetId="4" r:id="rId4"/>
    <sheet name="農業用機械台数" sheetId="5" r:id="rId5"/>
    <sheet name="食肉センター状況" sheetId="6" r:id="rId6"/>
    <sheet name="農業粗生産額及び生産農業所得" sheetId="7" r:id="rId7"/>
    <sheet name="農協組合員数" sheetId="8" r:id="rId8"/>
    <sheet name="農業振興地域" sheetId="9" r:id="rId9"/>
    <sheet name="ほ場整備状況" sheetId="10" r:id="rId10"/>
    <sheet name="所有形態別森林面積" sheetId="11" r:id="rId11"/>
    <sheet name="人工・天然林面積" sheetId="12" r:id="rId12"/>
    <sheet name="農道延長" sheetId="13" r:id="rId13"/>
    <sheet name="林道延長" sheetId="14" r:id="rId14"/>
  </sheets>
  <definedNames>
    <definedName name="_xlnm.Print_Area" localSheetId="6">'農業粗生産額及び生産農業所得'!$B$2:$K$10</definedName>
    <definedName name="_xlnm.Print_Area" localSheetId="13">'林道延長'!$B$2:$I$10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<sst xmlns="http://schemas.openxmlformats.org/spreadsheetml/2006/main" count="773" uniqueCount="266">
  <si>
    <t>６．農　林　業</t>
  </si>
  <si>
    <t>６－１　農業人口及び農家世帯数</t>
  </si>
  <si>
    <t>単位：人・戸　各年２月１日現在</t>
  </si>
  <si>
    <t>世　　　　　　　　帯　　</t>
  </si>
  <si>
    <t>区分及び</t>
  </si>
  <si>
    <t>農家人口</t>
  </si>
  <si>
    <t>専 業 ・ 兼 業 別</t>
  </si>
  <si>
    <t>　　　　　　経　　　営　　　規　　　模　　　別</t>
  </si>
  <si>
    <t>旧市町村別</t>
  </si>
  <si>
    <t>総農家数</t>
  </si>
  <si>
    <t>専　業</t>
  </si>
  <si>
    <t>兼　　　業</t>
  </si>
  <si>
    <t>30ａ未満</t>
  </si>
  <si>
    <t>30ａ～</t>
  </si>
  <si>
    <t>50ａ～</t>
  </si>
  <si>
    <t>1ha～</t>
  </si>
  <si>
    <t>1.5ha～</t>
  </si>
  <si>
    <t>2ha以上</t>
  </si>
  <si>
    <t>例外農家</t>
  </si>
  <si>
    <t>農業を主</t>
  </si>
  <si>
    <t>農業を従</t>
  </si>
  <si>
    <t xml:space="preserve">50ａ </t>
  </si>
  <si>
    <t xml:space="preserve">１ha  </t>
  </si>
  <si>
    <t xml:space="preserve">1.5ha </t>
  </si>
  <si>
    <t xml:space="preserve">2ha  </t>
  </si>
  <si>
    <t>昭</t>
  </si>
  <si>
    <t>和</t>
  </si>
  <si>
    <t>５５</t>
  </si>
  <si>
    <t>年</t>
  </si>
  <si>
    <t>－</t>
  </si>
  <si>
    <t>６０</t>
  </si>
  <si>
    <t>平</t>
  </si>
  <si>
    <t>成</t>
  </si>
  <si>
    <t>２</t>
  </si>
  <si>
    <t>７</t>
  </si>
  <si>
    <t>１２</t>
  </si>
  <si>
    <t>関町</t>
  </si>
  <si>
    <t>田原村</t>
  </si>
  <si>
    <t>千疋村</t>
  </si>
  <si>
    <t>下有知村</t>
  </si>
  <si>
    <t>富野村3－1</t>
  </si>
  <si>
    <t>小金田村</t>
  </si>
  <si>
    <t>保戸島村</t>
  </si>
  <si>
    <t>中有知村2－2</t>
  </si>
  <si>
    <t>南武芸村2－2</t>
  </si>
  <si>
    <t>世界農林業センサス</t>
  </si>
  <si>
    <t>６－２　種類別経営耕地面積</t>
  </si>
  <si>
    <t>単位：ｈａ・ａ　各年２月１日現在</t>
  </si>
  <si>
    <t>田</t>
  </si>
  <si>
    <t>樹　　　園　　　地</t>
  </si>
  <si>
    <t>畑</t>
  </si>
  <si>
    <t>面  積</t>
  </si>
  <si>
    <t>うち作付</t>
  </si>
  <si>
    <t>面積計</t>
  </si>
  <si>
    <t>果　樹　園</t>
  </si>
  <si>
    <t>茶　　　園</t>
  </si>
  <si>
    <t>その他</t>
  </si>
  <si>
    <t>しない面積</t>
  </si>
  <si>
    <t>農家数</t>
  </si>
  <si>
    <t>昭和</t>
  </si>
  <si>
    <t>平成</t>
  </si>
  <si>
    <t>富野村3-1</t>
  </si>
  <si>
    <t>（注）旧市区町村別作付面積の単位は、アール</t>
  </si>
  <si>
    <t>６－３　作物の種類別作付面積</t>
  </si>
  <si>
    <t xml:space="preserve">　         種 　 　　　類　 　 　　別　　　                     </t>
  </si>
  <si>
    <t>収　　　穫　　　面　　　積</t>
  </si>
  <si>
    <t>稲</t>
  </si>
  <si>
    <t>麦　類</t>
  </si>
  <si>
    <t>雑　穀</t>
  </si>
  <si>
    <t>いも類</t>
  </si>
  <si>
    <t>豆類</t>
  </si>
  <si>
    <t>工　芸</t>
  </si>
  <si>
    <t>野菜類</t>
  </si>
  <si>
    <t>花き類</t>
  </si>
  <si>
    <t>種苗・</t>
  </si>
  <si>
    <t>農作物</t>
  </si>
  <si>
    <t>花  木</t>
  </si>
  <si>
    <t>苗木類</t>
  </si>
  <si>
    <t>の作物</t>
  </si>
  <si>
    <t>ha</t>
  </si>
  <si>
    <t>（注）旧市町村別収穫面積の単位はアール</t>
  </si>
  <si>
    <t>６－４　家畜数</t>
  </si>
  <si>
    <t>各年２月１日現在</t>
  </si>
  <si>
    <t>乳　　用　　牛</t>
  </si>
  <si>
    <t>肉　　用　　牛</t>
  </si>
  <si>
    <t>豚</t>
  </si>
  <si>
    <t>採　　卵　　鶏</t>
  </si>
  <si>
    <t>ブ ロ イ ラ ー</t>
  </si>
  <si>
    <t>農 家 数</t>
  </si>
  <si>
    <t>頭　　数</t>
  </si>
  <si>
    <t>羽　　数</t>
  </si>
  <si>
    <t>頭</t>
  </si>
  <si>
    <t>羽</t>
  </si>
  <si>
    <t>百羽</t>
  </si>
  <si>
    <t>-</t>
  </si>
  <si>
    <t>６－５　農業用機械台数</t>
  </si>
  <si>
    <t>動力耕うん機</t>
  </si>
  <si>
    <t>動力防除機</t>
  </si>
  <si>
    <t>動力田植機</t>
  </si>
  <si>
    <t>バインダー</t>
  </si>
  <si>
    <t>自脱型コンバイン</t>
  </si>
  <si>
    <t>米麦用乾燥機</t>
  </si>
  <si>
    <t>農用トラクター</t>
  </si>
  <si>
    <t>個人所有台数</t>
  </si>
  <si>
    <t>共同所有農家数</t>
  </si>
  <si>
    <t>所有台数</t>
  </si>
  <si>
    <t>所有実農家数</t>
  </si>
  <si>
    <t>所有農家数</t>
  </si>
  <si>
    <t>富野村３－１</t>
  </si>
  <si>
    <t>(注）平成12年から、調査対象が変更された。</t>
  </si>
  <si>
    <t>６－６　食肉センターの状況</t>
  </si>
  <si>
    <t>単位：頭</t>
  </si>
  <si>
    <t>区　　分</t>
  </si>
  <si>
    <t>総　数</t>
  </si>
  <si>
    <t>牛</t>
  </si>
  <si>
    <t>子牛</t>
  </si>
  <si>
    <t>馬</t>
  </si>
  <si>
    <t>めん羊・山羊</t>
  </si>
  <si>
    <t>年度</t>
  </si>
  <si>
    <t xml:space="preserve"> 平成</t>
  </si>
  <si>
    <t>月</t>
  </si>
  <si>
    <t>資料：農林課</t>
  </si>
  <si>
    <t>６－７　農業粗生産額及び生産農業所得</t>
  </si>
  <si>
    <t>単位：百万円・千円　各年１２月３１日現在</t>
  </si>
  <si>
    <t>区　分</t>
  </si>
  <si>
    <t>総 農 業</t>
  </si>
  <si>
    <t>生　　　産　　　額</t>
  </si>
  <si>
    <t>総 生 産</t>
  </si>
  <si>
    <t>農　業　所　得　千円</t>
  </si>
  <si>
    <t>粗生産額</t>
  </si>
  <si>
    <t>耕 種</t>
  </si>
  <si>
    <t>畜 産</t>
  </si>
  <si>
    <t>農業所得</t>
  </si>
  <si>
    <t>農家1戸当り</t>
  </si>
  <si>
    <t>耕地10a当り</t>
  </si>
  <si>
    <t>資料：農林水産統計年報</t>
  </si>
  <si>
    <t>資料：</t>
  </si>
  <si>
    <t>世界農林業センサス</t>
  </si>
  <si>
    <t>６－９　農業振興地域の概要</t>
  </si>
  <si>
    <t xml:space="preserve">  １　現況地目別面積</t>
  </si>
  <si>
    <t>総 面 積</t>
  </si>
  <si>
    <t>農　　　　　用　　　　　地</t>
  </si>
  <si>
    <t>混牧林地</t>
  </si>
  <si>
    <t>農業用</t>
  </si>
  <si>
    <t>左以外の</t>
  </si>
  <si>
    <t>摘要</t>
  </si>
  <si>
    <t>樹園地</t>
  </si>
  <si>
    <t>採草放牧地</t>
  </si>
  <si>
    <t>計</t>
  </si>
  <si>
    <t>施設用地</t>
  </si>
  <si>
    <t>山林原野</t>
  </si>
  <si>
    <t xml:space="preserve">  ２　農業振興地域の現況地目別面積</t>
  </si>
  <si>
    <t xml:space="preserve">  ３　農用地区域の現況地目別面積</t>
  </si>
  <si>
    <t xml:space="preserve">  ４　農用地区域の用途区分別面積</t>
  </si>
  <si>
    <t>農　　　地</t>
  </si>
  <si>
    <t xml:space="preserve">   採  草  放  牧  地</t>
  </si>
  <si>
    <t>農業用施設用地</t>
  </si>
  <si>
    <t>摘　　　要</t>
  </si>
  <si>
    <t>６－１０　ほ場整備状況</t>
  </si>
  <si>
    <t>池　尻</t>
  </si>
  <si>
    <t>広　見</t>
  </si>
  <si>
    <t>上日立(1)</t>
  </si>
  <si>
    <t>坊　地</t>
  </si>
  <si>
    <t>神　野</t>
  </si>
  <si>
    <t>田　原</t>
  </si>
  <si>
    <t>迫　間</t>
  </si>
  <si>
    <t>小　瀬</t>
  </si>
  <si>
    <t>小　坂</t>
  </si>
  <si>
    <t>面　　積</t>
  </si>
  <si>
    <t>完了年度</t>
  </si>
  <si>
    <t>大正3</t>
  </si>
  <si>
    <t>昭和36</t>
  </si>
  <si>
    <t>西田原</t>
  </si>
  <si>
    <t>宝田</t>
  </si>
  <si>
    <t>小屋名</t>
  </si>
  <si>
    <t>山田</t>
  </si>
  <si>
    <t>下白金</t>
  </si>
  <si>
    <t>中島</t>
  </si>
  <si>
    <t>肥田瀬</t>
  </si>
  <si>
    <t>保戸島</t>
  </si>
  <si>
    <t>吉田</t>
  </si>
  <si>
    <t>稲口</t>
  </si>
  <si>
    <t>大久手</t>
  </si>
  <si>
    <t>小野</t>
  </si>
  <si>
    <t>倉知</t>
  </si>
  <si>
    <t>戸田</t>
  </si>
  <si>
    <t>上日立(2)</t>
  </si>
  <si>
    <t>下有知</t>
  </si>
  <si>
    <t>千疋</t>
  </si>
  <si>
    <t>上白金</t>
  </si>
  <si>
    <t>千疋南</t>
  </si>
  <si>
    <t>富野一期</t>
  </si>
  <si>
    <t>平成2</t>
  </si>
  <si>
    <t>昭和62</t>
  </si>
  <si>
    <t>富野二期</t>
  </si>
  <si>
    <t>志津野</t>
  </si>
  <si>
    <t>広見</t>
  </si>
  <si>
    <t>東田原</t>
  </si>
  <si>
    <t>肥田瀬南</t>
  </si>
  <si>
    <t>大野</t>
  </si>
  <si>
    <t>溝之間</t>
  </si>
  <si>
    <t>農振農用地面積</t>
  </si>
  <si>
    <t>将来</t>
  </si>
  <si>
    <t>資料：農林課ほ場整備状況調書</t>
  </si>
  <si>
    <t>６－１１　所有形態別森林面積</t>
  </si>
  <si>
    <t>単位：ｈａ　各年３月３１日現在</t>
  </si>
  <si>
    <t>民　　　　　　　　有　　　　　　　　林</t>
  </si>
  <si>
    <t>公　　　有　　　林</t>
  </si>
  <si>
    <t>私　　　　　　有　　　　　　林</t>
  </si>
  <si>
    <t>総数</t>
  </si>
  <si>
    <t>県</t>
  </si>
  <si>
    <t>市</t>
  </si>
  <si>
    <t>財産区</t>
  </si>
  <si>
    <t>学校</t>
  </si>
  <si>
    <t>公団</t>
  </si>
  <si>
    <t>公社</t>
  </si>
  <si>
    <t>慣行共有</t>
  </si>
  <si>
    <t>共有</t>
  </si>
  <si>
    <t>組合</t>
  </si>
  <si>
    <t>寺･神社</t>
  </si>
  <si>
    <t>会社</t>
  </si>
  <si>
    <t>個人</t>
  </si>
  <si>
    <t>　</t>
  </si>
  <si>
    <t>　　</t>
  </si>
  <si>
    <t>６－１２　人工林・天然林面積</t>
  </si>
  <si>
    <t>各年３月３１日現在</t>
  </si>
  <si>
    <t>人　　　　　工　　　　　林</t>
  </si>
  <si>
    <t>天　　　　　然　　　　　林</t>
  </si>
  <si>
    <t>すぎ</t>
  </si>
  <si>
    <t>ひのき</t>
  </si>
  <si>
    <t>からまつ</t>
  </si>
  <si>
    <t>針葉樹</t>
  </si>
  <si>
    <t>広葉樹</t>
  </si>
  <si>
    <t>６－１３　農道延長</t>
  </si>
  <si>
    <t>単位：㎞　各年３月３１日現在</t>
  </si>
  <si>
    <t>総 延 長</t>
  </si>
  <si>
    <t>砂 利 道</t>
  </si>
  <si>
    <t>舗　 装　 道</t>
  </si>
  <si>
    <t>備　　　　考</t>
  </si>
  <si>
    <t>セメント系</t>
  </si>
  <si>
    <t>アスファルト系</t>
  </si>
  <si>
    <t xml:space="preserve"> </t>
  </si>
  <si>
    <t>６－１４　林道延長</t>
  </si>
  <si>
    <t>単位：ｍ　各年３月３１日現在</t>
  </si>
  <si>
    <t>６－８　農業協同組合員数及び団体数</t>
  </si>
  <si>
    <t>単位：人・戸　各年３月３１日現在</t>
  </si>
  <si>
    <t>組　　　　合　　　　員　　　　数</t>
  </si>
  <si>
    <t>団 体 数</t>
  </si>
  <si>
    <t>総　　数</t>
  </si>
  <si>
    <t>正組合員</t>
  </si>
  <si>
    <t>准組合員</t>
  </si>
  <si>
    <t>資料：中濃農業協同組合</t>
  </si>
  <si>
    <t>単位：ｈａ　各年１４年５月９日現在</t>
  </si>
  <si>
    <t>あかくろまつ</t>
  </si>
  <si>
    <t>農業センサス</t>
  </si>
  <si>
    <t>農業センサス</t>
  </si>
  <si>
    <t>農業センサス</t>
  </si>
  <si>
    <t>区分及び
旧市町村別</t>
  </si>
  <si>
    <t>区分及び
旧市町村別</t>
  </si>
  <si>
    <t>作　付
面積計</t>
  </si>
  <si>
    <t>中有知村2－2</t>
  </si>
  <si>
    <t>平成１４年３月３１日現在</t>
  </si>
  <si>
    <t>農　　　　　家</t>
  </si>
  <si>
    <t>総 経 営
耕地面積</t>
  </si>
  <si>
    <t>単位：台・戸　各年２月１日現在</t>
  </si>
  <si>
    <t>（注）組合員数は戸数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</si>
</sst>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_);[Red]\(0.00\)"/>
    <numFmt numFmtId="179" formatCode="0.0_ "/>
    <numFmt numFmtId="180" formatCode="0.00_ "/>
    <numFmt numFmtId="181" formatCode="0;_ "/>
    <numFmt numFmtId="182" formatCode="0;_䰀"/>
    <numFmt numFmtId="183" formatCode="0.0;_䰀"/>
    <numFmt numFmtId="184" formatCode="0.00;_䰀"/>
    <numFmt numFmtId="185" formatCode="0;_퐀"/>
    <numFmt numFmtId="186" formatCode="0.0;_퐀"/>
    <numFmt numFmtId="187" formatCode="0.00;_퐀"/>
  </numFmts>
  <fonts count="19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6"/>
      <name val=""/>
      <family val="3"/>
    </font>
    <font>
      <b/>
      <sz val="11"/>
      <name val=""/>
      <family val="3"/>
    </font>
    <font>
      <sz val="11"/>
      <name val=""/>
      <family val="1"/>
    </font>
    <font>
      <sz val="12"/>
      <name val=""/>
      <family val="1"/>
    </font>
    <font>
      <b/>
      <sz val="12"/>
      <name val=""/>
      <family val="1"/>
    </font>
    <font>
      <sz val="6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4"/>
      <name val=""/>
      <family val="3"/>
    </font>
    <font>
      <sz val="10"/>
      <name val="ＭＳ 明朝"/>
      <family val="1"/>
    </font>
    <font>
      <sz val="12"/>
      <name val="ｺﾞｼｯｸ"/>
      <family val="3"/>
    </font>
    <font>
      <b/>
      <sz val="11"/>
      <name val="ｺﾞｼｯｸ"/>
      <family val="3"/>
    </font>
    <font>
      <b/>
      <sz val="12"/>
      <name val="ＭＳ ゴシック"/>
      <family val="3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286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37" fontId="0" fillId="0" borderId="0" xfId="0" applyNumberFormat="1" applyAlignment="1" applyProtection="1">
      <alignment vertical="center"/>
      <protection/>
    </xf>
    <xf numFmtId="0" fontId="0" fillId="0" borderId="0" xfId="0" applyAlignment="1">
      <alignment horizontal="right" vertical="center"/>
    </xf>
    <xf numFmtId="37" fontId="0" fillId="0" borderId="0" xfId="0" applyNumberFormat="1" applyAlignment="1" applyProtection="1">
      <alignment horizontal="right" vertical="center"/>
      <protection/>
    </xf>
    <xf numFmtId="37" fontId="0" fillId="0" borderId="7" xfId="0" applyNumberFormat="1" applyBorder="1" applyAlignment="1" applyProtection="1">
      <alignment vertical="center"/>
      <protection/>
    </xf>
    <xf numFmtId="37" fontId="4" fillId="0" borderId="0" xfId="0" applyNumberFormat="1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37" fontId="4" fillId="0" borderId="7" xfId="0" applyNumberFormat="1" applyFont="1" applyBorder="1" applyAlignment="1" applyProtection="1">
      <alignment vertical="center"/>
      <protection/>
    </xf>
    <xf numFmtId="37" fontId="0" fillId="0" borderId="10" xfId="0" applyNumberFormat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37" fontId="0" fillId="0" borderId="10" xfId="0" applyNumberFormat="1" applyBorder="1" applyAlignment="1" applyProtection="1">
      <alignment horizontal="right" vertical="center"/>
      <protection/>
    </xf>
    <xf numFmtId="37" fontId="0" fillId="0" borderId="12" xfId="0" applyNumberFormat="1" applyBorder="1" applyAlignment="1" applyProtection="1">
      <alignment vertical="center"/>
      <protection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top"/>
    </xf>
    <xf numFmtId="0" fontId="6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4" xfId="0" applyBorder="1" applyAlignment="1">
      <alignment/>
    </xf>
    <xf numFmtId="0" fontId="0" fillId="0" borderId="6" xfId="0" applyBorder="1" applyAlignment="1">
      <alignment horizontal="centerContinuous" vertical="top"/>
    </xf>
    <xf numFmtId="0" fontId="0" fillId="0" borderId="6" xfId="0" applyBorder="1" applyAlignment="1">
      <alignment horizontal="centerContinuous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37" fontId="4" fillId="0" borderId="10" xfId="0" applyNumberFormat="1" applyFont="1" applyBorder="1" applyAlignment="1" applyProtection="1">
      <alignment vertical="center"/>
      <protection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 vertical="top"/>
    </xf>
    <xf numFmtId="0" fontId="0" fillId="0" borderId="5" xfId="0" applyBorder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9" fillId="0" borderId="0" xfId="0" applyFont="1" applyAlignment="1">
      <alignment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Continuous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0" fillId="0" borderId="6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Continuous" vertical="center"/>
    </xf>
    <xf numFmtId="0" fontId="0" fillId="0" borderId="8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37" fontId="1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vertical="center"/>
    </xf>
    <xf numFmtId="37" fontId="0" fillId="0" borderId="0" xfId="0" applyNumberFormat="1" applyFont="1" applyAlignment="1" applyProtection="1">
      <alignment vertical="center"/>
      <protection/>
    </xf>
    <xf numFmtId="3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vertical="center"/>
    </xf>
    <xf numFmtId="37" fontId="0" fillId="0" borderId="0" xfId="0" applyNumberFormat="1" applyFont="1" applyAlignment="1" applyProtection="1">
      <alignment horizontal="right" vertical="center"/>
      <protection/>
    </xf>
    <xf numFmtId="37" fontId="0" fillId="0" borderId="10" xfId="0" applyNumberFormat="1" applyFont="1" applyBorder="1" applyAlignment="1" applyProtection="1">
      <alignment vertical="center"/>
      <protection/>
    </xf>
    <xf numFmtId="0" fontId="0" fillId="0" borderId="11" xfId="0" applyFont="1" applyBorder="1" applyAlignment="1">
      <alignment vertical="center"/>
    </xf>
    <xf numFmtId="37" fontId="0" fillId="0" borderId="10" xfId="0" applyNumberFormat="1" applyFont="1" applyBorder="1" applyAlignment="1" applyProtection="1">
      <alignment horizontal="right" vertical="center"/>
      <protection/>
    </xf>
    <xf numFmtId="0" fontId="0" fillId="0" borderId="4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37" fontId="0" fillId="0" borderId="7" xfId="0" applyNumberFormat="1" applyFont="1" applyBorder="1" applyAlignment="1" applyProtection="1">
      <alignment vertical="center"/>
      <protection/>
    </xf>
    <xf numFmtId="0" fontId="11" fillId="0" borderId="0" xfId="0" applyFont="1" applyAlignment="1">
      <alignment horizontal="right"/>
    </xf>
    <xf numFmtId="37" fontId="9" fillId="0" borderId="7" xfId="0" applyNumberFormat="1" applyFont="1" applyBorder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13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top"/>
    </xf>
    <xf numFmtId="0" fontId="1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8" xfId="0" applyFont="1" applyBorder="1" applyAlignment="1">
      <alignment horizontal="center" vertical="top" shrinkToFit="1"/>
    </xf>
    <xf numFmtId="0" fontId="0" fillId="0" borderId="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 horizontal="right"/>
    </xf>
    <xf numFmtId="37" fontId="12" fillId="0" borderId="0" xfId="0" applyNumberFormat="1" applyFont="1" applyAlignment="1" applyProtection="1">
      <alignment vertical="center"/>
      <protection/>
    </xf>
    <xf numFmtId="0" fontId="12" fillId="0" borderId="5" xfId="0" applyFont="1" applyBorder="1" applyAlignment="1">
      <alignment/>
    </xf>
    <xf numFmtId="0" fontId="0" fillId="0" borderId="11" xfId="0" applyFont="1" applyBorder="1" applyAlignment="1">
      <alignment/>
    </xf>
    <xf numFmtId="0" fontId="11" fillId="0" borderId="0" xfId="0" applyFont="1" applyAlignment="1">
      <alignment/>
    </xf>
    <xf numFmtId="0" fontId="0" fillId="0" borderId="6" xfId="0" applyFont="1" applyBorder="1" applyAlignment="1">
      <alignment horizontal="center" vertical="center"/>
    </xf>
    <xf numFmtId="37" fontId="12" fillId="0" borderId="7" xfId="0" applyNumberFormat="1" applyFont="1" applyBorder="1" applyAlignment="1" applyProtection="1">
      <alignment vertical="center"/>
      <protection/>
    </xf>
    <xf numFmtId="0" fontId="0" fillId="0" borderId="1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0" fillId="0" borderId="0" xfId="0" applyNumberFormat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37" fontId="0" fillId="0" borderId="0" xfId="0" applyNumberFormat="1" applyAlignment="1" applyProtection="1">
      <alignment horizontal="center" vertical="center"/>
      <protection/>
    </xf>
    <xf numFmtId="0" fontId="0" fillId="0" borderId="21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Continuous"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Continuous" vertical="center"/>
    </xf>
    <xf numFmtId="39" fontId="0" fillId="0" borderId="0" xfId="0" applyNumberFormat="1" applyFont="1" applyAlignment="1" applyProtection="1">
      <alignment vertical="center"/>
      <protection/>
    </xf>
    <xf numFmtId="0" fontId="13" fillId="0" borderId="0" xfId="0" applyFont="1" applyAlignment="1">
      <alignment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39" fontId="9" fillId="0" borderId="10" xfId="0" applyNumberFormat="1" applyFont="1" applyBorder="1" applyAlignment="1" applyProtection="1">
      <alignment vertical="center"/>
      <protection/>
    </xf>
    <xf numFmtId="0" fontId="0" fillId="0" borderId="1" xfId="0" applyFont="1" applyBorder="1" applyAlignment="1">
      <alignment horizontal="centerContinuous" vertical="center"/>
    </xf>
    <xf numFmtId="39" fontId="0" fillId="0" borderId="4" xfId="0" applyNumberFormat="1" applyFont="1" applyBorder="1" applyAlignment="1" applyProtection="1">
      <alignment horizontal="centerContinuous" vertical="center"/>
      <protection/>
    </xf>
    <xf numFmtId="39" fontId="0" fillId="0" borderId="1" xfId="0" applyNumberFormat="1" applyFont="1" applyBorder="1" applyAlignment="1" applyProtection="1">
      <alignment horizontal="centerContinuous" vertical="center"/>
      <protection/>
    </xf>
    <xf numFmtId="39" fontId="0" fillId="0" borderId="14" xfId="0" applyNumberFormat="1" applyFont="1" applyBorder="1" applyAlignment="1" applyProtection="1">
      <alignment horizontal="center" vertical="center"/>
      <protection/>
    </xf>
    <xf numFmtId="39" fontId="0" fillId="0" borderId="15" xfId="0" applyNumberFormat="1" applyFont="1" applyBorder="1" applyAlignment="1" applyProtection="1">
      <alignment horizontal="center" vertical="center"/>
      <protection/>
    </xf>
    <xf numFmtId="0" fontId="14" fillId="0" borderId="18" xfId="0" applyFont="1" applyBorder="1" applyAlignment="1">
      <alignment horizontal="center" vertical="center"/>
    </xf>
    <xf numFmtId="177" fontId="0" fillId="0" borderId="0" xfId="0" applyNumberFormat="1" applyFont="1" applyAlignment="1" applyProtection="1">
      <alignment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0" fontId="15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14" fillId="0" borderId="18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37" fontId="9" fillId="0" borderId="10" xfId="0" applyNumberFormat="1" applyFont="1" applyBorder="1" applyAlignment="1" applyProtection="1">
      <alignment vertical="center"/>
      <protection/>
    </xf>
    <xf numFmtId="37" fontId="9" fillId="0" borderId="10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5" xfId="0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37" fontId="11" fillId="0" borderId="0" xfId="0" applyNumberFormat="1" applyFont="1" applyAlignment="1" applyProtection="1">
      <alignment horizontal="right" vertical="center"/>
      <protection/>
    </xf>
    <xf numFmtId="37" fontId="9" fillId="0" borderId="12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39" fontId="9" fillId="0" borderId="12" xfId="0" applyNumberFormat="1" applyFont="1" applyBorder="1" applyAlignment="1" applyProtection="1">
      <alignment vertical="center"/>
      <protection/>
    </xf>
    <xf numFmtId="177" fontId="9" fillId="0" borderId="12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37" fontId="0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7" fontId="9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6" xfId="0" applyFont="1" applyBorder="1" applyAlignment="1">
      <alignment/>
    </xf>
    <xf numFmtId="0" fontId="0" fillId="0" borderId="9" xfId="0" applyFont="1" applyBorder="1" applyAlignment="1">
      <alignment horizontal="center" vertical="top"/>
    </xf>
    <xf numFmtId="0" fontId="0" fillId="0" borderId="9" xfId="0" applyFont="1" applyBorder="1" applyAlignment="1">
      <alignment/>
    </xf>
    <xf numFmtId="37" fontId="0" fillId="0" borderId="11" xfId="0" applyNumberFormat="1" applyFont="1" applyBorder="1" applyAlignment="1" applyProtection="1">
      <alignment horizontal="center" vertical="center"/>
      <protection/>
    </xf>
    <xf numFmtId="37" fontId="0" fillId="0" borderId="10" xfId="0" applyNumberFormat="1" applyFont="1" applyBorder="1" applyAlignment="1" applyProtection="1">
      <alignment horizontal="center" vertical="center"/>
      <protection/>
    </xf>
    <xf numFmtId="1" fontId="0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" vertical="center"/>
    </xf>
    <xf numFmtId="1" fontId="0" fillId="0" borderId="10" xfId="0" applyNumberFormat="1" applyFont="1" applyBorder="1" applyAlignment="1" applyProtection="1">
      <alignment horizontal="left" vertical="center"/>
      <protection/>
    </xf>
    <xf numFmtId="0" fontId="17" fillId="0" borderId="10" xfId="0" applyFont="1" applyBorder="1" applyAlignment="1">
      <alignment horizontal="center" vertical="center"/>
    </xf>
    <xf numFmtId="177" fontId="9" fillId="0" borderId="10" xfId="0" applyNumberFormat="1" applyFont="1" applyBorder="1" applyAlignment="1" applyProtection="1">
      <alignment vertical="center"/>
      <protection/>
    </xf>
    <xf numFmtId="177" fontId="9" fillId="0" borderId="10" xfId="0" applyNumberFormat="1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vertical="center"/>
      <protection/>
    </xf>
    <xf numFmtId="37" fontId="0" fillId="0" borderId="0" xfId="0" applyNumberFormat="1" applyAlignment="1" applyProtection="1">
      <alignment vertical="center" textRotation="255" wrapText="1"/>
      <protection/>
    </xf>
    <xf numFmtId="180" fontId="9" fillId="0" borderId="10" xfId="0" applyNumberFormat="1" applyFont="1" applyBorder="1" applyAlignment="1">
      <alignment vertical="center"/>
    </xf>
    <xf numFmtId="184" fontId="9" fillId="0" borderId="10" xfId="0" applyNumberFormat="1" applyFont="1" applyBorder="1" applyAlignment="1">
      <alignment vertical="center"/>
    </xf>
    <xf numFmtId="187" fontId="9" fillId="0" borderId="10" xfId="0" applyNumberFormat="1" applyFont="1" applyBorder="1" applyAlignment="1">
      <alignment vertical="center"/>
    </xf>
    <xf numFmtId="39" fontId="0" fillId="0" borderId="14" xfId="0" applyNumberFormat="1" applyFont="1" applyBorder="1" applyAlignment="1" applyProtection="1">
      <alignment horizontal="center" vertical="center" shrinkToFit="1"/>
      <protection/>
    </xf>
    <xf numFmtId="0" fontId="14" fillId="0" borderId="14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37" fontId="18" fillId="0" borderId="24" xfId="0" applyNumberFormat="1" applyFont="1" applyBorder="1" applyAlignment="1" applyProtection="1">
      <alignment horizontal="center" vertical="center" shrinkToFit="1"/>
      <protection/>
    </xf>
    <xf numFmtId="37" fontId="18" fillId="0" borderId="24" xfId="0" applyNumberFormat="1" applyFont="1" applyBorder="1" applyAlignment="1" applyProtection="1">
      <alignment horizontal="center" vertical="center"/>
      <protection/>
    </xf>
    <xf numFmtId="37" fontId="18" fillId="0" borderId="15" xfId="0" applyNumberFormat="1" applyFont="1" applyBorder="1" applyAlignment="1" applyProtection="1">
      <alignment horizontal="center" vertical="center"/>
      <protection/>
    </xf>
    <xf numFmtId="37" fontId="18" fillId="0" borderId="18" xfId="0" applyNumberFormat="1" applyFont="1" applyBorder="1" applyAlignment="1" applyProtection="1">
      <alignment horizontal="center" vertical="center" shrinkToFit="1"/>
      <protection/>
    </xf>
    <xf numFmtId="0" fontId="0" fillId="0" borderId="7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11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0" borderId="1" xfId="0" applyFont="1" applyBorder="1" applyAlignment="1">
      <alignment horizontal="distributed"/>
    </xf>
    <xf numFmtId="0" fontId="0" fillId="0" borderId="1" xfId="0" applyBorder="1" applyAlignment="1">
      <alignment horizontal="distributed"/>
    </xf>
    <xf numFmtId="0" fontId="11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0" fillId="0" borderId="10" xfId="0" applyFont="1" applyBorder="1" applyAlignment="1">
      <alignment horizontal="distributed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Font="1" applyBorder="1" applyAlignment="1">
      <alignment horizontal="distributed"/>
    </xf>
    <xf numFmtId="0" fontId="0" fillId="0" borderId="0" xfId="0" applyFont="1" applyAlignment="1">
      <alignment horizontal="distributed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4" fillId="0" borderId="0" xfId="0" applyFont="1" applyAlignment="1">
      <alignment horizontal="right" vertical="top"/>
    </xf>
    <xf numFmtId="0" fontId="0" fillId="0" borderId="10" xfId="0" applyBorder="1" applyAlignment="1">
      <alignment horizontal="distributed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/>
    </xf>
    <xf numFmtId="37" fontId="0" fillId="0" borderId="20" xfId="0" applyNumberFormat="1" applyFont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9" fontId="0" fillId="0" borderId="25" xfId="0" applyNumberFormat="1" applyFont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Z23"/>
  <sheetViews>
    <sheetView tabSelected="1"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4" width="2.59765625" style="0" customWidth="1"/>
    <col min="5" max="5" width="7.59765625" style="0" customWidth="1"/>
    <col min="6" max="6" width="2.59765625" style="0" customWidth="1"/>
    <col min="7" max="7" width="1.59765625" style="0" customWidth="1"/>
    <col min="14" max="14" width="8.59765625" style="0" customWidth="1"/>
    <col min="21" max="21" width="1.59765625" style="0" customWidth="1"/>
    <col min="22" max="23" width="2.59765625" style="0" customWidth="1"/>
    <col min="24" max="24" width="7.59765625" style="0" customWidth="1"/>
    <col min="25" max="25" width="2.59765625" style="0" customWidth="1"/>
    <col min="26" max="26" width="1.59765625" style="0" customWidth="1"/>
  </cols>
  <sheetData>
    <row r="1" spans="2:13" ht="22.5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2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26" ht="15" customHeight="1" thickBot="1">
      <c r="B3" s="74" t="s">
        <v>1</v>
      </c>
      <c r="Z3" s="111" t="s">
        <v>2</v>
      </c>
    </row>
    <row r="4" spans="2:26" ht="15" customHeight="1">
      <c r="B4" s="75"/>
      <c r="C4" s="75"/>
      <c r="D4" s="75"/>
      <c r="E4" s="75"/>
      <c r="F4" s="75"/>
      <c r="G4" s="76"/>
      <c r="H4" s="76"/>
      <c r="I4" s="77" t="s">
        <v>262</v>
      </c>
      <c r="J4" s="77"/>
      <c r="K4" s="77"/>
      <c r="L4" s="77"/>
      <c r="M4" s="77"/>
      <c r="O4" s="77" t="s">
        <v>3</v>
      </c>
      <c r="P4" s="77"/>
      <c r="Q4" s="77"/>
      <c r="R4" s="77"/>
      <c r="S4" s="77"/>
      <c r="T4" s="77"/>
      <c r="U4" s="104"/>
      <c r="V4" s="75"/>
      <c r="W4" s="75"/>
      <c r="X4" s="75"/>
      <c r="Y4" s="75"/>
      <c r="Z4" s="75"/>
    </row>
    <row r="5" spans="2:26" ht="15" customHeight="1">
      <c r="B5" s="78"/>
      <c r="C5" s="78"/>
      <c r="D5" s="244" t="s">
        <v>4</v>
      </c>
      <c r="E5" s="244"/>
      <c r="F5" s="78"/>
      <c r="G5" s="80"/>
      <c r="H5" s="245" t="s">
        <v>5</v>
      </c>
      <c r="I5" s="80"/>
      <c r="J5" s="81" t="s">
        <v>6</v>
      </c>
      <c r="K5" s="81"/>
      <c r="L5" s="82"/>
      <c r="M5" s="83"/>
      <c r="O5" s="83" t="s">
        <v>7</v>
      </c>
      <c r="P5" s="83"/>
      <c r="Q5" s="83"/>
      <c r="R5" s="83"/>
      <c r="S5" s="83"/>
      <c r="T5" s="83"/>
      <c r="U5" s="105"/>
      <c r="V5" s="78"/>
      <c r="W5" s="244" t="s">
        <v>4</v>
      </c>
      <c r="X5" s="244"/>
      <c r="Y5" s="78"/>
      <c r="Z5" s="78"/>
    </row>
    <row r="6" spans="2:26" ht="15" customHeight="1">
      <c r="B6" s="78"/>
      <c r="C6" s="78"/>
      <c r="D6" s="244" t="s">
        <v>8</v>
      </c>
      <c r="E6" s="244"/>
      <c r="F6" s="78"/>
      <c r="G6" s="80"/>
      <c r="H6" s="246"/>
      <c r="I6" s="84" t="s">
        <v>9</v>
      </c>
      <c r="J6" s="247" t="s">
        <v>10</v>
      </c>
      <c r="K6" s="79" t="s">
        <v>11</v>
      </c>
      <c r="L6" s="85"/>
      <c r="M6" s="249" t="s">
        <v>12</v>
      </c>
      <c r="O6" s="89" t="s">
        <v>13</v>
      </c>
      <c r="P6" s="106" t="s">
        <v>14</v>
      </c>
      <c r="Q6" s="106" t="s">
        <v>15</v>
      </c>
      <c r="R6" s="106" t="s">
        <v>16</v>
      </c>
      <c r="S6" s="247" t="s">
        <v>17</v>
      </c>
      <c r="T6" s="247" t="s">
        <v>18</v>
      </c>
      <c r="U6" s="105"/>
      <c r="V6" s="78"/>
      <c r="W6" s="244" t="s">
        <v>8</v>
      </c>
      <c r="X6" s="244"/>
      <c r="Y6" s="78"/>
      <c r="Z6" s="78"/>
    </row>
    <row r="7" spans="2:26" ht="15" customHeight="1">
      <c r="B7" s="83"/>
      <c r="C7" s="83"/>
      <c r="D7" s="83"/>
      <c r="E7" s="83"/>
      <c r="F7" s="83"/>
      <c r="G7" s="86"/>
      <c r="H7" s="86"/>
      <c r="I7" s="86"/>
      <c r="J7" s="248"/>
      <c r="K7" s="87" t="s">
        <v>19</v>
      </c>
      <c r="L7" s="87" t="s">
        <v>20</v>
      </c>
      <c r="M7" s="250"/>
      <c r="O7" s="107" t="s">
        <v>21</v>
      </c>
      <c r="P7" s="108" t="s">
        <v>22</v>
      </c>
      <c r="Q7" s="108" t="s">
        <v>23</v>
      </c>
      <c r="R7" s="108" t="s">
        <v>24</v>
      </c>
      <c r="S7" s="248"/>
      <c r="T7" s="248"/>
      <c r="U7" s="109"/>
      <c r="V7" s="83"/>
      <c r="W7" s="83"/>
      <c r="X7" s="83"/>
      <c r="Y7" s="83"/>
      <c r="Z7" s="83"/>
    </row>
    <row r="8" spans="2:26" ht="21" customHeight="1">
      <c r="B8" s="88"/>
      <c r="C8" s="78" t="s">
        <v>25</v>
      </c>
      <c r="D8" s="78" t="s">
        <v>26</v>
      </c>
      <c r="E8" s="89" t="s">
        <v>27</v>
      </c>
      <c r="F8" s="90" t="s">
        <v>28</v>
      </c>
      <c r="G8" s="80"/>
      <c r="H8" s="88">
        <v>16235</v>
      </c>
      <c r="I8" s="88">
        <v>3278</v>
      </c>
      <c r="J8" s="88">
        <v>133</v>
      </c>
      <c r="K8" s="88">
        <v>221</v>
      </c>
      <c r="L8" s="88">
        <v>2924</v>
      </c>
      <c r="M8" s="88">
        <v>596</v>
      </c>
      <c r="O8" s="88">
        <v>686</v>
      </c>
      <c r="P8" s="88">
        <v>1411</v>
      </c>
      <c r="Q8" s="88">
        <v>454</v>
      </c>
      <c r="R8" s="88">
        <v>106</v>
      </c>
      <c r="S8" s="88">
        <v>25</v>
      </c>
      <c r="T8" s="100" t="s">
        <v>29</v>
      </c>
      <c r="U8" s="110"/>
      <c r="V8" s="78" t="s">
        <v>25</v>
      </c>
      <c r="W8" s="78" t="s">
        <v>26</v>
      </c>
      <c r="X8" s="89" t="s">
        <v>27</v>
      </c>
      <c r="Y8" s="90" t="s">
        <v>28</v>
      </c>
      <c r="Z8" s="78"/>
    </row>
    <row r="9" spans="2:26" ht="21" customHeight="1">
      <c r="B9" s="88"/>
      <c r="C9" s="78"/>
      <c r="D9" s="78"/>
      <c r="E9" s="89" t="s">
        <v>30</v>
      </c>
      <c r="F9" s="78"/>
      <c r="G9" s="80"/>
      <c r="H9" s="88">
        <v>15409</v>
      </c>
      <c r="I9" s="88">
        <v>3071</v>
      </c>
      <c r="J9" s="88">
        <v>125</v>
      </c>
      <c r="K9" s="88">
        <v>181</v>
      </c>
      <c r="L9" s="88">
        <v>2765</v>
      </c>
      <c r="M9" s="88">
        <v>600</v>
      </c>
      <c r="O9" s="88">
        <v>660</v>
      </c>
      <c r="P9" s="88">
        <v>1273</v>
      </c>
      <c r="Q9" s="88">
        <v>412</v>
      </c>
      <c r="R9" s="88">
        <v>86</v>
      </c>
      <c r="S9" s="88">
        <v>36</v>
      </c>
      <c r="T9" s="88">
        <v>4</v>
      </c>
      <c r="U9" s="110"/>
      <c r="V9" s="78"/>
      <c r="W9" s="78"/>
      <c r="X9" s="89" t="s">
        <v>30</v>
      </c>
      <c r="Y9" s="78"/>
      <c r="Z9" s="78"/>
    </row>
    <row r="10" spans="2:26" ht="21" customHeight="1">
      <c r="B10" s="88"/>
      <c r="C10" s="78" t="s">
        <v>31</v>
      </c>
      <c r="D10" s="78" t="s">
        <v>32</v>
      </c>
      <c r="E10" s="89" t="s">
        <v>33</v>
      </c>
      <c r="F10" s="90" t="s">
        <v>28</v>
      </c>
      <c r="G10" s="80"/>
      <c r="H10" s="88">
        <v>13851</v>
      </c>
      <c r="I10" s="88">
        <v>2783</v>
      </c>
      <c r="J10" s="88">
        <v>107</v>
      </c>
      <c r="K10" s="88">
        <v>67</v>
      </c>
      <c r="L10" s="88">
        <v>2609</v>
      </c>
      <c r="M10" s="88">
        <v>631</v>
      </c>
      <c r="O10" s="88">
        <v>605</v>
      </c>
      <c r="P10" s="88">
        <v>1128</v>
      </c>
      <c r="Q10" s="88">
        <v>297</v>
      </c>
      <c r="R10" s="88">
        <v>70</v>
      </c>
      <c r="S10" s="88">
        <v>45</v>
      </c>
      <c r="T10" s="88">
        <v>7</v>
      </c>
      <c r="U10" s="110"/>
      <c r="V10" s="78" t="s">
        <v>31</v>
      </c>
      <c r="W10" s="78" t="s">
        <v>32</v>
      </c>
      <c r="X10" s="89" t="s">
        <v>33</v>
      </c>
      <c r="Y10" s="90" t="s">
        <v>28</v>
      </c>
      <c r="Z10" s="78"/>
    </row>
    <row r="11" spans="2:26" ht="21" customHeight="1">
      <c r="B11" s="91"/>
      <c r="C11" s="92"/>
      <c r="D11" s="92"/>
      <c r="E11" s="93" t="s">
        <v>34</v>
      </c>
      <c r="F11" s="92"/>
      <c r="G11" s="94"/>
      <c r="H11" s="95">
        <v>12024</v>
      </c>
      <c r="I11" s="95">
        <v>2421</v>
      </c>
      <c r="J11" s="95">
        <v>126</v>
      </c>
      <c r="K11" s="95">
        <v>111</v>
      </c>
      <c r="L11" s="95">
        <v>2184</v>
      </c>
      <c r="M11" s="95">
        <v>512</v>
      </c>
      <c r="N11" s="24"/>
      <c r="O11" s="88">
        <v>515</v>
      </c>
      <c r="P11" s="88">
        <v>989</v>
      </c>
      <c r="Q11" s="88">
        <v>273</v>
      </c>
      <c r="R11" s="88">
        <v>55</v>
      </c>
      <c r="S11" s="88">
        <v>68</v>
      </c>
      <c r="T11" s="88">
        <v>9</v>
      </c>
      <c r="U11" s="110"/>
      <c r="V11" s="78"/>
      <c r="W11" s="78"/>
      <c r="X11" s="89" t="s">
        <v>34</v>
      </c>
      <c r="Y11" s="78"/>
      <c r="Z11" s="78"/>
    </row>
    <row r="12" spans="2:26" ht="21" customHeight="1">
      <c r="B12" s="96"/>
      <c r="C12" s="97"/>
      <c r="D12" s="97"/>
      <c r="E12" s="98" t="s">
        <v>35</v>
      </c>
      <c r="F12" s="97"/>
      <c r="G12" s="99"/>
      <c r="H12" s="96">
        <v>11391</v>
      </c>
      <c r="I12" s="96">
        <v>2397</v>
      </c>
      <c r="J12" s="96">
        <v>123</v>
      </c>
      <c r="K12" s="96">
        <v>67</v>
      </c>
      <c r="L12" s="96">
        <v>2207</v>
      </c>
      <c r="M12" s="96">
        <v>624</v>
      </c>
      <c r="N12" s="3"/>
      <c r="O12" s="96">
        <v>445</v>
      </c>
      <c r="P12" s="96">
        <v>910</v>
      </c>
      <c r="Q12" s="96">
        <v>249</v>
      </c>
      <c r="R12" s="96">
        <v>69</v>
      </c>
      <c r="S12" s="96">
        <v>95</v>
      </c>
      <c r="T12" s="96">
        <v>5</v>
      </c>
      <c r="U12" s="112"/>
      <c r="V12" s="97"/>
      <c r="W12" s="97"/>
      <c r="X12" s="98" t="s">
        <v>35</v>
      </c>
      <c r="Y12" s="97"/>
      <c r="Z12" s="97"/>
    </row>
    <row r="13" spans="2:26" ht="21" customHeight="1">
      <c r="B13" s="88"/>
      <c r="C13" s="244" t="s">
        <v>36</v>
      </c>
      <c r="D13" s="244"/>
      <c r="E13" s="244"/>
      <c r="F13" s="244"/>
      <c r="G13" s="80"/>
      <c r="H13" s="88">
        <v>4094</v>
      </c>
      <c r="I13" s="88">
        <v>862</v>
      </c>
      <c r="J13" s="88">
        <v>39</v>
      </c>
      <c r="K13" s="88">
        <v>20</v>
      </c>
      <c r="L13" s="88">
        <v>803</v>
      </c>
      <c r="M13" s="88">
        <v>228</v>
      </c>
      <c r="O13" s="88">
        <v>156</v>
      </c>
      <c r="P13" s="88">
        <v>294</v>
      </c>
      <c r="Q13" s="88">
        <v>115</v>
      </c>
      <c r="R13" s="88">
        <v>34</v>
      </c>
      <c r="S13" s="88">
        <v>31</v>
      </c>
      <c r="T13" s="88">
        <v>4</v>
      </c>
      <c r="U13" s="110"/>
      <c r="V13" s="244" t="s">
        <v>36</v>
      </c>
      <c r="W13" s="244"/>
      <c r="X13" s="244"/>
      <c r="Y13" s="244"/>
      <c r="Z13" s="78"/>
    </row>
    <row r="14" spans="2:26" ht="21" customHeight="1">
      <c r="B14" s="88"/>
      <c r="C14" s="244" t="s">
        <v>37</v>
      </c>
      <c r="D14" s="244"/>
      <c r="E14" s="244"/>
      <c r="F14" s="244"/>
      <c r="G14" s="80"/>
      <c r="H14" s="88">
        <v>1612</v>
      </c>
      <c r="I14" s="88">
        <v>320</v>
      </c>
      <c r="J14" s="88">
        <v>23</v>
      </c>
      <c r="K14" s="88">
        <v>35</v>
      </c>
      <c r="L14" s="88">
        <v>262</v>
      </c>
      <c r="M14" s="88">
        <v>64</v>
      </c>
      <c r="O14" s="88">
        <v>43</v>
      </c>
      <c r="P14" s="88">
        <v>134</v>
      </c>
      <c r="Q14" s="88">
        <v>36</v>
      </c>
      <c r="R14" s="88">
        <v>10</v>
      </c>
      <c r="S14" s="88">
        <v>32</v>
      </c>
      <c r="T14" s="88">
        <v>1</v>
      </c>
      <c r="U14" s="110"/>
      <c r="V14" s="244" t="s">
        <v>37</v>
      </c>
      <c r="W14" s="244"/>
      <c r="X14" s="244"/>
      <c r="Y14" s="244"/>
      <c r="Z14" s="78"/>
    </row>
    <row r="15" spans="2:26" ht="21" customHeight="1">
      <c r="B15" s="88"/>
      <c r="C15" s="244" t="s">
        <v>38</v>
      </c>
      <c r="D15" s="244"/>
      <c r="E15" s="244"/>
      <c r="F15" s="244"/>
      <c r="G15" s="80"/>
      <c r="H15" s="88">
        <v>492</v>
      </c>
      <c r="I15" s="88">
        <v>102</v>
      </c>
      <c r="J15" s="88">
        <v>5</v>
      </c>
      <c r="K15" s="100" t="s">
        <v>29</v>
      </c>
      <c r="L15" s="88">
        <v>97</v>
      </c>
      <c r="M15" s="88">
        <v>24</v>
      </c>
      <c r="O15" s="88">
        <v>13</v>
      </c>
      <c r="P15" s="88">
        <v>46</v>
      </c>
      <c r="Q15" s="88">
        <v>11</v>
      </c>
      <c r="R15" s="88">
        <v>5</v>
      </c>
      <c r="S15" s="88">
        <v>3</v>
      </c>
      <c r="T15" s="100" t="s">
        <v>29</v>
      </c>
      <c r="U15" s="110"/>
      <c r="V15" s="244" t="s">
        <v>38</v>
      </c>
      <c r="W15" s="244"/>
      <c r="X15" s="244"/>
      <c r="Y15" s="244"/>
      <c r="Z15" s="78"/>
    </row>
    <row r="16" spans="2:26" ht="21" customHeight="1">
      <c r="B16" s="88"/>
      <c r="C16" s="244" t="s">
        <v>39</v>
      </c>
      <c r="D16" s="244"/>
      <c r="E16" s="244"/>
      <c r="F16" s="244"/>
      <c r="G16" s="80"/>
      <c r="H16" s="88">
        <v>1210</v>
      </c>
      <c r="I16" s="88">
        <v>250</v>
      </c>
      <c r="J16" s="88">
        <v>13</v>
      </c>
      <c r="K16" s="88">
        <v>5</v>
      </c>
      <c r="L16" s="88">
        <v>232</v>
      </c>
      <c r="M16" s="88">
        <v>66</v>
      </c>
      <c r="O16" s="88">
        <v>53</v>
      </c>
      <c r="P16" s="88">
        <v>87</v>
      </c>
      <c r="Q16" s="88">
        <v>25</v>
      </c>
      <c r="R16" s="88">
        <v>6</v>
      </c>
      <c r="S16" s="88">
        <v>13</v>
      </c>
      <c r="T16" s="100" t="s">
        <v>29</v>
      </c>
      <c r="U16" s="110"/>
      <c r="V16" s="244" t="s">
        <v>39</v>
      </c>
      <c r="W16" s="244"/>
      <c r="X16" s="244"/>
      <c r="Y16" s="244"/>
      <c r="Z16" s="78"/>
    </row>
    <row r="17" spans="2:26" ht="21" customHeight="1">
      <c r="B17" s="88"/>
      <c r="C17" s="244" t="s">
        <v>40</v>
      </c>
      <c r="D17" s="244"/>
      <c r="E17" s="244"/>
      <c r="F17" s="244"/>
      <c r="G17" s="80"/>
      <c r="H17" s="88">
        <v>1532</v>
      </c>
      <c r="I17" s="88">
        <v>337</v>
      </c>
      <c r="J17" s="88">
        <v>21</v>
      </c>
      <c r="K17" s="88">
        <v>2</v>
      </c>
      <c r="L17" s="88">
        <v>314</v>
      </c>
      <c r="M17" s="88">
        <v>79</v>
      </c>
      <c r="O17" s="88">
        <v>77</v>
      </c>
      <c r="P17" s="88">
        <v>139</v>
      </c>
      <c r="Q17" s="88">
        <v>28</v>
      </c>
      <c r="R17" s="88">
        <v>8</v>
      </c>
      <c r="S17" s="88">
        <v>6</v>
      </c>
      <c r="T17" s="100" t="s">
        <v>29</v>
      </c>
      <c r="U17" s="110"/>
      <c r="V17" s="244" t="s">
        <v>40</v>
      </c>
      <c r="W17" s="244"/>
      <c r="X17" s="244"/>
      <c r="Y17" s="244"/>
      <c r="Z17" s="78"/>
    </row>
    <row r="18" spans="2:26" ht="21" customHeight="1">
      <c r="B18" s="88"/>
      <c r="C18" s="244" t="s">
        <v>41</v>
      </c>
      <c r="D18" s="244"/>
      <c r="E18" s="244"/>
      <c r="F18" s="244"/>
      <c r="G18" s="80"/>
      <c r="H18" s="88">
        <v>1386</v>
      </c>
      <c r="I18" s="88">
        <v>295</v>
      </c>
      <c r="J18" s="88">
        <v>10</v>
      </c>
      <c r="K18" s="88">
        <v>1</v>
      </c>
      <c r="L18" s="88">
        <v>284</v>
      </c>
      <c r="M18" s="88">
        <v>98</v>
      </c>
      <c r="O18" s="88">
        <v>51</v>
      </c>
      <c r="P18" s="88">
        <v>121</v>
      </c>
      <c r="Q18" s="88">
        <v>18</v>
      </c>
      <c r="R18" s="100">
        <v>1</v>
      </c>
      <c r="S18" s="88">
        <v>6</v>
      </c>
      <c r="T18" s="100" t="s">
        <v>29</v>
      </c>
      <c r="U18" s="110"/>
      <c r="V18" s="244" t="s">
        <v>41</v>
      </c>
      <c r="W18" s="244"/>
      <c r="X18" s="244"/>
      <c r="Y18" s="244"/>
      <c r="Z18" s="78"/>
    </row>
    <row r="19" spans="2:26" ht="21" customHeight="1">
      <c r="B19" s="88"/>
      <c r="C19" s="244" t="s">
        <v>42</v>
      </c>
      <c r="D19" s="244"/>
      <c r="E19" s="244"/>
      <c r="F19" s="244"/>
      <c r="G19" s="80"/>
      <c r="H19" s="88">
        <v>355</v>
      </c>
      <c r="I19" s="88">
        <v>78</v>
      </c>
      <c r="J19" s="88">
        <v>6</v>
      </c>
      <c r="K19" s="88">
        <v>1</v>
      </c>
      <c r="L19" s="88">
        <v>71</v>
      </c>
      <c r="M19" s="88">
        <v>19</v>
      </c>
      <c r="O19" s="88">
        <v>15</v>
      </c>
      <c r="P19" s="88">
        <v>31</v>
      </c>
      <c r="Q19" s="88">
        <v>10</v>
      </c>
      <c r="R19" s="100">
        <v>1</v>
      </c>
      <c r="S19" s="88">
        <v>2</v>
      </c>
      <c r="T19" s="100">
        <v>1</v>
      </c>
      <c r="U19" s="110"/>
      <c r="V19" s="244" t="s">
        <v>42</v>
      </c>
      <c r="W19" s="244"/>
      <c r="X19" s="244"/>
      <c r="Y19" s="244"/>
      <c r="Z19" s="78"/>
    </row>
    <row r="20" spans="2:26" ht="21" customHeight="1">
      <c r="B20" s="88"/>
      <c r="C20" s="244" t="s">
        <v>43</v>
      </c>
      <c r="D20" s="244"/>
      <c r="E20" s="244"/>
      <c r="F20" s="244"/>
      <c r="G20" s="80"/>
      <c r="H20" s="88">
        <v>168</v>
      </c>
      <c r="I20" s="88">
        <v>34</v>
      </c>
      <c r="J20" s="88">
        <v>2</v>
      </c>
      <c r="K20" s="88">
        <v>3</v>
      </c>
      <c r="L20" s="88">
        <v>29</v>
      </c>
      <c r="M20" s="88">
        <v>15</v>
      </c>
      <c r="O20" s="88">
        <v>5</v>
      </c>
      <c r="P20" s="88">
        <v>11</v>
      </c>
      <c r="Q20" s="88">
        <v>2</v>
      </c>
      <c r="R20" s="100" t="s">
        <v>29</v>
      </c>
      <c r="S20" s="88">
        <v>1</v>
      </c>
      <c r="T20" s="100" t="s">
        <v>29</v>
      </c>
      <c r="U20" s="110"/>
      <c r="V20" s="244" t="s">
        <v>43</v>
      </c>
      <c r="W20" s="244"/>
      <c r="X20" s="244"/>
      <c r="Y20" s="244"/>
      <c r="Z20" s="78"/>
    </row>
    <row r="21" spans="2:26" ht="21" customHeight="1" thickBot="1">
      <c r="B21" s="101"/>
      <c r="C21" s="255" t="s">
        <v>44</v>
      </c>
      <c r="D21" s="255"/>
      <c r="E21" s="255"/>
      <c r="F21" s="255"/>
      <c r="G21" s="102"/>
      <c r="H21" s="101">
        <v>542</v>
      </c>
      <c r="I21" s="101">
        <v>119</v>
      </c>
      <c r="J21" s="101">
        <v>4</v>
      </c>
      <c r="K21" s="103" t="s">
        <v>29</v>
      </c>
      <c r="L21" s="101">
        <v>115</v>
      </c>
      <c r="M21" s="101">
        <v>31</v>
      </c>
      <c r="O21" s="101">
        <v>32</v>
      </c>
      <c r="P21" s="101">
        <v>47</v>
      </c>
      <c r="Q21" s="101">
        <v>4</v>
      </c>
      <c r="R21" s="103">
        <v>4</v>
      </c>
      <c r="S21" s="101">
        <v>1</v>
      </c>
      <c r="T21" s="103" t="s">
        <v>29</v>
      </c>
      <c r="U21" s="113"/>
      <c r="V21" s="255" t="s">
        <v>44</v>
      </c>
      <c r="W21" s="255"/>
      <c r="X21" s="255"/>
      <c r="Y21" s="255"/>
      <c r="Z21" s="114"/>
    </row>
    <row r="22" spans="20:26" ht="14.25">
      <c r="T22" s="115"/>
      <c r="U22" s="33" t="s">
        <v>136</v>
      </c>
      <c r="V22" s="251" t="s">
        <v>256</v>
      </c>
      <c r="W22" s="252"/>
      <c r="X22" s="252"/>
      <c r="Y22" s="252"/>
      <c r="Z22" s="252"/>
    </row>
    <row r="23" spans="21:26" ht="14.25">
      <c r="U23" s="33"/>
      <c r="V23" s="253" t="s">
        <v>45</v>
      </c>
      <c r="W23" s="254"/>
      <c r="X23" s="254"/>
      <c r="Y23" s="254"/>
      <c r="Z23" s="254"/>
    </row>
  </sheetData>
  <mergeCells count="29">
    <mergeCell ref="C21:F21"/>
    <mergeCell ref="V13:Y13"/>
    <mergeCell ref="V14:Y14"/>
    <mergeCell ref="V15:Y15"/>
    <mergeCell ref="V16:Y16"/>
    <mergeCell ref="V17:Y17"/>
    <mergeCell ref="V18:Y18"/>
    <mergeCell ref="V19:Y19"/>
    <mergeCell ref="V20:Y20"/>
    <mergeCell ref="V21:Y21"/>
    <mergeCell ref="V22:Z22"/>
    <mergeCell ref="V23:Z23"/>
    <mergeCell ref="C13:F13"/>
    <mergeCell ref="C14:F14"/>
    <mergeCell ref="C15:F15"/>
    <mergeCell ref="C16:F16"/>
    <mergeCell ref="C17:F17"/>
    <mergeCell ref="C18:F18"/>
    <mergeCell ref="C19:F19"/>
    <mergeCell ref="C20:F20"/>
    <mergeCell ref="D5:E5"/>
    <mergeCell ref="D6:E6"/>
    <mergeCell ref="W5:X5"/>
    <mergeCell ref="W6:X6"/>
    <mergeCell ref="H5:H6"/>
    <mergeCell ref="T6:T7"/>
    <mergeCell ref="S6:S7"/>
    <mergeCell ref="M6:M7"/>
    <mergeCell ref="J6:J7"/>
  </mergeCells>
  <printOptions/>
  <pageMargins left="0.512" right="0.512" top="0.787" bottom="0.5" header="0.512" footer="0.512"/>
  <pageSetup horizontalDpi="400" verticalDpi="4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2:L18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11" width="8.59765625" style="0" customWidth="1"/>
  </cols>
  <sheetData>
    <row r="1" ht="12" customHeight="1"/>
    <row r="2" spans="2:11" ht="15" thickBot="1">
      <c r="B2" s="74" t="s">
        <v>158</v>
      </c>
      <c r="K2" s="111" t="s">
        <v>261</v>
      </c>
    </row>
    <row r="3" spans="1:12" ht="18" customHeight="1">
      <c r="A3" s="14"/>
      <c r="B3" s="135" t="s">
        <v>124</v>
      </c>
      <c r="C3" s="59" t="s">
        <v>159</v>
      </c>
      <c r="D3" s="59" t="s">
        <v>160</v>
      </c>
      <c r="E3" s="59" t="s">
        <v>161</v>
      </c>
      <c r="F3" s="59" t="s">
        <v>162</v>
      </c>
      <c r="G3" s="59" t="s">
        <v>163</v>
      </c>
      <c r="H3" s="59" t="s">
        <v>164</v>
      </c>
      <c r="I3" s="59" t="s">
        <v>165</v>
      </c>
      <c r="J3" s="59" t="s">
        <v>166</v>
      </c>
      <c r="K3" s="59" t="s">
        <v>167</v>
      </c>
      <c r="L3" s="14"/>
    </row>
    <row r="4" spans="1:12" ht="18" customHeight="1">
      <c r="A4" s="14"/>
      <c r="B4" s="136" t="s">
        <v>168</v>
      </c>
      <c r="C4" s="137">
        <v>43</v>
      </c>
      <c r="D4" s="137">
        <v>52</v>
      </c>
      <c r="E4" s="137">
        <v>4.3</v>
      </c>
      <c r="F4" s="137">
        <v>7.6</v>
      </c>
      <c r="G4" s="137">
        <v>18.6</v>
      </c>
      <c r="H4" s="137">
        <v>59.4</v>
      </c>
      <c r="I4" s="137">
        <v>65.3</v>
      </c>
      <c r="J4" s="137">
        <v>54.6</v>
      </c>
      <c r="K4" s="137">
        <v>5.2</v>
      </c>
      <c r="L4" s="14"/>
    </row>
    <row r="5" spans="1:12" ht="18" customHeight="1" thickBot="1">
      <c r="A5" s="14"/>
      <c r="B5" s="138" t="s">
        <v>169</v>
      </c>
      <c r="C5" s="139" t="s">
        <v>170</v>
      </c>
      <c r="D5" s="139" t="s">
        <v>171</v>
      </c>
      <c r="E5" s="139">
        <v>37</v>
      </c>
      <c r="F5" s="139">
        <v>37</v>
      </c>
      <c r="G5" s="139">
        <v>37</v>
      </c>
      <c r="H5" s="139">
        <v>48</v>
      </c>
      <c r="I5" s="139">
        <v>48</v>
      </c>
      <c r="J5" s="139">
        <v>48</v>
      </c>
      <c r="K5" s="139">
        <v>48</v>
      </c>
      <c r="L5" s="14"/>
    </row>
    <row r="6" ht="18" customHeight="1" thickBot="1"/>
    <row r="7" spans="1:12" ht="18" customHeight="1">
      <c r="A7" s="14"/>
      <c r="B7" s="140" t="s">
        <v>172</v>
      </c>
      <c r="C7" s="59" t="s">
        <v>173</v>
      </c>
      <c r="D7" s="59" t="s">
        <v>174</v>
      </c>
      <c r="E7" s="59" t="s">
        <v>175</v>
      </c>
      <c r="F7" s="59" t="s">
        <v>176</v>
      </c>
      <c r="G7" s="59" t="s">
        <v>177</v>
      </c>
      <c r="H7" s="59" t="s">
        <v>178</v>
      </c>
      <c r="I7" s="59" t="s">
        <v>179</v>
      </c>
      <c r="J7" s="59" t="s">
        <v>180</v>
      </c>
      <c r="K7" s="59" t="s">
        <v>181</v>
      </c>
      <c r="L7" s="14"/>
    </row>
    <row r="8" spans="1:12" ht="18" customHeight="1">
      <c r="A8" s="14"/>
      <c r="B8" s="39">
        <v>94.8</v>
      </c>
      <c r="C8" s="137">
        <v>6</v>
      </c>
      <c r="D8" s="137">
        <v>45.1</v>
      </c>
      <c r="E8" s="137">
        <v>51</v>
      </c>
      <c r="F8" s="137">
        <v>37.8</v>
      </c>
      <c r="G8" s="137">
        <v>12.5</v>
      </c>
      <c r="H8" s="137">
        <v>27.9</v>
      </c>
      <c r="I8" s="137">
        <v>50.9</v>
      </c>
      <c r="J8" s="137">
        <v>294.2</v>
      </c>
      <c r="K8" s="137">
        <v>37.6</v>
      </c>
      <c r="L8" s="14"/>
    </row>
    <row r="9" spans="1:12" ht="18" customHeight="1" thickBot="1">
      <c r="A9" s="14"/>
      <c r="B9" s="138">
        <v>49</v>
      </c>
      <c r="C9" s="139">
        <v>49</v>
      </c>
      <c r="D9" s="139">
        <v>49</v>
      </c>
      <c r="E9" s="139">
        <v>50</v>
      </c>
      <c r="F9" s="139">
        <v>50</v>
      </c>
      <c r="G9" s="139">
        <v>50</v>
      </c>
      <c r="H9" s="139">
        <v>52</v>
      </c>
      <c r="I9" s="139">
        <v>52</v>
      </c>
      <c r="J9" s="139">
        <v>53</v>
      </c>
      <c r="K9" s="139">
        <v>53</v>
      </c>
      <c r="L9" s="14"/>
    </row>
    <row r="10" ht="18" customHeight="1" thickBot="1"/>
    <row r="11" spans="1:12" ht="18" customHeight="1">
      <c r="A11" s="14"/>
      <c r="B11" s="135" t="s">
        <v>182</v>
      </c>
      <c r="C11" s="59" t="s">
        <v>183</v>
      </c>
      <c r="D11" s="59" t="s">
        <v>184</v>
      </c>
      <c r="E11" s="59" t="s">
        <v>185</v>
      </c>
      <c r="F11" s="59" t="s">
        <v>186</v>
      </c>
      <c r="G11" s="59" t="s">
        <v>187</v>
      </c>
      <c r="H11" s="59" t="s">
        <v>188</v>
      </c>
      <c r="I11" s="59" t="s">
        <v>189</v>
      </c>
      <c r="J11" s="59" t="s">
        <v>190</v>
      </c>
      <c r="K11" s="59" t="s">
        <v>191</v>
      </c>
      <c r="L11" s="14"/>
    </row>
    <row r="12" spans="1:12" ht="18" customHeight="1">
      <c r="A12" s="14"/>
      <c r="B12" s="39">
        <v>4.8</v>
      </c>
      <c r="C12" s="137">
        <v>19.2</v>
      </c>
      <c r="D12" s="137">
        <v>44.7</v>
      </c>
      <c r="E12" s="137">
        <v>26.3</v>
      </c>
      <c r="F12" s="137">
        <v>5.6</v>
      </c>
      <c r="G12" s="137">
        <v>119.7</v>
      </c>
      <c r="H12" s="137">
        <v>51</v>
      </c>
      <c r="I12" s="137">
        <v>42.1</v>
      </c>
      <c r="J12" s="137">
        <v>34.9</v>
      </c>
      <c r="K12" s="137">
        <v>33</v>
      </c>
      <c r="L12" s="14"/>
    </row>
    <row r="13" spans="1:12" ht="18" customHeight="1" thickBot="1">
      <c r="A13" s="14"/>
      <c r="B13" s="138">
        <v>53</v>
      </c>
      <c r="C13" s="139">
        <v>55</v>
      </c>
      <c r="D13" s="139">
        <v>56</v>
      </c>
      <c r="E13" s="139">
        <v>57</v>
      </c>
      <c r="F13" s="139">
        <v>63</v>
      </c>
      <c r="G13" s="139">
        <v>58</v>
      </c>
      <c r="H13" s="139">
        <v>59</v>
      </c>
      <c r="I13" s="139">
        <v>60</v>
      </c>
      <c r="J13" s="139" t="s">
        <v>192</v>
      </c>
      <c r="K13" s="139" t="s">
        <v>193</v>
      </c>
      <c r="L13" s="14"/>
    </row>
    <row r="14" ht="18" customHeight="1" thickBot="1"/>
    <row r="15" spans="1:12" ht="18" customHeight="1">
      <c r="A15" s="14"/>
      <c r="B15" s="135" t="s">
        <v>194</v>
      </c>
      <c r="C15" s="59" t="s">
        <v>195</v>
      </c>
      <c r="D15" s="59" t="s">
        <v>196</v>
      </c>
      <c r="E15" s="59" t="s">
        <v>197</v>
      </c>
      <c r="F15" s="59" t="s">
        <v>198</v>
      </c>
      <c r="G15" s="59" t="s">
        <v>199</v>
      </c>
      <c r="H15" s="59" t="s">
        <v>200</v>
      </c>
      <c r="I15" s="59" t="s">
        <v>56</v>
      </c>
      <c r="J15" s="141" t="s">
        <v>201</v>
      </c>
      <c r="K15" s="140"/>
      <c r="L15" s="14"/>
    </row>
    <row r="16" spans="1:12" ht="18" customHeight="1">
      <c r="A16" s="14"/>
      <c r="B16" s="39">
        <v>22</v>
      </c>
      <c r="C16" s="137">
        <v>58.9</v>
      </c>
      <c r="D16" s="137">
        <v>40.8</v>
      </c>
      <c r="E16" s="137">
        <v>87</v>
      </c>
      <c r="F16" s="137">
        <v>45.9</v>
      </c>
      <c r="G16" s="137">
        <v>29.2</v>
      </c>
      <c r="H16" s="137">
        <v>3.3</v>
      </c>
      <c r="I16" s="137">
        <v>23</v>
      </c>
      <c r="J16" s="142">
        <v>1504</v>
      </c>
      <c r="K16" s="137"/>
      <c r="L16" s="14"/>
    </row>
    <row r="17" spans="1:12" ht="18" customHeight="1" thickBot="1">
      <c r="A17" s="14"/>
      <c r="B17" s="138" t="s">
        <v>192</v>
      </c>
      <c r="C17" s="139">
        <v>1</v>
      </c>
      <c r="D17" s="139">
        <v>2</v>
      </c>
      <c r="E17" s="143">
        <v>8</v>
      </c>
      <c r="F17" s="144">
        <v>8</v>
      </c>
      <c r="G17" s="145">
        <v>9</v>
      </c>
      <c r="H17" s="139">
        <v>14</v>
      </c>
      <c r="I17" s="139" t="s">
        <v>202</v>
      </c>
      <c r="J17" s="139"/>
      <c r="K17" s="146"/>
      <c r="L17" s="14"/>
    </row>
    <row r="18" ht="14.25">
      <c r="K18" s="111" t="s">
        <v>203</v>
      </c>
    </row>
  </sheetData>
  <printOptions/>
  <pageMargins left="0.5" right="0.5" top="0.787" bottom="0.5" header="0.512" footer="0.512"/>
  <pageSetup horizontalDpi="400" verticalDpi="4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2:U11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0" customWidth="1"/>
    <col min="4" max="4" width="4.59765625" style="0" customWidth="1"/>
    <col min="5" max="5" width="11.59765625" style="0" customWidth="1"/>
    <col min="6" max="10" width="8.59765625" style="0" customWidth="1"/>
    <col min="11" max="11" width="11.59765625" style="0" customWidth="1"/>
    <col min="12" max="18" width="8.59765625" style="0" customWidth="1"/>
    <col min="19" max="19" width="10.59765625" style="0" customWidth="1"/>
    <col min="20" max="20" width="8.59765625" style="0" customWidth="1"/>
  </cols>
  <sheetData>
    <row r="1" ht="12" customHeight="1"/>
    <row r="2" spans="2:20" ht="15" thickBot="1">
      <c r="B2" s="74" t="s">
        <v>204</v>
      </c>
      <c r="T2" s="111" t="s">
        <v>205</v>
      </c>
    </row>
    <row r="3" spans="2:20" ht="21" customHeight="1">
      <c r="B3" s="34"/>
      <c r="C3" s="34"/>
      <c r="D3" s="36"/>
      <c r="E3" s="7" t="s">
        <v>206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2:20" ht="19.5" customHeight="1">
      <c r="B4" s="10" t="s">
        <v>124</v>
      </c>
      <c r="C4" s="10"/>
      <c r="D4" s="147"/>
      <c r="E4" s="281" t="s">
        <v>113</v>
      </c>
      <c r="F4" s="149" t="s">
        <v>207</v>
      </c>
      <c r="G4" s="10"/>
      <c r="H4" s="10"/>
      <c r="I4" s="10"/>
      <c r="J4" s="10"/>
      <c r="K4" s="149" t="s">
        <v>208</v>
      </c>
      <c r="L4" s="10"/>
      <c r="M4" s="10"/>
      <c r="N4" s="10"/>
      <c r="O4" s="10"/>
      <c r="P4" s="10"/>
      <c r="Q4" s="10"/>
      <c r="R4" s="10"/>
      <c r="S4" s="10"/>
      <c r="T4" s="10"/>
    </row>
    <row r="5" spans="2:20" ht="18.75" customHeight="1">
      <c r="B5" s="45"/>
      <c r="C5" s="45"/>
      <c r="D5" s="44"/>
      <c r="E5" s="248"/>
      <c r="F5" s="38" t="s">
        <v>209</v>
      </c>
      <c r="G5" s="38" t="s">
        <v>210</v>
      </c>
      <c r="H5" s="38" t="s">
        <v>211</v>
      </c>
      <c r="I5" s="38" t="s">
        <v>212</v>
      </c>
      <c r="J5" s="38" t="s">
        <v>213</v>
      </c>
      <c r="K5" s="38" t="s">
        <v>209</v>
      </c>
      <c r="L5" s="39" t="s">
        <v>214</v>
      </c>
      <c r="M5" s="38" t="s">
        <v>215</v>
      </c>
      <c r="N5" s="38" t="s">
        <v>216</v>
      </c>
      <c r="O5" s="38" t="s">
        <v>217</v>
      </c>
      <c r="P5" s="38" t="s">
        <v>218</v>
      </c>
      <c r="Q5" s="38" t="s">
        <v>219</v>
      </c>
      <c r="R5" s="38" t="s">
        <v>220</v>
      </c>
      <c r="S5" s="38" t="s">
        <v>221</v>
      </c>
      <c r="T5" s="38" t="s">
        <v>56</v>
      </c>
    </row>
    <row r="6" spans="2:20" ht="25.5" customHeight="1">
      <c r="B6" s="90" t="s">
        <v>60</v>
      </c>
      <c r="C6" s="89">
        <v>9</v>
      </c>
      <c r="D6" s="80" t="s">
        <v>118</v>
      </c>
      <c r="E6" s="150">
        <f>F6+K6</f>
        <v>4284.78</v>
      </c>
      <c r="F6" s="150">
        <f>G6+H6+I6+J6</f>
        <v>156.32</v>
      </c>
      <c r="G6" s="150">
        <v>87.55</v>
      </c>
      <c r="H6" s="150">
        <v>40</v>
      </c>
      <c r="I6" s="150">
        <v>22.32</v>
      </c>
      <c r="J6" s="150">
        <v>6.45</v>
      </c>
      <c r="K6" s="150">
        <f>SUM(L6:T6)</f>
        <v>4128.46</v>
      </c>
      <c r="L6" s="88">
        <v>0</v>
      </c>
      <c r="M6" s="150">
        <v>6.5</v>
      </c>
      <c r="N6" s="150">
        <v>18.74</v>
      </c>
      <c r="O6" s="150">
        <v>550.62</v>
      </c>
      <c r="P6" s="150">
        <v>3.28</v>
      </c>
      <c r="Q6" s="150">
        <v>261.52</v>
      </c>
      <c r="R6" s="150">
        <v>480.77</v>
      </c>
      <c r="S6" s="150">
        <v>2745.66</v>
      </c>
      <c r="T6" s="150">
        <v>61.37</v>
      </c>
    </row>
    <row r="7" spans="2:20" ht="25.5" customHeight="1">
      <c r="B7" s="78"/>
      <c r="C7" s="89">
        <v>10</v>
      </c>
      <c r="D7" s="80"/>
      <c r="E7" s="150">
        <f>F7+K7</f>
        <v>4234.69</v>
      </c>
      <c r="F7" s="150">
        <f>G7+H7+I7+J7</f>
        <v>160.78</v>
      </c>
      <c r="G7" s="150">
        <v>90.53</v>
      </c>
      <c r="H7" s="150">
        <v>43.4</v>
      </c>
      <c r="I7" s="150">
        <v>21.75</v>
      </c>
      <c r="J7" s="150">
        <v>5.1</v>
      </c>
      <c r="K7" s="150">
        <f>SUM(L7:T7)</f>
        <v>4073.91</v>
      </c>
      <c r="L7" s="88">
        <v>0</v>
      </c>
      <c r="M7" s="150">
        <v>6.88</v>
      </c>
      <c r="N7" s="150">
        <v>19.93</v>
      </c>
      <c r="O7" s="150">
        <v>546.35</v>
      </c>
      <c r="P7" s="150">
        <v>3.07</v>
      </c>
      <c r="Q7" s="150">
        <v>259.88</v>
      </c>
      <c r="R7" s="150">
        <v>477.3</v>
      </c>
      <c r="S7" s="150">
        <v>2648</v>
      </c>
      <c r="T7" s="150">
        <v>112.5</v>
      </c>
    </row>
    <row r="8" spans="2:20" ht="25.5" customHeight="1">
      <c r="B8" s="78"/>
      <c r="C8" s="89">
        <v>11</v>
      </c>
      <c r="D8" s="80"/>
      <c r="E8" s="150">
        <f>F8+K8</f>
        <v>4223.08</v>
      </c>
      <c r="F8" s="150">
        <f>G8+H8+I8+J8</f>
        <v>160.81</v>
      </c>
      <c r="G8" s="150">
        <v>89.37</v>
      </c>
      <c r="H8" s="150">
        <v>44.59</v>
      </c>
      <c r="I8" s="150">
        <v>21.75</v>
      </c>
      <c r="J8" s="150">
        <v>5.1</v>
      </c>
      <c r="K8" s="150">
        <f>SUM(L8:T8)</f>
        <v>4062.27</v>
      </c>
      <c r="L8" s="88">
        <v>0</v>
      </c>
      <c r="M8" s="150">
        <v>6.88</v>
      </c>
      <c r="N8" s="150">
        <v>19.9</v>
      </c>
      <c r="O8" s="150">
        <v>545.93</v>
      </c>
      <c r="P8" s="150">
        <v>3.07</v>
      </c>
      <c r="Q8" s="150">
        <v>259.69</v>
      </c>
      <c r="R8" s="150">
        <v>474.37</v>
      </c>
      <c r="S8" s="150">
        <v>2643.33</v>
      </c>
      <c r="T8" s="150">
        <v>109.1</v>
      </c>
    </row>
    <row r="9" spans="2:20" ht="25.5" customHeight="1">
      <c r="B9" s="78"/>
      <c r="C9" s="89">
        <v>12</v>
      </c>
      <c r="D9" s="80"/>
      <c r="E9" s="150">
        <f>F9+K9</f>
        <v>4223.08</v>
      </c>
      <c r="F9" s="150">
        <f>G9+H9+I9+J9</f>
        <v>160.81</v>
      </c>
      <c r="G9" s="150">
        <v>89.37</v>
      </c>
      <c r="H9" s="150">
        <v>44.59</v>
      </c>
      <c r="I9" s="150">
        <v>21.75</v>
      </c>
      <c r="J9" s="150">
        <v>5.1</v>
      </c>
      <c r="K9" s="150">
        <f>SUM(L9:T9)</f>
        <v>4062.27</v>
      </c>
      <c r="L9" s="88">
        <v>0</v>
      </c>
      <c r="M9" s="150">
        <v>6.88</v>
      </c>
      <c r="N9" s="150">
        <v>19.9</v>
      </c>
      <c r="O9" s="150">
        <v>545.93</v>
      </c>
      <c r="P9" s="150">
        <v>3.07</v>
      </c>
      <c r="Q9" s="150">
        <v>259.69</v>
      </c>
      <c r="R9" s="150">
        <v>474.37</v>
      </c>
      <c r="S9" s="150">
        <v>2643.33</v>
      </c>
      <c r="T9" s="150">
        <v>109.1</v>
      </c>
    </row>
    <row r="10" spans="1:21" ht="25.5" customHeight="1" thickBot="1">
      <c r="A10" s="151" t="s">
        <v>222</v>
      </c>
      <c r="B10" s="152" t="s">
        <v>223</v>
      </c>
      <c r="C10" s="153">
        <v>13</v>
      </c>
      <c r="D10" s="154" t="s">
        <v>223</v>
      </c>
      <c r="E10" s="189">
        <f>F10+K10</f>
        <v>4223.23</v>
      </c>
      <c r="F10" s="155">
        <f>G10+H10+I10+J10</f>
        <v>167.82</v>
      </c>
      <c r="G10" s="152">
        <v>89.71</v>
      </c>
      <c r="H10" s="152">
        <v>51.26</v>
      </c>
      <c r="I10" s="152">
        <v>21.75</v>
      </c>
      <c r="J10" s="155">
        <v>5.1</v>
      </c>
      <c r="K10" s="155">
        <f>SUM(L10:T10)</f>
        <v>4055.41</v>
      </c>
      <c r="L10" s="152">
        <v>0</v>
      </c>
      <c r="M10" s="152">
        <v>7.15</v>
      </c>
      <c r="N10" s="223">
        <v>19.9</v>
      </c>
      <c r="O10" s="152">
        <v>591.44</v>
      </c>
      <c r="P10" s="152">
        <v>6.01</v>
      </c>
      <c r="Q10" s="222">
        <v>257.1</v>
      </c>
      <c r="R10" s="222">
        <v>376</v>
      </c>
      <c r="S10" s="155">
        <v>2580.29</v>
      </c>
      <c r="T10" s="155">
        <v>217.52</v>
      </c>
      <c r="U10" s="9"/>
    </row>
    <row r="11" spans="2:20" ht="14.25">
      <c r="B11" t="s">
        <v>222</v>
      </c>
      <c r="T11" s="111" t="s">
        <v>121</v>
      </c>
    </row>
  </sheetData>
  <mergeCells count="1">
    <mergeCell ref="E4:E5"/>
  </mergeCells>
  <printOptions/>
  <pageMargins left="0.5" right="0.5" top="0.787" bottom="0.5" header="0.512" footer="0.512"/>
  <pageSetup horizontalDpi="400" verticalDpi="4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B2:S10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4.59765625" style="0" customWidth="1"/>
    <col min="3" max="3" width="3.59765625" style="148" customWidth="1"/>
    <col min="4" max="4" width="4.59765625" style="0" customWidth="1"/>
    <col min="5" max="5" width="12" style="0" bestFit="1" customWidth="1"/>
    <col min="6" max="6" width="9.59765625" style="0" customWidth="1"/>
    <col min="7" max="12" width="8.59765625" style="0" customWidth="1"/>
    <col min="13" max="13" width="9.59765625" style="0" customWidth="1"/>
    <col min="14" max="15" width="8.59765625" style="0" customWidth="1"/>
    <col min="16" max="16" width="9.59765625" style="0" customWidth="1"/>
    <col min="17" max="19" width="8.59765625" style="0" customWidth="1"/>
  </cols>
  <sheetData>
    <row r="1" ht="12" customHeight="1"/>
    <row r="2" spans="2:19" ht="15" customHeight="1" thickBot="1">
      <c r="B2" s="74" t="s">
        <v>224</v>
      </c>
      <c r="S2" s="111" t="s">
        <v>225</v>
      </c>
    </row>
    <row r="3" spans="2:19" ht="28.5" customHeight="1">
      <c r="B3" s="283" t="s">
        <v>124</v>
      </c>
      <c r="C3" s="276"/>
      <c r="D3" s="274"/>
      <c r="E3" s="282" t="s">
        <v>113</v>
      </c>
      <c r="F3" s="157" t="s">
        <v>226</v>
      </c>
      <c r="G3" s="158"/>
      <c r="H3" s="158"/>
      <c r="I3" s="158"/>
      <c r="J3" s="158"/>
      <c r="K3" s="158"/>
      <c r="L3" s="158"/>
      <c r="M3" s="157" t="s">
        <v>227</v>
      </c>
      <c r="N3" s="158"/>
      <c r="O3" s="158"/>
      <c r="P3" s="158"/>
      <c r="Q3" s="158"/>
      <c r="R3" s="158"/>
      <c r="S3" s="158"/>
    </row>
    <row r="4" spans="2:19" ht="25.5" customHeight="1">
      <c r="B4" s="277"/>
      <c r="C4" s="277"/>
      <c r="D4" s="275"/>
      <c r="E4" s="248"/>
      <c r="F4" s="159" t="s">
        <v>209</v>
      </c>
      <c r="G4" s="159" t="s">
        <v>228</v>
      </c>
      <c r="H4" s="159" t="s">
        <v>229</v>
      </c>
      <c r="I4" s="225" t="s">
        <v>253</v>
      </c>
      <c r="J4" s="159" t="s">
        <v>230</v>
      </c>
      <c r="K4" s="159" t="s">
        <v>231</v>
      </c>
      <c r="L4" s="160" t="s">
        <v>232</v>
      </c>
      <c r="M4" s="159" t="s">
        <v>209</v>
      </c>
      <c r="N4" s="159" t="s">
        <v>228</v>
      </c>
      <c r="O4" s="159" t="s">
        <v>229</v>
      </c>
      <c r="P4" s="225" t="s">
        <v>253</v>
      </c>
      <c r="Q4" s="159" t="s">
        <v>230</v>
      </c>
      <c r="R4" s="159" t="s">
        <v>231</v>
      </c>
      <c r="S4" s="159" t="s">
        <v>232</v>
      </c>
    </row>
    <row r="5" spans="2:19" ht="25.5" customHeight="1">
      <c r="B5" s="90" t="s">
        <v>60</v>
      </c>
      <c r="C5" s="89">
        <v>9</v>
      </c>
      <c r="D5" s="80" t="s">
        <v>118</v>
      </c>
      <c r="E5" s="150">
        <f>SUM(F5+M5)</f>
        <v>4231.12</v>
      </c>
      <c r="F5" s="150">
        <f>SUM(G5:L5)</f>
        <v>487.06</v>
      </c>
      <c r="G5" s="150">
        <v>86.92</v>
      </c>
      <c r="H5" s="150">
        <v>298.39</v>
      </c>
      <c r="I5" s="150">
        <v>96.57</v>
      </c>
      <c r="J5" s="88">
        <v>0</v>
      </c>
      <c r="K5" s="88">
        <v>0</v>
      </c>
      <c r="L5" s="150">
        <v>5.18</v>
      </c>
      <c r="M5" s="150">
        <f>SUM(N5:S5)</f>
        <v>3744.06</v>
      </c>
      <c r="N5" s="88">
        <v>0</v>
      </c>
      <c r="O5" s="150">
        <v>62.47</v>
      </c>
      <c r="P5" s="150">
        <v>3023.32</v>
      </c>
      <c r="Q5" s="88">
        <v>0</v>
      </c>
      <c r="R5" s="150">
        <v>0.29</v>
      </c>
      <c r="S5" s="150">
        <v>657.98</v>
      </c>
    </row>
    <row r="6" spans="2:19" ht="25.5" customHeight="1">
      <c r="B6" s="78"/>
      <c r="C6" s="89">
        <v>10</v>
      </c>
      <c r="D6" s="80"/>
      <c r="E6" s="150">
        <f>SUM(F6+M6)</f>
        <v>4166.5</v>
      </c>
      <c r="F6" s="150">
        <f>SUM(G6:L6)</f>
        <v>489.25</v>
      </c>
      <c r="G6" s="150">
        <v>91.11</v>
      </c>
      <c r="H6" s="150">
        <v>294.58</v>
      </c>
      <c r="I6" s="150">
        <v>98.8</v>
      </c>
      <c r="J6" s="88">
        <v>0</v>
      </c>
      <c r="K6" s="88">
        <v>0</v>
      </c>
      <c r="L6" s="150">
        <v>4.76</v>
      </c>
      <c r="M6" s="150">
        <f>SUM(N6:S6)</f>
        <v>3677.25</v>
      </c>
      <c r="N6" s="88">
        <v>0</v>
      </c>
      <c r="O6" s="150">
        <v>61.31</v>
      </c>
      <c r="P6" s="150">
        <v>2963.93</v>
      </c>
      <c r="Q6" s="88">
        <v>0</v>
      </c>
      <c r="R6" s="150">
        <v>0.29</v>
      </c>
      <c r="S6" s="150">
        <v>651.72</v>
      </c>
    </row>
    <row r="7" spans="2:19" ht="25.5" customHeight="1">
      <c r="B7" s="117"/>
      <c r="C7" s="89">
        <v>11</v>
      </c>
      <c r="D7" s="80"/>
      <c r="E7" s="150">
        <f>SUM(F7+M7)</f>
        <v>4117.9</v>
      </c>
      <c r="F7" s="150">
        <f>SUM(G7:L7)</f>
        <v>487.51</v>
      </c>
      <c r="G7" s="78">
        <v>90.95</v>
      </c>
      <c r="H7" s="78">
        <v>294.19</v>
      </c>
      <c r="I7" s="150">
        <v>97.61</v>
      </c>
      <c r="J7" s="78">
        <v>0</v>
      </c>
      <c r="K7" s="78">
        <v>0</v>
      </c>
      <c r="L7" s="78">
        <v>4.76</v>
      </c>
      <c r="M7" s="150">
        <f>SUM(N7:S7)</f>
        <v>3630.39</v>
      </c>
      <c r="N7" s="78">
        <v>0</v>
      </c>
      <c r="O7" s="78">
        <v>61.28</v>
      </c>
      <c r="P7" s="150">
        <v>2919.16</v>
      </c>
      <c r="Q7" s="78">
        <v>0</v>
      </c>
      <c r="R7" s="78">
        <v>0.29</v>
      </c>
      <c r="S7" s="78">
        <v>649.66</v>
      </c>
    </row>
    <row r="8" spans="2:19" ht="25.5" customHeight="1">
      <c r="B8" s="78"/>
      <c r="C8" s="89">
        <v>12</v>
      </c>
      <c r="D8" s="80"/>
      <c r="E8" s="150">
        <f>SUM(F8+M8)</f>
        <v>4117.9</v>
      </c>
      <c r="F8" s="150">
        <f>SUM(G8:L8)</f>
        <v>487.51</v>
      </c>
      <c r="G8" s="78">
        <v>90.95</v>
      </c>
      <c r="H8" s="78">
        <v>294.19</v>
      </c>
      <c r="I8" s="150">
        <v>97.61</v>
      </c>
      <c r="J8" s="78">
        <v>0</v>
      </c>
      <c r="K8" s="78">
        <v>0</v>
      </c>
      <c r="L8" s="78">
        <v>4.76</v>
      </c>
      <c r="M8" s="150">
        <f>SUM(N8:S8)</f>
        <v>3630.39</v>
      </c>
      <c r="N8" s="78">
        <v>0</v>
      </c>
      <c r="O8" s="78">
        <v>61.28</v>
      </c>
      <c r="P8" s="150">
        <v>2919.16</v>
      </c>
      <c r="Q8" s="78">
        <v>0</v>
      </c>
      <c r="R8" s="78">
        <v>0.29</v>
      </c>
      <c r="S8" s="78">
        <v>649.66</v>
      </c>
    </row>
    <row r="9" spans="2:19" ht="25.5" customHeight="1" thickBot="1">
      <c r="B9" s="152"/>
      <c r="C9" s="217">
        <v>13</v>
      </c>
      <c r="D9" s="154"/>
      <c r="E9" s="189">
        <f>SUM(F9+M9)</f>
        <v>4118.15</v>
      </c>
      <c r="F9" s="155">
        <f>SUM(G9:L9)</f>
        <v>487.54999999999995</v>
      </c>
      <c r="G9" s="152">
        <v>91.01</v>
      </c>
      <c r="H9" s="152">
        <v>294.19</v>
      </c>
      <c r="I9" s="224">
        <v>97.6</v>
      </c>
      <c r="J9" s="152">
        <v>0</v>
      </c>
      <c r="K9" s="152">
        <v>0</v>
      </c>
      <c r="L9" s="152">
        <v>4.75</v>
      </c>
      <c r="M9" s="155">
        <f>SUM(N9:S9)</f>
        <v>3630.6</v>
      </c>
      <c r="N9" s="152">
        <v>0</v>
      </c>
      <c r="O9" s="152">
        <v>61.39</v>
      </c>
      <c r="P9" s="155">
        <v>2919.5</v>
      </c>
      <c r="Q9" s="152">
        <v>0</v>
      </c>
      <c r="R9" s="152">
        <v>0.29</v>
      </c>
      <c r="S9" s="152">
        <v>649.42</v>
      </c>
    </row>
    <row r="10" ht="14.25">
      <c r="S10" s="111" t="s">
        <v>121</v>
      </c>
    </row>
  </sheetData>
  <mergeCells count="2">
    <mergeCell ref="E3:E4"/>
    <mergeCell ref="B3:D4"/>
  </mergeCells>
  <printOptions/>
  <pageMargins left="0.5" right="0.5" top="0.787" bottom="0.5" header="0.512" footer="0.512"/>
  <pageSetup horizontalDpi="400" verticalDpi="4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2:J10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4" width="4.59765625" style="0" customWidth="1"/>
    <col min="5" max="8" width="12.59765625" style="0" customWidth="1"/>
    <col min="9" max="9" width="13.59765625" style="0" customWidth="1"/>
  </cols>
  <sheetData>
    <row r="1" ht="12" customHeight="1"/>
    <row r="2" spans="2:9" ht="15" thickBot="1">
      <c r="B2" s="74" t="s">
        <v>233</v>
      </c>
      <c r="I2" s="111" t="s">
        <v>234</v>
      </c>
    </row>
    <row r="3" spans="2:9" ht="19.5" customHeight="1">
      <c r="B3" s="283" t="s">
        <v>112</v>
      </c>
      <c r="C3" s="276"/>
      <c r="D3" s="274"/>
      <c r="E3" s="284" t="s">
        <v>235</v>
      </c>
      <c r="F3" s="284" t="s">
        <v>236</v>
      </c>
      <c r="G3" s="156" t="s">
        <v>237</v>
      </c>
      <c r="H3" s="156"/>
      <c r="I3" s="285" t="s">
        <v>238</v>
      </c>
    </row>
    <row r="4" spans="2:9" ht="19.5" customHeight="1">
      <c r="B4" s="277"/>
      <c r="C4" s="277"/>
      <c r="D4" s="275"/>
      <c r="E4" s="248"/>
      <c r="F4" s="248"/>
      <c r="G4" s="161" t="s">
        <v>239</v>
      </c>
      <c r="H4" s="161" t="s">
        <v>240</v>
      </c>
      <c r="I4" s="250"/>
    </row>
    <row r="5" spans="1:10" ht="24" customHeight="1">
      <c r="A5" s="9"/>
      <c r="B5" s="90" t="s">
        <v>60</v>
      </c>
      <c r="C5" s="89">
        <v>9</v>
      </c>
      <c r="D5" s="80" t="s">
        <v>118</v>
      </c>
      <c r="E5" s="162">
        <f>F5+G5+H5</f>
        <v>63.9</v>
      </c>
      <c r="F5" s="162">
        <v>37.4</v>
      </c>
      <c r="G5" s="163" t="s">
        <v>29</v>
      </c>
      <c r="H5" s="162">
        <v>26.5</v>
      </c>
      <c r="I5" s="78"/>
      <c r="J5" s="9"/>
    </row>
    <row r="6" spans="1:10" ht="24" customHeight="1">
      <c r="A6" s="9"/>
      <c r="B6" s="78"/>
      <c r="C6" s="89">
        <v>10</v>
      </c>
      <c r="D6" s="80"/>
      <c r="E6" s="162">
        <f>F6+G6+H6</f>
        <v>63.3</v>
      </c>
      <c r="F6" s="162">
        <v>35.4</v>
      </c>
      <c r="G6" s="163" t="s">
        <v>29</v>
      </c>
      <c r="H6" s="162">
        <v>27.9</v>
      </c>
      <c r="I6" s="78"/>
      <c r="J6" s="9"/>
    </row>
    <row r="7" spans="1:10" ht="24" customHeight="1">
      <c r="A7" s="9"/>
      <c r="B7" s="78"/>
      <c r="C7" s="89">
        <v>11</v>
      </c>
      <c r="D7" s="80"/>
      <c r="E7" s="162">
        <f>F7+G7+H7</f>
        <v>63.3</v>
      </c>
      <c r="F7" s="162">
        <v>35.4</v>
      </c>
      <c r="G7" s="163" t="s">
        <v>29</v>
      </c>
      <c r="H7" s="162">
        <v>27.9</v>
      </c>
      <c r="I7" s="78"/>
      <c r="J7" s="9"/>
    </row>
    <row r="8" spans="1:10" ht="24" customHeight="1">
      <c r="A8" s="9"/>
      <c r="B8" s="78" t="s">
        <v>241</v>
      </c>
      <c r="C8" s="89">
        <v>12</v>
      </c>
      <c r="D8" s="80"/>
      <c r="E8" s="162">
        <f>F8+G8+H8</f>
        <v>63.3</v>
      </c>
      <c r="F8" s="162">
        <v>35.4</v>
      </c>
      <c r="G8" s="163" t="s">
        <v>29</v>
      </c>
      <c r="H8" s="162">
        <v>27.9</v>
      </c>
      <c r="I8" s="78"/>
      <c r="J8" s="9"/>
    </row>
    <row r="9" spans="1:10" ht="24" customHeight="1" thickBot="1">
      <c r="A9" s="9"/>
      <c r="B9" s="164"/>
      <c r="C9" s="165">
        <v>13</v>
      </c>
      <c r="D9" s="166"/>
      <c r="E9" s="190">
        <f>F9+G9+H9</f>
        <v>63.3</v>
      </c>
      <c r="F9" s="218">
        <v>35.4</v>
      </c>
      <c r="G9" s="219" t="s">
        <v>29</v>
      </c>
      <c r="H9" s="218">
        <v>27.9</v>
      </c>
      <c r="I9" s="164"/>
      <c r="J9" s="9"/>
    </row>
    <row r="10" ht="14.25">
      <c r="I10" s="111" t="s">
        <v>121</v>
      </c>
    </row>
  </sheetData>
  <mergeCells count="4">
    <mergeCell ref="B3:D4"/>
    <mergeCell ref="E3:E4"/>
    <mergeCell ref="F3:F4"/>
    <mergeCell ref="I3:I4"/>
  </mergeCells>
  <printOptions/>
  <pageMargins left="0.5" right="0.5" top="0.787" bottom="0.5" header="0.512" footer="0.512"/>
  <pageSetup horizontalDpi="400" verticalDpi="4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/>
  <dimension ref="A2:I15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4.59765625" style="0" customWidth="1"/>
    <col min="3" max="3" width="3.59765625" style="0" customWidth="1"/>
    <col min="4" max="4" width="4.59765625" style="0" customWidth="1"/>
    <col min="9" max="9" width="20.59765625" style="0" customWidth="1"/>
  </cols>
  <sheetData>
    <row r="1" ht="12" customHeight="1"/>
    <row r="2" spans="2:9" ht="15" thickBot="1">
      <c r="B2" s="74" t="s">
        <v>242</v>
      </c>
      <c r="I2" s="111" t="s">
        <v>243</v>
      </c>
    </row>
    <row r="3" spans="2:9" ht="19.5" customHeight="1">
      <c r="B3" s="283" t="s">
        <v>124</v>
      </c>
      <c r="C3" s="276"/>
      <c r="D3" s="274"/>
      <c r="E3" s="284" t="s">
        <v>235</v>
      </c>
      <c r="F3" s="284" t="s">
        <v>236</v>
      </c>
      <c r="G3" s="156" t="s">
        <v>237</v>
      </c>
      <c r="H3" s="156"/>
      <c r="I3" s="285" t="s">
        <v>238</v>
      </c>
    </row>
    <row r="4" spans="2:9" ht="19.5" customHeight="1">
      <c r="B4" s="277"/>
      <c r="C4" s="277"/>
      <c r="D4" s="275"/>
      <c r="E4" s="248"/>
      <c r="F4" s="248"/>
      <c r="G4" s="161" t="s">
        <v>239</v>
      </c>
      <c r="H4" s="167" t="s">
        <v>240</v>
      </c>
      <c r="I4" s="250"/>
    </row>
    <row r="5" spans="1:9" ht="24" customHeight="1">
      <c r="A5" s="9"/>
      <c r="B5" s="90" t="s">
        <v>60</v>
      </c>
      <c r="C5" s="89">
        <v>9</v>
      </c>
      <c r="D5" s="168" t="s">
        <v>118</v>
      </c>
      <c r="E5" s="88">
        <f>SUM(F5:H5)</f>
        <v>9943</v>
      </c>
      <c r="F5" s="88">
        <v>6601</v>
      </c>
      <c r="G5" s="100">
        <v>82</v>
      </c>
      <c r="H5" s="88">
        <v>3260</v>
      </c>
      <c r="I5" s="78"/>
    </row>
    <row r="6" spans="1:9" ht="24" customHeight="1">
      <c r="A6" s="9"/>
      <c r="B6" s="78"/>
      <c r="C6" s="89">
        <v>10</v>
      </c>
      <c r="D6" s="80"/>
      <c r="E6" s="88">
        <f>SUM(F6:H6)</f>
        <v>9943</v>
      </c>
      <c r="F6" s="88">
        <v>6601</v>
      </c>
      <c r="G6" s="100">
        <v>82</v>
      </c>
      <c r="H6" s="88">
        <v>3260</v>
      </c>
      <c r="I6" s="78"/>
    </row>
    <row r="7" spans="1:9" ht="24" customHeight="1">
      <c r="A7" s="9"/>
      <c r="B7" s="78"/>
      <c r="C7" s="89">
        <v>11</v>
      </c>
      <c r="D7" s="80"/>
      <c r="E7" s="88">
        <f>SUM(F7:H7)</f>
        <v>9943</v>
      </c>
      <c r="F7" s="88">
        <v>6601</v>
      </c>
      <c r="G7" s="100">
        <v>82</v>
      </c>
      <c r="H7" s="88">
        <v>3260</v>
      </c>
      <c r="I7" s="78"/>
    </row>
    <row r="8" spans="1:9" ht="24" customHeight="1">
      <c r="A8" s="9"/>
      <c r="B8" s="78"/>
      <c r="C8" s="194">
        <v>12</v>
      </c>
      <c r="D8" s="191"/>
      <c r="E8" s="110">
        <f>SUM(F8:H8)</f>
        <v>9943</v>
      </c>
      <c r="F8" s="187">
        <v>6601</v>
      </c>
      <c r="G8" s="192">
        <v>82</v>
      </c>
      <c r="H8" s="187">
        <v>3260</v>
      </c>
      <c r="I8" s="193"/>
    </row>
    <row r="9" spans="2:9" ht="24" customHeight="1" thickBot="1">
      <c r="B9" s="169"/>
      <c r="C9" s="153">
        <v>13</v>
      </c>
      <c r="D9" s="154"/>
      <c r="E9" s="185">
        <f>SUM(F9:H9)</f>
        <v>9943</v>
      </c>
      <c r="F9" s="170">
        <v>6601</v>
      </c>
      <c r="G9" s="171">
        <v>82</v>
      </c>
      <c r="H9" s="170">
        <v>3260</v>
      </c>
      <c r="I9" s="169"/>
    </row>
    <row r="10" ht="14.25">
      <c r="I10" s="111" t="s">
        <v>121</v>
      </c>
    </row>
    <row r="15" ht="14.25">
      <c r="I15" s="117"/>
    </row>
  </sheetData>
  <mergeCells count="4">
    <mergeCell ref="I3:I4"/>
    <mergeCell ref="F3:F4"/>
    <mergeCell ref="E3:E4"/>
    <mergeCell ref="B3:D4"/>
  </mergeCells>
  <printOptions/>
  <pageMargins left="0.5" right="0.5" top="0.787" bottom="0.5" header="0.512" footer="0.51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Y21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4" width="2.59765625" style="0" customWidth="1"/>
    <col min="5" max="5" width="7.59765625" style="0" customWidth="1"/>
    <col min="6" max="6" width="2.59765625" style="0" customWidth="1"/>
    <col min="7" max="7" width="1.59765625" style="0" customWidth="1"/>
    <col min="8" max="13" width="9.59765625" style="0" customWidth="1"/>
    <col min="14" max="14" width="4.5" style="0" customWidth="1"/>
    <col min="15" max="17" width="11.59765625" style="0" customWidth="1"/>
    <col min="18" max="18" width="12.59765625" style="0" customWidth="1"/>
    <col min="20" max="20" width="1.59765625" style="0" customWidth="1"/>
    <col min="21" max="22" width="2.59765625" style="0" customWidth="1"/>
    <col min="23" max="23" width="7.59765625" style="0" customWidth="1"/>
    <col min="24" max="24" width="2.59765625" style="0" customWidth="1"/>
    <col min="25" max="25" width="1.59765625" style="0" customWidth="1"/>
  </cols>
  <sheetData>
    <row r="1" ht="12" customHeight="1"/>
    <row r="2" spans="2:25" ht="15" customHeight="1" thickBot="1">
      <c r="B2" s="74" t="s">
        <v>46</v>
      </c>
      <c r="C2" s="3"/>
      <c r="Y2" s="111" t="s">
        <v>47</v>
      </c>
    </row>
    <row r="3" spans="2:25" ht="15" customHeight="1">
      <c r="B3" s="236" t="s">
        <v>258</v>
      </c>
      <c r="C3" s="237"/>
      <c r="D3" s="237"/>
      <c r="E3" s="237"/>
      <c r="F3" s="237"/>
      <c r="G3" s="238"/>
      <c r="H3" s="233" t="s">
        <v>263</v>
      </c>
      <c r="I3" s="77" t="s">
        <v>48</v>
      </c>
      <c r="J3" s="77"/>
      <c r="K3" s="116" t="s">
        <v>49</v>
      </c>
      <c r="L3" s="77"/>
      <c r="M3" s="77"/>
      <c r="O3" s="77" t="s">
        <v>49</v>
      </c>
      <c r="P3" s="77"/>
      <c r="Q3" s="77"/>
      <c r="R3" s="116" t="s">
        <v>50</v>
      </c>
      <c r="S3" s="77"/>
      <c r="T3" s="256" t="s">
        <v>257</v>
      </c>
      <c r="U3" s="257"/>
      <c r="V3" s="257"/>
      <c r="W3" s="257"/>
      <c r="X3" s="257"/>
      <c r="Y3" s="257"/>
    </row>
    <row r="4" spans="1:25" ht="19.5" customHeight="1">
      <c r="A4" s="9"/>
      <c r="B4" s="239"/>
      <c r="C4" s="239"/>
      <c r="D4" s="239"/>
      <c r="E4" s="239"/>
      <c r="F4" s="239"/>
      <c r="G4" s="240"/>
      <c r="H4" s="234"/>
      <c r="I4" s="247" t="s">
        <v>51</v>
      </c>
      <c r="J4" s="84" t="s">
        <v>52</v>
      </c>
      <c r="K4" s="247" t="s">
        <v>53</v>
      </c>
      <c r="L4" s="79" t="s">
        <v>54</v>
      </c>
      <c r="M4" s="79"/>
      <c r="O4" s="79" t="s">
        <v>55</v>
      </c>
      <c r="P4" s="79"/>
      <c r="Q4" s="106" t="s">
        <v>56</v>
      </c>
      <c r="R4" s="247" t="s">
        <v>51</v>
      </c>
      <c r="S4" s="232" t="s">
        <v>52</v>
      </c>
      <c r="T4" s="258"/>
      <c r="U4" s="259"/>
      <c r="V4" s="259"/>
      <c r="W4" s="259"/>
      <c r="X4" s="259"/>
      <c r="Y4" s="259"/>
    </row>
    <row r="5" spans="1:25" ht="19.5" customHeight="1">
      <c r="A5" s="9"/>
      <c r="B5" s="241"/>
      <c r="C5" s="241"/>
      <c r="D5" s="241"/>
      <c r="E5" s="241"/>
      <c r="F5" s="241"/>
      <c r="G5" s="242"/>
      <c r="H5" s="235"/>
      <c r="I5" s="248"/>
      <c r="J5" s="124" t="s">
        <v>57</v>
      </c>
      <c r="K5" s="248"/>
      <c r="L5" s="118" t="s">
        <v>58</v>
      </c>
      <c r="M5" s="118" t="s">
        <v>51</v>
      </c>
      <c r="O5" s="119" t="s">
        <v>58</v>
      </c>
      <c r="P5" s="118" t="s">
        <v>51</v>
      </c>
      <c r="Q5" s="118" t="s">
        <v>51</v>
      </c>
      <c r="R5" s="248"/>
      <c r="S5" s="121" t="s">
        <v>57</v>
      </c>
      <c r="T5" s="260"/>
      <c r="U5" s="261"/>
      <c r="V5" s="261"/>
      <c r="W5" s="261"/>
      <c r="X5" s="261"/>
      <c r="Y5" s="261"/>
    </row>
    <row r="6" spans="1:25" ht="19.5" customHeight="1">
      <c r="A6" s="9"/>
      <c r="B6" s="88"/>
      <c r="C6" s="79" t="s">
        <v>59</v>
      </c>
      <c r="D6" s="79"/>
      <c r="E6" s="89" t="s">
        <v>27</v>
      </c>
      <c r="F6" s="90" t="s">
        <v>28</v>
      </c>
      <c r="G6" s="80"/>
      <c r="H6" s="88">
        <v>2186</v>
      </c>
      <c r="I6" s="88">
        <v>1807</v>
      </c>
      <c r="J6" s="88">
        <v>187</v>
      </c>
      <c r="K6" s="88">
        <v>53</v>
      </c>
      <c r="L6" s="88">
        <v>220</v>
      </c>
      <c r="M6" s="88">
        <v>23</v>
      </c>
      <c r="O6" s="88">
        <v>151</v>
      </c>
      <c r="P6" s="88">
        <v>27</v>
      </c>
      <c r="Q6" s="88">
        <v>3</v>
      </c>
      <c r="R6" s="88">
        <v>326</v>
      </c>
      <c r="S6" s="88">
        <v>49</v>
      </c>
      <c r="T6" s="110"/>
      <c r="U6" s="79" t="s">
        <v>59</v>
      </c>
      <c r="V6" s="79"/>
      <c r="W6" s="89" t="s">
        <v>27</v>
      </c>
      <c r="X6" s="90" t="s">
        <v>28</v>
      </c>
      <c r="Y6" s="117"/>
    </row>
    <row r="7" spans="1:25" ht="19.5" customHeight="1">
      <c r="A7" s="9"/>
      <c r="B7" s="88"/>
      <c r="C7" s="78"/>
      <c r="D7" s="78"/>
      <c r="E7" s="89" t="s">
        <v>30</v>
      </c>
      <c r="F7" s="90"/>
      <c r="G7" s="80"/>
      <c r="H7" s="88">
        <v>2030</v>
      </c>
      <c r="I7" s="88">
        <v>1700</v>
      </c>
      <c r="J7" s="88">
        <v>145</v>
      </c>
      <c r="K7" s="88">
        <f>M7+P7+Q7</f>
        <v>54</v>
      </c>
      <c r="L7" s="88">
        <v>292</v>
      </c>
      <c r="M7" s="88">
        <v>31</v>
      </c>
      <c r="O7" s="88">
        <v>84</v>
      </c>
      <c r="P7" s="88">
        <v>22</v>
      </c>
      <c r="Q7" s="88">
        <v>1</v>
      </c>
      <c r="R7" s="88">
        <v>275</v>
      </c>
      <c r="S7" s="88">
        <v>44</v>
      </c>
      <c r="T7" s="110"/>
      <c r="U7" s="78"/>
      <c r="V7" s="78"/>
      <c r="W7" s="89" t="s">
        <v>30</v>
      </c>
      <c r="X7" s="90"/>
      <c r="Y7" s="117"/>
    </row>
    <row r="8" spans="1:25" ht="19.5" customHeight="1">
      <c r="A8" s="42"/>
      <c r="B8" s="88"/>
      <c r="C8" s="79" t="s">
        <v>60</v>
      </c>
      <c r="D8" s="79"/>
      <c r="E8" s="89" t="s">
        <v>33</v>
      </c>
      <c r="F8" s="90" t="s">
        <v>28</v>
      </c>
      <c r="G8" s="80"/>
      <c r="H8" s="88">
        <v>1763</v>
      </c>
      <c r="I8" s="88">
        <v>1467</v>
      </c>
      <c r="J8" s="88">
        <v>227</v>
      </c>
      <c r="K8" s="88">
        <v>37</v>
      </c>
      <c r="L8" s="88">
        <v>190</v>
      </c>
      <c r="M8" s="88">
        <v>19</v>
      </c>
      <c r="O8" s="88">
        <v>44</v>
      </c>
      <c r="P8" s="88">
        <v>16</v>
      </c>
      <c r="Q8" s="88">
        <v>1</v>
      </c>
      <c r="R8" s="88">
        <v>250</v>
      </c>
      <c r="S8" s="88">
        <v>30</v>
      </c>
      <c r="T8" s="110"/>
      <c r="U8" s="79" t="s">
        <v>60</v>
      </c>
      <c r="V8" s="79"/>
      <c r="W8" s="89" t="s">
        <v>33</v>
      </c>
      <c r="X8" s="90" t="s">
        <v>28</v>
      </c>
      <c r="Y8" s="117"/>
    </row>
    <row r="9" spans="1:25" ht="19.5" customHeight="1">
      <c r="A9" s="9"/>
      <c r="B9" s="91"/>
      <c r="C9" s="92"/>
      <c r="D9" s="92"/>
      <c r="E9" s="93" t="s">
        <v>34</v>
      </c>
      <c r="F9" s="92"/>
      <c r="G9" s="94"/>
      <c r="H9" s="95">
        <v>1755</v>
      </c>
      <c r="I9" s="95">
        <v>1472</v>
      </c>
      <c r="J9" s="95">
        <v>110</v>
      </c>
      <c r="K9" s="95">
        <f>M9+P9+Q9</f>
        <v>24</v>
      </c>
      <c r="L9" s="95">
        <v>169</v>
      </c>
      <c r="M9" s="95">
        <v>17</v>
      </c>
      <c r="N9" s="24"/>
      <c r="O9" s="88">
        <v>19</v>
      </c>
      <c r="P9" s="88">
        <v>6</v>
      </c>
      <c r="Q9" s="88">
        <v>1</v>
      </c>
      <c r="R9" s="88">
        <v>259</v>
      </c>
      <c r="S9" s="88">
        <v>44</v>
      </c>
      <c r="T9" s="110"/>
      <c r="U9" s="78"/>
      <c r="V9" s="78"/>
      <c r="W9" s="89" t="s">
        <v>34</v>
      </c>
      <c r="X9" s="78"/>
      <c r="Y9" s="122"/>
    </row>
    <row r="10" spans="1:25" ht="19.5" customHeight="1">
      <c r="A10" s="9"/>
      <c r="B10" s="96"/>
      <c r="C10" s="97"/>
      <c r="D10" s="97"/>
      <c r="E10" s="98" t="s">
        <v>35</v>
      </c>
      <c r="F10" s="97"/>
      <c r="G10" s="99"/>
      <c r="H10" s="96">
        <v>1747</v>
      </c>
      <c r="I10" s="96">
        <v>1534</v>
      </c>
      <c r="J10" s="96">
        <v>203</v>
      </c>
      <c r="K10" s="96">
        <v>15</v>
      </c>
      <c r="L10" s="96">
        <v>99</v>
      </c>
      <c r="M10" s="96">
        <v>12</v>
      </c>
      <c r="N10" s="3"/>
      <c r="O10" s="96">
        <v>6</v>
      </c>
      <c r="P10" s="96">
        <v>0</v>
      </c>
      <c r="Q10" s="96">
        <v>3</v>
      </c>
      <c r="R10" s="96">
        <v>198</v>
      </c>
      <c r="S10" s="96">
        <v>30</v>
      </c>
      <c r="T10" s="112"/>
      <c r="U10" s="97"/>
      <c r="V10" s="97"/>
      <c r="W10" s="98" t="s">
        <v>35</v>
      </c>
      <c r="X10" s="97"/>
      <c r="Y10" s="74"/>
    </row>
    <row r="11" spans="1:25" ht="19.5" customHeight="1">
      <c r="A11" s="9"/>
      <c r="B11" s="88"/>
      <c r="C11" s="244" t="s">
        <v>36</v>
      </c>
      <c r="D11" s="244"/>
      <c r="E11" s="244"/>
      <c r="F11" s="244"/>
      <c r="G11" s="80"/>
      <c r="H11" s="88">
        <v>65074</v>
      </c>
      <c r="I11" s="88">
        <v>59817</v>
      </c>
      <c r="J11" s="88">
        <v>7694</v>
      </c>
      <c r="K11" s="88">
        <v>603</v>
      </c>
      <c r="L11" s="88">
        <v>38</v>
      </c>
      <c r="M11" s="88">
        <v>534</v>
      </c>
      <c r="O11" s="88">
        <v>1</v>
      </c>
      <c r="P11" s="88">
        <v>10</v>
      </c>
      <c r="Q11" s="88">
        <v>59</v>
      </c>
      <c r="R11" s="88">
        <v>4654</v>
      </c>
      <c r="S11" s="88">
        <v>660</v>
      </c>
      <c r="T11" s="110"/>
      <c r="U11" s="244" t="s">
        <v>36</v>
      </c>
      <c r="V11" s="244"/>
      <c r="W11" s="244"/>
      <c r="X11" s="244"/>
      <c r="Y11" s="117"/>
    </row>
    <row r="12" spans="1:25" ht="19.5" customHeight="1">
      <c r="A12" s="9"/>
      <c r="B12" s="88"/>
      <c r="C12" s="244" t="s">
        <v>37</v>
      </c>
      <c r="D12" s="244"/>
      <c r="E12" s="244"/>
      <c r="F12" s="244"/>
      <c r="G12" s="80"/>
      <c r="H12" s="88">
        <v>36504</v>
      </c>
      <c r="I12" s="88">
        <v>27697</v>
      </c>
      <c r="J12" s="88">
        <v>2228</v>
      </c>
      <c r="K12" s="88">
        <v>289</v>
      </c>
      <c r="L12" s="88">
        <v>12</v>
      </c>
      <c r="M12" s="88">
        <v>131</v>
      </c>
      <c r="O12" s="88">
        <v>1</v>
      </c>
      <c r="P12" s="88">
        <v>5</v>
      </c>
      <c r="Q12" s="88">
        <v>153</v>
      </c>
      <c r="R12" s="88">
        <v>8518</v>
      </c>
      <c r="S12" s="88">
        <v>1097</v>
      </c>
      <c r="T12" s="110"/>
      <c r="U12" s="244" t="s">
        <v>37</v>
      </c>
      <c r="V12" s="244"/>
      <c r="W12" s="244"/>
      <c r="X12" s="244"/>
      <c r="Y12" s="117"/>
    </row>
    <row r="13" spans="1:25" ht="19.5" customHeight="1">
      <c r="A13" s="9"/>
      <c r="B13" s="88"/>
      <c r="C13" s="244" t="s">
        <v>38</v>
      </c>
      <c r="D13" s="244"/>
      <c r="E13" s="244"/>
      <c r="F13" s="244"/>
      <c r="G13" s="80"/>
      <c r="H13" s="88">
        <v>6700</v>
      </c>
      <c r="I13" s="88">
        <v>6040</v>
      </c>
      <c r="J13" s="88">
        <v>455</v>
      </c>
      <c r="K13" s="88">
        <v>6</v>
      </c>
      <c r="L13" s="88">
        <v>2</v>
      </c>
      <c r="M13" s="88">
        <v>4</v>
      </c>
      <c r="O13" s="100" t="s">
        <v>29</v>
      </c>
      <c r="P13" s="100" t="s">
        <v>29</v>
      </c>
      <c r="Q13" s="100">
        <v>2</v>
      </c>
      <c r="R13" s="88">
        <v>654</v>
      </c>
      <c r="S13" s="88">
        <v>259</v>
      </c>
      <c r="T13" s="110"/>
      <c r="U13" s="244" t="s">
        <v>38</v>
      </c>
      <c r="V13" s="244"/>
      <c r="W13" s="244"/>
      <c r="X13" s="244"/>
      <c r="Y13" s="117"/>
    </row>
    <row r="14" spans="1:25" ht="19.5" customHeight="1">
      <c r="A14" s="9"/>
      <c r="B14" s="88"/>
      <c r="C14" s="244" t="s">
        <v>39</v>
      </c>
      <c r="D14" s="244"/>
      <c r="E14" s="244"/>
      <c r="F14" s="244"/>
      <c r="G14" s="80"/>
      <c r="H14" s="88">
        <v>20424</v>
      </c>
      <c r="I14" s="88">
        <v>18824</v>
      </c>
      <c r="J14" s="88">
        <v>5884</v>
      </c>
      <c r="K14" s="88">
        <v>183</v>
      </c>
      <c r="L14" s="88">
        <v>10</v>
      </c>
      <c r="M14" s="88">
        <v>149</v>
      </c>
      <c r="O14" s="88">
        <v>1</v>
      </c>
      <c r="P14" s="88">
        <v>20</v>
      </c>
      <c r="Q14" s="88">
        <v>14</v>
      </c>
      <c r="R14" s="88">
        <v>1417</v>
      </c>
      <c r="S14" s="88">
        <v>253</v>
      </c>
      <c r="T14" s="110"/>
      <c r="U14" s="244" t="s">
        <v>39</v>
      </c>
      <c r="V14" s="244"/>
      <c r="W14" s="244"/>
      <c r="X14" s="244"/>
      <c r="Y14" s="117"/>
    </row>
    <row r="15" spans="1:25" ht="19.5" customHeight="1">
      <c r="A15" s="9"/>
      <c r="B15" s="88"/>
      <c r="C15" s="244" t="s">
        <v>40</v>
      </c>
      <c r="D15" s="244"/>
      <c r="E15" s="244"/>
      <c r="F15" s="244"/>
      <c r="G15" s="80"/>
      <c r="H15" s="88">
        <v>19285</v>
      </c>
      <c r="I15" s="88">
        <v>17480</v>
      </c>
      <c r="J15" s="88">
        <v>1224</v>
      </c>
      <c r="K15" s="88">
        <v>210</v>
      </c>
      <c r="L15" s="88">
        <v>16</v>
      </c>
      <c r="M15" s="88">
        <v>137</v>
      </c>
      <c r="O15" s="88">
        <v>3</v>
      </c>
      <c r="P15" s="88">
        <v>7</v>
      </c>
      <c r="Q15" s="88">
        <v>66</v>
      </c>
      <c r="R15" s="88">
        <v>1595</v>
      </c>
      <c r="S15" s="88">
        <v>262</v>
      </c>
      <c r="T15" s="110"/>
      <c r="U15" s="244" t="s">
        <v>61</v>
      </c>
      <c r="V15" s="244"/>
      <c r="W15" s="244"/>
      <c r="X15" s="244"/>
      <c r="Y15" s="117"/>
    </row>
    <row r="16" spans="1:25" ht="19.5" customHeight="1">
      <c r="A16" s="9"/>
      <c r="B16" s="88"/>
      <c r="C16" s="244" t="s">
        <v>41</v>
      </c>
      <c r="D16" s="244"/>
      <c r="E16" s="244"/>
      <c r="F16" s="244"/>
      <c r="G16" s="80"/>
      <c r="H16" s="88">
        <v>14813</v>
      </c>
      <c r="I16" s="88">
        <v>13359</v>
      </c>
      <c r="J16" s="88">
        <v>1729</v>
      </c>
      <c r="K16" s="88">
        <v>156</v>
      </c>
      <c r="L16" s="88">
        <v>11</v>
      </c>
      <c r="M16" s="88">
        <v>119</v>
      </c>
      <c r="O16" s="100" t="s">
        <v>29</v>
      </c>
      <c r="P16" s="100" t="s">
        <v>29</v>
      </c>
      <c r="Q16" s="88">
        <v>37</v>
      </c>
      <c r="R16" s="88">
        <v>1298</v>
      </c>
      <c r="S16" s="88">
        <v>250</v>
      </c>
      <c r="T16" s="110"/>
      <c r="U16" s="244" t="s">
        <v>41</v>
      </c>
      <c r="V16" s="244"/>
      <c r="W16" s="244"/>
      <c r="X16" s="244"/>
      <c r="Y16" s="117"/>
    </row>
    <row r="17" spans="1:25" ht="19.5" customHeight="1">
      <c r="A17" s="9"/>
      <c r="B17" s="88"/>
      <c r="C17" s="244" t="s">
        <v>42</v>
      </c>
      <c r="D17" s="244"/>
      <c r="E17" s="244"/>
      <c r="F17" s="244"/>
      <c r="G17" s="80"/>
      <c r="H17" s="88">
        <v>4600</v>
      </c>
      <c r="I17" s="88">
        <v>3985</v>
      </c>
      <c r="J17" s="100">
        <v>648</v>
      </c>
      <c r="K17" s="88">
        <v>45</v>
      </c>
      <c r="L17" s="88">
        <v>7</v>
      </c>
      <c r="M17" s="88">
        <v>45</v>
      </c>
      <c r="O17" s="100" t="s">
        <v>29</v>
      </c>
      <c r="P17" s="100" t="s">
        <v>29</v>
      </c>
      <c r="Q17" s="100" t="s">
        <v>29</v>
      </c>
      <c r="R17" s="88">
        <v>570</v>
      </c>
      <c r="S17" s="88">
        <v>165</v>
      </c>
      <c r="T17" s="110"/>
      <c r="U17" s="244" t="s">
        <v>42</v>
      </c>
      <c r="V17" s="244"/>
      <c r="W17" s="244"/>
      <c r="X17" s="244"/>
      <c r="Y17" s="117"/>
    </row>
    <row r="18" spans="1:25" ht="19.5" customHeight="1">
      <c r="A18" s="9"/>
      <c r="B18" s="88"/>
      <c r="C18" s="244" t="s">
        <v>43</v>
      </c>
      <c r="D18" s="244"/>
      <c r="E18" s="244"/>
      <c r="F18" s="244"/>
      <c r="G18" s="80"/>
      <c r="H18" s="88">
        <v>1489</v>
      </c>
      <c r="I18" s="88">
        <v>590</v>
      </c>
      <c r="J18" s="88">
        <v>74</v>
      </c>
      <c r="K18" s="100" t="s">
        <v>29</v>
      </c>
      <c r="L18" s="100" t="s">
        <v>29</v>
      </c>
      <c r="M18" s="100" t="s">
        <v>29</v>
      </c>
      <c r="O18" s="100" t="s">
        <v>29</v>
      </c>
      <c r="P18" s="100" t="s">
        <v>29</v>
      </c>
      <c r="Q18" s="100" t="s">
        <v>29</v>
      </c>
      <c r="R18" s="88">
        <v>899</v>
      </c>
      <c r="S18" s="88">
        <v>88</v>
      </c>
      <c r="T18" s="110"/>
      <c r="U18" s="244" t="s">
        <v>43</v>
      </c>
      <c r="V18" s="244"/>
      <c r="W18" s="244"/>
      <c r="X18" s="244"/>
      <c r="Y18" s="117"/>
    </row>
    <row r="19" spans="2:25" ht="19.5" customHeight="1" thickBot="1">
      <c r="B19" s="101"/>
      <c r="C19" s="255" t="s">
        <v>44</v>
      </c>
      <c r="D19" s="255"/>
      <c r="E19" s="255"/>
      <c r="F19" s="255"/>
      <c r="G19" s="102"/>
      <c r="H19" s="101">
        <v>5848</v>
      </c>
      <c r="I19" s="101">
        <v>5608</v>
      </c>
      <c r="J19" s="101">
        <v>373</v>
      </c>
      <c r="K19" s="101">
        <v>34</v>
      </c>
      <c r="L19" s="101">
        <v>3</v>
      </c>
      <c r="M19" s="101">
        <v>34</v>
      </c>
      <c r="O19" s="103" t="s">
        <v>29</v>
      </c>
      <c r="P19" s="103" t="s">
        <v>29</v>
      </c>
      <c r="Q19" s="103" t="s">
        <v>29</v>
      </c>
      <c r="R19" s="101">
        <v>206</v>
      </c>
      <c r="S19" s="101">
        <v>1</v>
      </c>
      <c r="T19" s="113"/>
      <c r="U19" s="255" t="s">
        <v>44</v>
      </c>
      <c r="V19" s="255"/>
      <c r="W19" s="255"/>
      <c r="X19" s="255"/>
      <c r="Y19" s="123"/>
    </row>
    <row r="20" spans="2:25" ht="14.25">
      <c r="B20" t="s">
        <v>62</v>
      </c>
      <c r="S20" s="33"/>
      <c r="T20" s="33" t="s">
        <v>136</v>
      </c>
      <c r="U20" s="251" t="s">
        <v>254</v>
      </c>
      <c r="V20" s="262"/>
      <c r="W20" s="262"/>
      <c r="X20" s="262"/>
      <c r="Y20" s="262"/>
    </row>
    <row r="21" spans="21:25" ht="15" customHeight="1">
      <c r="U21" s="253" t="s">
        <v>45</v>
      </c>
      <c r="V21" s="263"/>
      <c r="W21" s="263"/>
      <c r="X21" s="263"/>
      <c r="Y21" s="263"/>
    </row>
  </sheetData>
  <mergeCells count="26">
    <mergeCell ref="C18:F18"/>
    <mergeCell ref="C19:F19"/>
    <mergeCell ref="C14:F14"/>
    <mergeCell ref="C15:F15"/>
    <mergeCell ref="C16:F16"/>
    <mergeCell ref="C17:F17"/>
    <mergeCell ref="U13:X13"/>
    <mergeCell ref="U12:X12"/>
    <mergeCell ref="U11:X11"/>
    <mergeCell ref="C11:F11"/>
    <mergeCell ref="C12:F12"/>
    <mergeCell ref="C13:F13"/>
    <mergeCell ref="B3:G5"/>
    <mergeCell ref="T3:Y5"/>
    <mergeCell ref="U20:Y20"/>
    <mergeCell ref="U21:Y21"/>
    <mergeCell ref="U19:X19"/>
    <mergeCell ref="U18:X18"/>
    <mergeCell ref="U17:X17"/>
    <mergeCell ref="U16:X16"/>
    <mergeCell ref="U15:X15"/>
    <mergeCell ref="U14:X14"/>
    <mergeCell ref="H3:H5"/>
    <mergeCell ref="I4:I5"/>
    <mergeCell ref="K4:K5"/>
    <mergeCell ref="R4:R5"/>
  </mergeCells>
  <printOptions/>
  <pageMargins left="0.512" right="0.512" top="0.787" bottom="0.5" header="0.512" footer="0.51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Z22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4" width="2.59765625" style="0" customWidth="1"/>
    <col min="5" max="5" width="7.59765625" style="0" customWidth="1"/>
    <col min="6" max="6" width="2.59765625" style="0" customWidth="1"/>
    <col min="7" max="7" width="1.59765625" style="0" customWidth="1"/>
    <col min="14" max="14" width="8.59765625" style="0" customWidth="1"/>
    <col min="15" max="19" width="12.59765625" style="0" customWidth="1"/>
    <col min="20" max="20" width="1.59765625" style="0" customWidth="1"/>
    <col min="21" max="22" width="2.59765625" style="0" customWidth="1"/>
    <col min="23" max="23" width="7.59765625" style="0" customWidth="1"/>
    <col min="24" max="24" width="2.59765625" style="0" customWidth="1"/>
  </cols>
  <sheetData>
    <row r="1" ht="12" customHeight="1">
      <c r="F1" s="117"/>
    </row>
    <row r="2" spans="2:24" ht="15" customHeight="1" thickBot="1">
      <c r="B2" s="74" t="s">
        <v>63</v>
      </c>
      <c r="X2" s="111" t="s">
        <v>47</v>
      </c>
    </row>
    <row r="3" spans="2:24" ht="15" customHeight="1">
      <c r="B3" s="236" t="s">
        <v>258</v>
      </c>
      <c r="C3" s="257"/>
      <c r="D3" s="257"/>
      <c r="E3" s="257"/>
      <c r="F3" s="257"/>
      <c r="G3" s="265"/>
      <c r="H3" s="268" t="s">
        <v>259</v>
      </c>
      <c r="I3" s="77" t="s">
        <v>64</v>
      </c>
      <c r="J3" s="77"/>
      <c r="K3" s="77"/>
      <c r="L3" s="77"/>
      <c r="M3" s="77"/>
      <c r="O3" s="77" t="s">
        <v>65</v>
      </c>
      <c r="P3" s="77"/>
      <c r="Q3" s="77"/>
      <c r="R3" s="77"/>
      <c r="S3" s="77"/>
      <c r="T3" s="256" t="s">
        <v>258</v>
      </c>
      <c r="U3" s="257"/>
      <c r="V3" s="257"/>
      <c r="W3" s="257"/>
      <c r="X3" s="257"/>
    </row>
    <row r="4" spans="2:24" ht="19.5" customHeight="1">
      <c r="B4" s="259"/>
      <c r="C4" s="259"/>
      <c r="D4" s="259"/>
      <c r="E4" s="259"/>
      <c r="F4" s="259"/>
      <c r="G4" s="266"/>
      <c r="H4" s="269"/>
      <c r="I4" s="247" t="s">
        <v>66</v>
      </c>
      <c r="J4" s="247" t="s">
        <v>67</v>
      </c>
      <c r="K4" s="247" t="s">
        <v>68</v>
      </c>
      <c r="L4" s="247" t="s">
        <v>69</v>
      </c>
      <c r="M4" s="249" t="s">
        <v>70</v>
      </c>
      <c r="O4" s="89" t="s">
        <v>71</v>
      </c>
      <c r="P4" s="247" t="s">
        <v>72</v>
      </c>
      <c r="Q4" s="106" t="s">
        <v>73</v>
      </c>
      <c r="R4" s="106" t="s">
        <v>74</v>
      </c>
      <c r="S4" s="106" t="s">
        <v>56</v>
      </c>
      <c r="T4" s="258"/>
      <c r="U4" s="259"/>
      <c r="V4" s="259"/>
      <c r="W4" s="259"/>
      <c r="X4" s="259"/>
    </row>
    <row r="5" spans="2:24" ht="19.5" customHeight="1">
      <c r="B5" s="261"/>
      <c r="C5" s="261"/>
      <c r="D5" s="261"/>
      <c r="E5" s="261"/>
      <c r="F5" s="261"/>
      <c r="G5" s="267"/>
      <c r="H5" s="270"/>
      <c r="I5" s="270"/>
      <c r="J5" s="270"/>
      <c r="K5" s="270"/>
      <c r="L5" s="270"/>
      <c r="M5" s="260"/>
      <c r="O5" s="132" t="s">
        <v>75</v>
      </c>
      <c r="P5" s="270"/>
      <c r="Q5" s="120" t="s">
        <v>76</v>
      </c>
      <c r="R5" s="120" t="s">
        <v>77</v>
      </c>
      <c r="S5" s="120" t="s">
        <v>78</v>
      </c>
      <c r="T5" s="260"/>
      <c r="U5" s="261"/>
      <c r="V5" s="261"/>
      <c r="W5" s="261"/>
      <c r="X5" s="261"/>
    </row>
    <row r="6" spans="2:24" ht="19.5" customHeight="1">
      <c r="B6" s="78"/>
      <c r="C6" s="78"/>
      <c r="D6" s="78"/>
      <c r="E6" s="78"/>
      <c r="F6" s="78"/>
      <c r="G6" s="126"/>
      <c r="H6" s="127" t="s">
        <v>79</v>
      </c>
      <c r="I6" s="117"/>
      <c r="J6" s="117"/>
      <c r="K6" s="117"/>
      <c r="L6" s="117"/>
      <c r="M6" s="117"/>
      <c r="O6" s="117"/>
      <c r="P6" s="117"/>
      <c r="Q6" s="117"/>
      <c r="R6" s="117"/>
      <c r="S6" s="117"/>
      <c r="T6" s="105"/>
      <c r="U6" s="78"/>
      <c r="V6" s="78"/>
      <c r="W6" s="78"/>
      <c r="X6" s="78"/>
    </row>
    <row r="7" spans="2:24" ht="19.5" customHeight="1">
      <c r="B7" s="88"/>
      <c r="C7" s="78" t="s">
        <v>25</v>
      </c>
      <c r="D7" s="78" t="s">
        <v>26</v>
      </c>
      <c r="E7" s="89" t="s">
        <v>27</v>
      </c>
      <c r="F7" s="90" t="s">
        <v>28</v>
      </c>
      <c r="G7" s="125"/>
      <c r="H7" s="88">
        <v>1829</v>
      </c>
      <c r="I7" s="88">
        <v>1514</v>
      </c>
      <c r="J7" s="88">
        <v>51</v>
      </c>
      <c r="K7" s="88">
        <v>1</v>
      </c>
      <c r="L7" s="88">
        <v>15</v>
      </c>
      <c r="M7" s="88">
        <v>13</v>
      </c>
      <c r="O7" s="88">
        <v>2</v>
      </c>
      <c r="P7" s="88">
        <v>169</v>
      </c>
      <c r="Q7" s="88">
        <v>5</v>
      </c>
      <c r="R7" s="88">
        <v>4</v>
      </c>
      <c r="S7" s="88">
        <v>56</v>
      </c>
      <c r="T7" s="110"/>
      <c r="U7" s="78" t="s">
        <v>25</v>
      </c>
      <c r="V7" s="78" t="s">
        <v>26</v>
      </c>
      <c r="W7" s="89" t="s">
        <v>27</v>
      </c>
      <c r="X7" s="90" t="s">
        <v>28</v>
      </c>
    </row>
    <row r="8" spans="2:24" ht="19.5" customHeight="1">
      <c r="B8" s="88"/>
      <c r="C8" s="78"/>
      <c r="D8" s="78"/>
      <c r="E8" s="89" t="s">
        <v>30</v>
      </c>
      <c r="F8" s="90"/>
      <c r="G8" s="125"/>
      <c r="H8" s="88">
        <f>SUM(I8:S8)</f>
        <v>1654</v>
      </c>
      <c r="I8" s="88">
        <v>1322</v>
      </c>
      <c r="J8" s="88">
        <v>26</v>
      </c>
      <c r="K8" s="88">
        <v>1</v>
      </c>
      <c r="L8" s="88">
        <v>12</v>
      </c>
      <c r="M8" s="88">
        <v>24</v>
      </c>
      <c r="O8" s="88">
        <v>1</v>
      </c>
      <c r="P8" s="88">
        <v>134</v>
      </c>
      <c r="Q8" s="88">
        <v>4</v>
      </c>
      <c r="R8" s="88">
        <v>4</v>
      </c>
      <c r="S8" s="88">
        <v>126</v>
      </c>
      <c r="T8" s="110"/>
      <c r="U8" s="78"/>
      <c r="V8" s="78"/>
      <c r="W8" s="89" t="s">
        <v>30</v>
      </c>
      <c r="X8" s="90"/>
    </row>
    <row r="9" spans="1:26" ht="19.5" customHeight="1">
      <c r="A9" s="46"/>
      <c r="B9" s="88"/>
      <c r="C9" s="78" t="s">
        <v>31</v>
      </c>
      <c r="D9" s="78" t="s">
        <v>32</v>
      </c>
      <c r="E9" s="89" t="s">
        <v>33</v>
      </c>
      <c r="F9" s="90" t="s">
        <v>28</v>
      </c>
      <c r="G9" s="125"/>
      <c r="H9" s="88">
        <v>1311</v>
      </c>
      <c r="I9" s="88">
        <v>966</v>
      </c>
      <c r="J9" s="88">
        <v>53</v>
      </c>
      <c r="K9" s="88">
        <v>2</v>
      </c>
      <c r="L9" s="88">
        <v>8</v>
      </c>
      <c r="M9" s="88">
        <v>13</v>
      </c>
      <c r="O9" s="88">
        <v>1</v>
      </c>
      <c r="P9" s="88">
        <v>113</v>
      </c>
      <c r="Q9" s="88">
        <v>2</v>
      </c>
      <c r="R9" s="88">
        <v>10</v>
      </c>
      <c r="S9" s="88">
        <v>141</v>
      </c>
      <c r="T9" s="110"/>
      <c r="U9" s="78" t="s">
        <v>31</v>
      </c>
      <c r="V9" s="78" t="s">
        <v>32</v>
      </c>
      <c r="W9" s="89" t="s">
        <v>33</v>
      </c>
      <c r="X9" s="90" t="s">
        <v>28</v>
      </c>
      <c r="Y9" s="46"/>
      <c r="Z9" s="46"/>
    </row>
    <row r="10" spans="2:24" ht="19.5" customHeight="1">
      <c r="B10" s="88"/>
      <c r="C10" s="78"/>
      <c r="D10" s="78"/>
      <c r="E10" s="89" t="s">
        <v>34</v>
      </c>
      <c r="F10" s="78"/>
      <c r="G10" s="125"/>
      <c r="H10" s="88">
        <v>1424</v>
      </c>
      <c r="I10" s="88">
        <v>1123</v>
      </c>
      <c r="J10" s="88">
        <v>21</v>
      </c>
      <c r="K10" s="88">
        <v>6</v>
      </c>
      <c r="L10" s="88">
        <v>14</v>
      </c>
      <c r="M10" s="88">
        <v>14</v>
      </c>
      <c r="N10" s="24"/>
      <c r="O10" s="88">
        <v>1</v>
      </c>
      <c r="P10" s="88">
        <v>97</v>
      </c>
      <c r="Q10" s="88">
        <v>3</v>
      </c>
      <c r="R10" s="88">
        <v>11</v>
      </c>
      <c r="S10" s="88">
        <v>135</v>
      </c>
      <c r="T10" s="110"/>
      <c r="U10" s="78"/>
      <c r="V10" s="78"/>
      <c r="W10" s="89" t="s">
        <v>34</v>
      </c>
      <c r="X10" s="78"/>
    </row>
    <row r="11" spans="2:24" ht="19.5" customHeight="1">
      <c r="B11" s="128"/>
      <c r="C11" s="97"/>
      <c r="D11" s="97"/>
      <c r="E11" s="98" t="s">
        <v>35</v>
      </c>
      <c r="F11" s="97"/>
      <c r="G11" s="129"/>
      <c r="H11" s="96">
        <v>898</v>
      </c>
      <c r="I11" s="96">
        <v>782</v>
      </c>
      <c r="J11" s="96">
        <v>43</v>
      </c>
      <c r="K11" s="96">
        <v>6</v>
      </c>
      <c r="L11" s="96">
        <v>3</v>
      </c>
      <c r="M11" s="96">
        <v>5</v>
      </c>
      <c r="O11" s="96">
        <v>0</v>
      </c>
      <c r="P11" s="96">
        <v>51</v>
      </c>
      <c r="Q11" s="96">
        <v>1</v>
      </c>
      <c r="R11" s="96">
        <v>6</v>
      </c>
      <c r="S11" s="96">
        <v>1</v>
      </c>
      <c r="T11" s="133"/>
      <c r="U11" s="97"/>
      <c r="V11" s="97"/>
      <c r="W11" s="98" t="s">
        <v>35</v>
      </c>
      <c r="X11" s="97"/>
    </row>
    <row r="12" spans="2:24" ht="19.5" customHeight="1">
      <c r="B12" s="88"/>
      <c r="C12" s="244" t="s">
        <v>36</v>
      </c>
      <c r="D12" s="244"/>
      <c r="E12" s="244"/>
      <c r="F12" s="244"/>
      <c r="G12" s="125"/>
      <c r="H12" s="88">
        <v>37213</v>
      </c>
      <c r="I12" s="88">
        <v>31760</v>
      </c>
      <c r="J12" s="88">
        <v>3400</v>
      </c>
      <c r="K12" s="88">
        <v>507</v>
      </c>
      <c r="L12" s="88">
        <v>94</v>
      </c>
      <c r="M12" s="88">
        <v>362</v>
      </c>
      <c r="O12" s="100" t="s">
        <v>29</v>
      </c>
      <c r="P12" s="88">
        <v>973</v>
      </c>
      <c r="Q12" s="88">
        <v>7</v>
      </c>
      <c r="R12" s="100" t="s">
        <v>29</v>
      </c>
      <c r="S12" s="88">
        <v>90</v>
      </c>
      <c r="T12" s="110"/>
      <c r="U12" s="244" t="s">
        <v>36</v>
      </c>
      <c r="V12" s="244"/>
      <c r="W12" s="244"/>
      <c r="X12" s="264"/>
    </row>
    <row r="13" spans="2:24" ht="19.5" customHeight="1">
      <c r="B13" s="88"/>
      <c r="C13" s="244" t="s">
        <v>37</v>
      </c>
      <c r="D13" s="244"/>
      <c r="E13" s="244"/>
      <c r="F13" s="244"/>
      <c r="G13" s="125"/>
      <c r="H13" s="88">
        <v>15636</v>
      </c>
      <c r="I13" s="88">
        <v>12089</v>
      </c>
      <c r="J13" s="100" t="s">
        <v>29</v>
      </c>
      <c r="K13" s="88">
        <v>105</v>
      </c>
      <c r="L13" s="88">
        <v>50</v>
      </c>
      <c r="M13" s="88">
        <v>32</v>
      </c>
      <c r="O13" s="100" t="s">
        <v>29</v>
      </c>
      <c r="P13" s="88">
        <v>2731</v>
      </c>
      <c r="Q13" s="88">
        <v>42</v>
      </c>
      <c r="R13" s="88">
        <v>549</v>
      </c>
      <c r="S13" s="88">
        <v>38</v>
      </c>
      <c r="T13" s="110"/>
      <c r="U13" s="244" t="s">
        <v>37</v>
      </c>
      <c r="V13" s="244"/>
      <c r="W13" s="244"/>
      <c r="X13" s="264"/>
    </row>
    <row r="14" spans="2:24" ht="19.5" customHeight="1">
      <c r="B14" s="88"/>
      <c r="C14" s="244" t="s">
        <v>38</v>
      </c>
      <c r="D14" s="244"/>
      <c r="E14" s="244"/>
      <c r="F14" s="244"/>
      <c r="G14" s="125"/>
      <c r="H14" s="88">
        <v>3922</v>
      </c>
      <c r="I14" s="88">
        <v>3883</v>
      </c>
      <c r="J14" s="100" t="s">
        <v>29</v>
      </c>
      <c r="K14" s="100" t="s">
        <v>29</v>
      </c>
      <c r="L14" s="88">
        <v>6</v>
      </c>
      <c r="M14" s="88">
        <v>6</v>
      </c>
      <c r="O14" s="100" t="s">
        <v>29</v>
      </c>
      <c r="P14" s="88">
        <v>27</v>
      </c>
      <c r="Q14" s="100" t="s">
        <v>29</v>
      </c>
      <c r="R14" s="100" t="s">
        <v>29</v>
      </c>
      <c r="S14" s="100" t="s">
        <v>29</v>
      </c>
      <c r="T14" s="110"/>
      <c r="U14" s="244" t="s">
        <v>38</v>
      </c>
      <c r="V14" s="244"/>
      <c r="W14" s="244"/>
      <c r="X14" s="264"/>
    </row>
    <row r="15" spans="2:24" ht="19.5" customHeight="1">
      <c r="B15" s="88"/>
      <c r="C15" s="244" t="s">
        <v>39</v>
      </c>
      <c r="D15" s="244"/>
      <c r="E15" s="244"/>
      <c r="F15" s="244"/>
      <c r="G15" s="125"/>
      <c r="H15" s="88">
        <v>11353</v>
      </c>
      <c r="I15" s="88">
        <v>10023</v>
      </c>
      <c r="J15" s="100">
        <v>968</v>
      </c>
      <c r="K15" s="100">
        <v>1</v>
      </c>
      <c r="L15" s="88">
        <v>35</v>
      </c>
      <c r="M15" s="88">
        <v>33</v>
      </c>
      <c r="O15" s="88">
        <v>5</v>
      </c>
      <c r="P15" s="88">
        <v>270</v>
      </c>
      <c r="Q15" s="88">
        <v>5</v>
      </c>
      <c r="R15" s="100">
        <v>13</v>
      </c>
      <c r="S15" s="100" t="s">
        <v>29</v>
      </c>
      <c r="T15" s="110"/>
      <c r="U15" s="244" t="s">
        <v>39</v>
      </c>
      <c r="V15" s="244"/>
      <c r="W15" s="244"/>
      <c r="X15" s="264"/>
    </row>
    <row r="16" spans="2:24" ht="19.5" customHeight="1">
      <c r="B16" s="88"/>
      <c r="C16" s="244" t="s">
        <v>40</v>
      </c>
      <c r="D16" s="244"/>
      <c r="E16" s="244"/>
      <c r="F16" s="244"/>
      <c r="G16" s="125"/>
      <c r="H16" s="88">
        <v>8701</v>
      </c>
      <c r="I16" s="88">
        <v>8385</v>
      </c>
      <c r="J16" s="100" t="s">
        <v>29</v>
      </c>
      <c r="K16" s="88">
        <v>8</v>
      </c>
      <c r="L16" s="88">
        <v>38</v>
      </c>
      <c r="M16" s="88">
        <v>19</v>
      </c>
      <c r="O16" s="88">
        <v>21</v>
      </c>
      <c r="P16" s="88">
        <v>230</v>
      </c>
      <c r="Q16" s="100" t="s">
        <v>29</v>
      </c>
      <c r="R16" s="100" t="s">
        <v>29</v>
      </c>
      <c r="S16" s="100" t="s">
        <v>29</v>
      </c>
      <c r="T16" s="110"/>
      <c r="U16" s="244" t="s">
        <v>40</v>
      </c>
      <c r="V16" s="244"/>
      <c r="W16" s="244"/>
      <c r="X16" s="264"/>
    </row>
    <row r="17" spans="2:24" ht="19.5" customHeight="1">
      <c r="B17" s="88"/>
      <c r="C17" s="244" t="s">
        <v>41</v>
      </c>
      <c r="D17" s="244"/>
      <c r="E17" s="244"/>
      <c r="F17" s="244"/>
      <c r="G17" s="125"/>
      <c r="H17" s="88">
        <v>7937</v>
      </c>
      <c r="I17" s="88">
        <v>7562</v>
      </c>
      <c r="J17" s="100" t="s">
        <v>29</v>
      </c>
      <c r="K17" s="100" t="s">
        <v>29</v>
      </c>
      <c r="L17" s="88">
        <v>38</v>
      </c>
      <c r="M17" s="88">
        <v>20</v>
      </c>
      <c r="O17" s="100" t="s">
        <v>29</v>
      </c>
      <c r="P17" s="88">
        <v>300</v>
      </c>
      <c r="Q17" s="100">
        <v>12</v>
      </c>
      <c r="R17" s="100" t="s">
        <v>29</v>
      </c>
      <c r="S17" s="88">
        <v>5</v>
      </c>
      <c r="T17" s="110"/>
      <c r="U17" s="244" t="s">
        <v>41</v>
      </c>
      <c r="V17" s="244"/>
      <c r="W17" s="244"/>
      <c r="X17" s="264"/>
    </row>
    <row r="18" spans="2:24" ht="19.5" customHeight="1">
      <c r="B18" s="88"/>
      <c r="C18" s="244" t="s">
        <v>42</v>
      </c>
      <c r="D18" s="244"/>
      <c r="E18" s="244"/>
      <c r="F18" s="244"/>
      <c r="G18" s="125"/>
      <c r="H18" s="88">
        <v>2246</v>
      </c>
      <c r="I18" s="88">
        <v>2219</v>
      </c>
      <c r="J18" s="100" t="s">
        <v>29</v>
      </c>
      <c r="K18" s="100" t="s">
        <v>29</v>
      </c>
      <c r="L18" s="88">
        <v>15</v>
      </c>
      <c r="M18" s="88">
        <v>2</v>
      </c>
      <c r="O18" s="100" t="s">
        <v>29</v>
      </c>
      <c r="P18" s="88">
        <v>10</v>
      </c>
      <c r="Q18" s="100" t="s">
        <v>29</v>
      </c>
      <c r="R18" s="100" t="s">
        <v>29</v>
      </c>
      <c r="S18" s="100" t="s">
        <v>29</v>
      </c>
      <c r="T18" s="110"/>
      <c r="U18" s="244" t="s">
        <v>42</v>
      </c>
      <c r="V18" s="244"/>
      <c r="W18" s="244"/>
      <c r="X18" s="264"/>
    </row>
    <row r="19" spans="2:24" ht="19.5" customHeight="1">
      <c r="B19" s="88"/>
      <c r="C19" s="244" t="s">
        <v>43</v>
      </c>
      <c r="D19" s="244"/>
      <c r="E19" s="244"/>
      <c r="F19" s="244"/>
      <c r="G19" s="125"/>
      <c r="H19" s="88">
        <v>603</v>
      </c>
      <c r="I19" s="88">
        <v>287</v>
      </c>
      <c r="J19" s="100" t="s">
        <v>29</v>
      </c>
      <c r="K19" s="100" t="s">
        <v>29</v>
      </c>
      <c r="L19" s="100" t="s">
        <v>29</v>
      </c>
      <c r="M19" s="100" t="s">
        <v>29</v>
      </c>
      <c r="O19" s="100" t="s">
        <v>29</v>
      </c>
      <c r="P19" s="88">
        <v>316</v>
      </c>
      <c r="Q19" s="100" t="s">
        <v>29</v>
      </c>
      <c r="R19" s="100" t="s">
        <v>29</v>
      </c>
      <c r="S19" s="100" t="s">
        <v>29</v>
      </c>
      <c r="T19" s="110"/>
      <c r="U19" s="244" t="s">
        <v>260</v>
      </c>
      <c r="V19" s="264"/>
      <c r="W19" s="264"/>
      <c r="X19" s="264"/>
    </row>
    <row r="20" spans="2:24" ht="19.5" customHeight="1" thickBot="1">
      <c r="B20" s="101"/>
      <c r="C20" s="255" t="s">
        <v>44</v>
      </c>
      <c r="D20" s="255"/>
      <c r="E20" s="255"/>
      <c r="F20" s="255"/>
      <c r="G20" s="130"/>
      <c r="H20" s="101">
        <v>2206</v>
      </c>
      <c r="I20" s="101">
        <v>2029</v>
      </c>
      <c r="J20" s="103" t="s">
        <v>29</v>
      </c>
      <c r="K20" s="103" t="s">
        <v>29</v>
      </c>
      <c r="L20" s="101">
        <v>4</v>
      </c>
      <c r="M20" s="103" t="s">
        <v>29</v>
      </c>
      <c r="O20" s="103" t="s">
        <v>29</v>
      </c>
      <c r="P20" s="101">
        <v>173</v>
      </c>
      <c r="Q20" s="103" t="s">
        <v>29</v>
      </c>
      <c r="R20" s="103" t="s">
        <v>29</v>
      </c>
      <c r="S20" s="103" t="s">
        <v>29</v>
      </c>
      <c r="T20" s="113"/>
      <c r="U20" s="255" t="s">
        <v>44</v>
      </c>
      <c r="V20" s="272"/>
      <c r="W20" s="272"/>
      <c r="X20" s="272"/>
    </row>
    <row r="21" spans="2:24" ht="14.25">
      <c r="B21" s="131" t="s">
        <v>80</v>
      </c>
      <c r="S21" s="4"/>
      <c r="T21" s="33" t="s">
        <v>136</v>
      </c>
      <c r="U21" s="251" t="s">
        <v>255</v>
      </c>
      <c r="V21" s="262"/>
      <c r="W21" s="262"/>
      <c r="X21" s="262"/>
    </row>
    <row r="22" spans="19:24" ht="15" customHeight="1">
      <c r="S22" s="47"/>
      <c r="T22" s="4"/>
      <c r="U22" s="271" t="s">
        <v>137</v>
      </c>
      <c r="V22" s="271"/>
      <c r="W22" s="271"/>
      <c r="X22" s="271"/>
    </row>
    <row r="23" ht="15" customHeight="1"/>
  </sheetData>
  <mergeCells count="29">
    <mergeCell ref="U21:X21"/>
    <mergeCell ref="U22:X22"/>
    <mergeCell ref="U19:X19"/>
    <mergeCell ref="U20:X20"/>
    <mergeCell ref="U12:X12"/>
    <mergeCell ref="C12:F12"/>
    <mergeCell ref="C13:F13"/>
    <mergeCell ref="C14:F14"/>
    <mergeCell ref="U13:X13"/>
    <mergeCell ref="U14:X14"/>
    <mergeCell ref="C15:F15"/>
    <mergeCell ref="C20:F20"/>
    <mergeCell ref="C16:F16"/>
    <mergeCell ref="C17:F17"/>
    <mergeCell ref="C19:F19"/>
    <mergeCell ref="C18:F18"/>
    <mergeCell ref="B3:G5"/>
    <mergeCell ref="T3:X5"/>
    <mergeCell ref="H3:H5"/>
    <mergeCell ref="I4:I5"/>
    <mergeCell ref="J4:J5"/>
    <mergeCell ref="K4:K5"/>
    <mergeCell ref="L4:L5"/>
    <mergeCell ref="M4:M5"/>
    <mergeCell ref="P4:P5"/>
    <mergeCell ref="U15:X15"/>
    <mergeCell ref="U16:X16"/>
    <mergeCell ref="U17:X17"/>
    <mergeCell ref="U18:X18"/>
  </mergeCells>
  <printOptions/>
  <pageMargins left="0.512" right="0.512" top="0.787" bottom="0.5" header="0.512" footer="0.512"/>
  <pageSetup horizontalDpi="400" verticalDpi="4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2:W24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4" width="2.59765625" style="0" customWidth="1"/>
    <col min="5" max="5" width="7.59765625" style="0" customWidth="1"/>
    <col min="6" max="6" width="2.59765625" style="0" customWidth="1"/>
    <col min="7" max="7" width="1.59765625" style="0" customWidth="1"/>
    <col min="18" max="18" width="1.59765625" style="0" customWidth="1"/>
    <col min="19" max="20" width="2.59765625" style="0" customWidth="1"/>
    <col min="21" max="21" width="7.59765625" style="0" customWidth="1"/>
    <col min="22" max="22" width="2.59765625" style="0" customWidth="1"/>
    <col min="23" max="23" width="1.59765625" style="0" customWidth="1"/>
  </cols>
  <sheetData>
    <row r="1" ht="12" customHeight="1"/>
    <row r="2" spans="2:23" ht="15" thickBot="1">
      <c r="B2" s="3" t="s">
        <v>81</v>
      </c>
      <c r="W2" s="111" t="s">
        <v>82</v>
      </c>
    </row>
    <row r="3" spans="2:23" ht="15" customHeight="1">
      <c r="B3" s="34"/>
      <c r="C3" s="34"/>
      <c r="D3" s="35" t="s">
        <v>4</v>
      </c>
      <c r="E3" s="35"/>
      <c r="F3" s="34"/>
      <c r="G3" s="36"/>
      <c r="H3" s="48" t="s">
        <v>83</v>
      </c>
      <c r="I3" s="48"/>
      <c r="J3" s="49" t="s">
        <v>84</v>
      </c>
      <c r="K3" s="48"/>
      <c r="L3" s="49" t="s">
        <v>85</v>
      </c>
      <c r="M3" s="48" t="s">
        <v>85</v>
      </c>
      <c r="N3" s="49" t="s">
        <v>86</v>
      </c>
      <c r="O3" s="48"/>
      <c r="P3" s="49" t="s">
        <v>87</v>
      </c>
      <c r="Q3" s="48"/>
      <c r="R3" s="50"/>
      <c r="S3" s="34"/>
      <c r="T3" s="35" t="s">
        <v>4</v>
      </c>
      <c r="U3" s="35"/>
      <c r="V3" s="34"/>
      <c r="W3" s="34"/>
    </row>
    <row r="4" spans="2:23" ht="15" customHeight="1">
      <c r="B4" s="12"/>
      <c r="C4" s="45"/>
      <c r="D4" s="51" t="s">
        <v>8</v>
      </c>
      <c r="E4" s="52"/>
      <c r="F4" s="45"/>
      <c r="G4" s="15"/>
      <c r="H4" s="38" t="s">
        <v>88</v>
      </c>
      <c r="I4" s="38" t="s">
        <v>89</v>
      </c>
      <c r="J4" s="38" t="s">
        <v>88</v>
      </c>
      <c r="K4" s="38" t="s">
        <v>89</v>
      </c>
      <c r="L4" s="38" t="s">
        <v>88</v>
      </c>
      <c r="M4" s="39" t="s">
        <v>89</v>
      </c>
      <c r="N4" s="38" t="s">
        <v>88</v>
      </c>
      <c r="O4" s="38" t="s">
        <v>90</v>
      </c>
      <c r="P4" s="38" t="s">
        <v>88</v>
      </c>
      <c r="Q4" s="38" t="s">
        <v>90</v>
      </c>
      <c r="R4" s="16"/>
      <c r="S4" s="45"/>
      <c r="T4" s="51" t="s">
        <v>8</v>
      </c>
      <c r="U4" s="52"/>
      <c r="V4" s="45"/>
      <c r="W4" s="45"/>
    </row>
    <row r="5" spans="2:22" ht="19.5" customHeight="1">
      <c r="B5" s="9"/>
      <c r="C5" s="9"/>
      <c r="D5" s="9"/>
      <c r="E5" s="9"/>
      <c r="F5" s="9"/>
      <c r="G5" s="11"/>
      <c r="I5" s="33" t="s">
        <v>91</v>
      </c>
      <c r="K5" s="33" t="s">
        <v>91</v>
      </c>
      <c r="M5" s="33" t="s">
        <v>91</v>
      </c>
      <c r="O5" s="33" t="s">
        <v>92</v>
      </c>
      <c r="Q5" s="33" t="s">
        <v>93</v>
      </c>
      <c r="R5" s="13"/>
      <c r="S5" s="9"/>
      <c r="T5" s="9"/>
      <c r="U5" s="9"/>
      <c r="V5" s="9"/>
    </row>
    <row r="6" spans="2:22" ht="18" customHeight="1">
      <c r="B6" s="17"/>
      <c r="C6" s="9" t="s">
        <v>25</v>
      </c>
      <c r="D6" s="9" t="s">
        <v>26</v>
      </c>
      <c r="E6" s="14" t="s">
        <v>27</v>
      </c>
      <c r="F6" s="18" t="s">
        <v>28</v>
      </c>
      <c r="G6" s="11"/>
      <c r="H6" s="17">
        <v>33</v>
      </c>
      <c r="I6" s="17">
        <v>713</v>
      </c>
      <c r="J6" s="17">
        <v>45</v>
      </c>
      <c r="K6" s="17">
        <v>853</v>
      </c>
      <c r="L6" s="17">
        <v>36</v>
      </c>
      <c r="M6" s="17">
        <v>4154</v>
      </c>
      <c r="N6" s="17">
        <v>29</v>
      </c>
      <c r="O6" s="17">
        <v>57752</v>
      </c>
      <c r="P6" s="17">
        <v>21</v>
      </c>
      <c r="Q6" s="17">
        <v>3901</v>
      </c>
      <c r="R6" s="20"/>
      <c r="S6" s="9" t="s">
        <v>25</v>
      </c>
      <c r="T6" s="9" t="s">
        <v>26</v>
      </c>
      <c r="U6" s="14" t="s">
        <v>27</v>
      </c>
      <c r="V6" s="18" t="s">
        <v>28</v>
      </c>
    </row>
    <row r="7" spans="2:22" ht="18" customHeight="1">
      <c r="B7" s="17"/>
      <c r="C7" s="9"/>
      <c r="D7" s="9"/>
      <c r="E7" s="14" t="s">
        <v>30</v>
      </c>
      <c r="F7" s="18"/>
      <c r="G7" s="11"/>
      <c r="H7" s="17">
        <v>22</v>
      </c>
      <c r="I7" s="17">
        <v>709</v>
      </c>
      <c r="J7" s="17">
        <v>27</v>
      </c>
      <c r="K7" s="17">
        <v>713</v>
      </c>
      <c r="L7" s="17">
        <v>20</v>
      </c>
      <c r="M7" s="17">
        <v>6793</v>
      </c>
      <c r="N7" s="17">
        <v>30</v>
      </c>
      <c r="O7" s="17">
        <v>95876</v>
      </c>
      <c r="P7" s="17">
        <v>14</v>
      </c>
      <c r="Q7" s="17">
        <v>3525</v>
      </c>
      <c r="R7" s="20"/>
      <c r="S7" s="9"/>
      <c r="T7" s="9"/>
      <c r="U7" s="14" t="s">
        <v>30</v>
      </c>
      <c r="V7" s="18"/>
    </row>
    <row r="8" spans="2:22" ht="18" customHeight="1">
      <c r="B8" s="17"/>
      <c r="C8" s="9" t="s">
        <v>31</v>
      </c>
      <c r="D8" s="9" t="s">
        <v>32</v>
      </c>
      <c r="E8" s="14" t="s">
        <v>33</v>
      </c>
      <c r="F8" s="18" t="s">
        <v>28</v>
      </c>
      <c r="G8" s="11"/>
      <c r="H8" s="17">
        <v>19</v>
      </c>
      <c r="I8" s="17">
        <v>759</v>
      </c>
      <c r="J8" s="17">
        <v>27</v>
      </c>
      <c r="K8" s="17">
        <v>758</v>
      </c>
      <c r="L8" s="17">
        <v>11</v>
      </c>
      <c r="M8" s="17">
        <v>8436</v>
      </c>
      <c r="N8" s="17">
        <v>12</v>
      </c>
      <c r="O8" s="17">
        <v>77700</v>
      </c>
      <c r="P8" s="17">
        <v>2</v>
      </c>
      <c r="Q8" s="17">
        <v>312</v>
      </c>
      <c r="R8" s="20"/>
      <c r="S8" s="9" t="s">
        <v>31</v>
      </c>
      <c r="T8" s="9" t="s">
        <v>32</v>
      </c>
      <c r="U8" s="14" t="s">
        <v>33</v>
      </c>
      <c r="V8" s="18" t="s">
        <v>28</v>
      </c>
    </row>
    <row r="9" spans="2:23" ht="18" customHeight="1">
      <c r="B9" s="21"/>
      <c r="C9" s="22"/>
      <c r="D9" s="22"/>
      <c r="E9" s="89" t="s">
        <v>34</v>
      </c>
      <c r="F9" s="78"/>
      <c r="G9" s="80"/>
      <c r="H9" s="88">
        <v>11</v>
      </c>
      <c r="I9" s="88">
        <v>742</v>
      </c>
      <c r="J9" s="88">
        <v>20</v>
      </c>
      <c r="K9" s="88">
        <v>848</v>
      </c>
      <c r="L9" s="88">
        <v>7</v>
      </c>
      <c r="M9" s="88">
        <v>7617</v>
      </c>
      <c r="N9" s="88">
        <v>10</v>
      </c>
      <c r="O9" s="88">
        <v>76400</v>
      </c>
      <c r="P9" s="88">
        <v>2</v>
      </c>
      <c r="Q9" s="88">
        <v>185</v>
      </c>
      <c r="R9" s="110"/>
      <c r="S9" s="78"/>
      <c r="T9" s="78"/>
      <c r="U9" s="89" t="s">
        <v>34</v>
      </c>
      <c r="V9" s="22"/>
      <c r="W9" s="24"/>
    </row>
    <row r="10" spans="2:22" ht="18" customHeight="1">
      <c r="B10" s="21"/>
      <c r="C10" s="25"/>
      <c r="D10" s="25"/>
      <c r="E10" s="26" t="s">
        <v>35</v>
      </c>
      <c r="F10" s="25"/>
      <c r="G10" s="27"/>
      <c r="H10" s="21">
        <v>7</v>
      </c>
      <c r="I10" s="21">
        <v>555</v>
      </c>
      <c r="J10" s="21">
        <v>16</v>
      </c>
      <c r="K10" s="21">
        <v>1088</v>
      </c>
      <c r="L10" s="21">
        <v>5</v>
      </c>
      <c r="M10" s="21">
        <v>4470</v>
      </c>
      <c r="N10" s="21">
        <v>5</v>
      </c>
      <c r="O10" s="21">
        <v>61400</v>
      </c>
      <c r="P10" s="19" t="s">
        <v>94</v>
      </c>
      <c r="Q10" s="19" t="s">
        <v>94</v>
      </c>
      <c r="R10" s="28"/>
      <c r="S10" s="25"/>
      <c r="T10" s="25"/>
      <c r="U10" s="26" t="s">
        <v>35</v>
      </c>
      <c r="V10" s="25"/>
    </row>
    <row r="11" spans="1:22" ht="18" customHeight="1">
      <c r="A11" s="46"/>
      <c r="B11" s="17"/>
      <c r="C11" s="264" t="s">
        <v>36</v>
      </c>
      <c r="D11" s="264"/>
      <c r="E11" s="264"/>
      <c r="F11" s="264"/>
      <c r="G11" s="11"/>
      <c r="H11" s="17">
        <v>1</v>
      </c>
      <c r="I11" s="17">
        <v>14</v>
      </c>
      <c r="J11" s="17">
        <v>7</v>
      </c>
      <c r="K11" s="17">
        <v>145</v>
      </c>
      <c r="L11" s="19" t="s">
        <v>94</v>
      </c>
      <c r="M11" s="19" t="s">
        <v>94</v>
      </c>
      <c r="N11" s="17">
        <v>3</v>
      </c>
      <c r="O11" s="17">
        <v>31100</v>
      </c>
      <c r="P11" s="19" t="s">
        <v>94</v>
      </c>
      <c r="Q11" s="19" t="s">
        <v>94</v>
      </c>
      <c r="R11" s="20"/>
      <c r="S11" s="264" t="s">
        <v>36</v>
      </c>
      <c r="T11" s="264"/>
      <c r="U11" s="264"/>
      <c r="V11" s="264"/>
    </row>
    <row r="12" spans="2:22" ht="18" customHeight="1">
      <c r="B12" s="17"/>
      <c r="C12" s="264" t="s">
        <v>37</v>
      </c>
      <c r="D12" s="264"/>
      <c r="E12" s="264"/>
      <c r="F12" s="264"/>
      <c r="G12" s="11"/>
      <c r="H12" s="17">
        <v>4</v>
      </c>
      <c r="I12" s="17">
        <v>445</v>
      </c>
      <c r="J12" s="17">
        <v>5</v>
      </c>
      <c r="K12" s="17">
        <v>802</v>
      </c>
      <c r="L12" s="17">
        <v>5</v>
      </c>
      <c r="M12" s="17">
        <v>4470</v>
      </c>
      <c r="N12" s="17">
        <v>1</v>
      </c>
      <c r="O12" s="17">
        <v>30000</v>
      </c>
      <c r="P12" s="19" t="s">
        <v>94</v>
      </c>
      <c r="Q12" s="19" t="s">
        <v>94</v>
      </c>
      <c r="R12" s="20"/>
      <c r="S12" s="264" t="s">
        <v>37</v>
      </c>
      <c r="T12" s="264"/>
      <c r="U12" s="264"/>
      <c r="V12" s="264"/>
    </row>
    <row r="13" spans="2:22" ht="18" customHeight="1">
      <c r="B13" s="17"/>
      <c r="C13" s="264" t="s">
        <v>38</v>
      </c>
      <c r="D13" s="264"/>
      <c r="E13" s="264"/>
      <c r="F13" s="264"/>
      <c r="G13" s="11"/>
      <c r="H13" s="19" t="s">
        <v>94</v>
      </c>
      <c r="I13" s="19" t="s">
        <v>94</v>
      </c>
      <c r="J13" s="19" t="s">
        <v>94</v>
      </c>
      <c r="K13" s="19" t="s">
        <v>94</v>
      </c>
      <c r="L13" s="19" t="s">
        <v>94</v>
      </c>
      <c r="M13" s="19" t="s">
        <v>94</v>
      </c>
      <c r="N13" s="19" t="s">
        <v>94</v>
      </c>
      <c r="O13" s="19" t="s">
        <v>94</v>
      </c>
      <c r="P13" s="19" t="s">
        <v>94</v>
      </c>
      <c r="Q13" s="19" t="s">
        <v>94</v>
      </c>
      <c r="R13" s="20"/>
      <c r="S13" s="264" t="s">
        <v>38</v>
      </c>
      <c r="T13" s="264"/>
      <c r="U13" s="264"/>
      <c r="V13" s="264"/>
    </row>
    <row r="14" spans="2:22" ht="18" customHeight="1">
      <c r="B14" s="17"/>
      <c r="C14" s="264" t="s">
        <v>39</v>
      </c>
      <c r="D14" s="264"/>
      <c r="E14" s="264"/>
      <c r="F14" s="264"/>
      <c r="G14" s="11"/>
      <c r="H14" s="19" t="s">
        <v>94</v>
      </c>
      <c r="I14" s="19" t="s">
        <v>94</v>
      </c>
      <c r="J14" s="17">
        <v>2</v>
      </c>
      <c r="K14" s="17">
        <v>23</v>
      </c>
      <c r="L14" s="19" t="s">
        <v>94</v>
      </c>
      <c r="M14" s="19" t="s">
        <v>94</v>
      </c>
      <c r="N14" s="19" t="s">
        <v>94</v>
      </c>
      <c r="O14" s="19" t="s">
        <v>94</v>
      </c>
      <c r="P14" s="19" t="s">
        <v>94</v>
      </c>
      <c r="Q14" s="19" t="s">
        <v>94</v>
      </c>
      <c r="R14" s="20"/>
      <c r="S14" s="264" t="s">
        <v>39</v>
      </c>
      <c r="T14" s="264"/>
      <c r="U14" s="264"/>
      <c r="V14" s="264"/>
    </row>
    <row r="15" spans="2:22" ht="18" customHeight="1">
      <c r="B15" s="17"/>
      <c r="C15" s="264" t="s">
        <v>40</v>
      </c>
      <c r="D15" s="264"/>
      <c r="E15" s="264"/>
      <c r="F15" s="264"/>
      <c r="G15" s="11"/>
      <c r="H15" s="19" t="s">
        <v>94</v>
      </c>
      <c r="I15" s="19" t="s">
        <v>94</v>
      </c>
      <c r="J15" s="19" t="s">
        <v>94</v>
      </c>
      <c r="K15" s="19" t="s">
        <v>94</v>
      </c>
      <c r="L15" s="19" t="s">
        <v>94</v>
      </c>
      <c r="M15" s="19" t="s">
        <v>94</v>
      </c>
      <c r="N15" s="19" t="s">
        <v>94</v>
      </c>
      <c r="O15" s="19" t="s">
        <v>94</v>
      </c>
      <c r="P15" s="19" t="s">
        <v>94</v>
      </c>
      <c r="Q15" s="19" t="s">
        <v>94</v>
      </c>
      <c r="R15" s="20"/>
      <c r="S15" s="264" t="s">
        <v>40</v>
      </c>
      <c r="T15" s="264"/>
      <c r="U15" s="264"/>
      <c r="V15" s="264"/>
    </row>
    <row r="16" spans="2:22" ht="18" customHeight="1">
      <c r="B16" s="17"/>
      <c r="C16" s="264" t="s">
        <v>41</v>
      </c>
      <c r="D16" s="264"/>
      <c r="E16" s="264"/>
      <c r="F16" s="264"/>
      <c r="G16" s="11"/>
      <c r="H16" s="19" t="s">
        <v>94</v>
      </c>
      <c r="I16" s="19" t="s">
        <v>94</v>
      </c>
      <c r="J16" s="17">
        <v>1</v>
      </c>
      <c r="K16" s="17">
        <v>18</v>
      </c>
      <c r="L16" s="19" t="s">
        <v>94</v>
      </c>
      <c r="M16" s="19" t="s">
        <v>94</v>
      </c>
      <c r="N16" s="17">
        <v>1</v>
      </c>
      <c r="O16" s="17">
        <v>300</v>
      </c>
      <c r="P16" s="19" t="s">
        <v>94</v>
      </c>
      <c r="Q16" s="19" t="s">
        <v>94</v>
      </c>
      <c r="R16" s="20"/>
      <c r="S16" s="264" t="s">
        <v>41</v>
      </c>
      <c r="T16" s="264"/>
      <c r="U16" s="264"/>
      <c r="V16" s="264"/>
    </row>
    <row r="17" spans="2:22" ht="18" customHeight="1">
      <c r="B17" s="17"/>
      <c r="C17" s="264" t="s">
        <v>42</v>
      </c>
      <c r="D17" s="264"/>
      <c r="E17" s="264"/>
      <c r="F17" s="264"/>
      <c r="G17" s="11"/>
      <c r="H17" s="19" t="s">
        <v>94</v>
      </c>
      <c r="I17" s="19" t="s">
        <v>94</v>
      </c>
      <c r="J17" s="17">
        <v>1</v>
      </c>
      <c r="K17" s="17">
        <v>100</v>
      </c>
      <c r="L17" s="19" t="s">
        <v>94</v>
      </c>
      <c r="M17" s="19" t="s">
        <v>94</v>
      </c>
      <c r="N17" s="19" t="s">
        <v>94</v>
      </c>
      <c r="O17" s="19" t="s">
        <v>94</v>
      </c>
      <c r="P17" s="19" t="s">
        <v>94</v>
      </c>
      <c r="Q17" s="19" t="s">
        <v>94</v>
      </c>
      <c r="R17" s="20"/>
      <c r="S17" s="264" t="s">
        <v>42</v>
      </c>
      <c r="T17" s="264"/>
      <c r="U17" s="264"/>
      <c r="V17" s="264"/>
    </row>
    <row r="18" spans="2:22" ht="18" customHeight="1">
      <c r="B18" s="17"/>
      <c r="C18" s="264" t="s">
        <v>43</v>
      </c>
      <c r="D18" s="264"/>
      <c r="E18" s="264"/>
      <c r="F18" s="264"/>
      <c r="G18" s="11"/>
      <c r="H18" s="17">
        <v>2</v>
      </c>
      <c r="I18" s="17">
        <v>96</v>
      </c>
      <c r="J18" s="19" t="s">
        <v>94</v>
      </c>
      <c r="K18" s="19" t="s">
        <v>94</v>
      </c>
      <c r="L18" s="19" t="s">
        <v>94</v>
      </c>
      <c r="M18" s="19" t="s">
        <v>94</v>
      </c>
      <c r="N18" s="19" t="s">
        <v>94</v>
      </c>
      <c r="O18" s="19" t="s">
        <v>94</v>
      </c>
      <c r="P18" s="19" t="s">
        <v>94</v>
      </c>
      <c r="Q18" s="19" t="s">
        <v>94</v>
      </c>
      <c r="R18" s="20"/>
      <c r="S18" s="264" t="s">
        <v>43</v>
      </c>
      <c r="T18" s="264"/>
      <c r="U18" s="264"/>
      <c r="V18" s="264"/>
    </row>
    <row r="19" spans="2:23" ht="18" customHeight="1" thickBot="1">
      <c r="B19" s="29"/>
      <c r="C19" s="272" t="s">
        <v>44</v>
      </c>
      <c r="D19" s="272"/>
      <c r="E19" s="272"/>
      <c r="F19" s="272"/>
      <c r="G19" s="30"/>
      <c r="H19" s="31" t="s">
        <v>94</v>
      </c>
      <c r="I19" s="31" t="s">
        <v>94</v>
      </c>
      <c r="J19" s="31" t="s">
        <v>94</v>
      </c>
      <c r="K19" s="31" t="s">
        <v>94</v>
      </c>
      <c r="L19" s="31" t="s">
        <v>94</v>
      </c>
      <c r="M19" s="31" t="s">
        <v>94</v>
      </c>
      <c r="N19" s="31" t="s">
        <v>94</v>
      </c>
      <c r="O19" s="31" t="s">
        <v>94</v>
      </c>
      <c r="P19" s="31" t="s">
        <v>94</v>
      </c>
      <c r="Q19" s="31" t="s">
        <v>94</v>
      </c>
      <c r="R19" s="32"/>
      <c r="S19" s="272" t="s">
        <v>44</v>
      </c>
      <c r="T19" s="272"/>
      <c r="U19" s="272"/>
      <c r="V19" s="272"/>
      <c r="W19" s="43"/>
    </row>
    <row r="20" spans="16:23" ht="13.5" customHeight="1">
      <c r="P20" s="19"/>
      <c r="Q20" s="19"/>
      <c r="R20" s="33" t="s">
        <v>136</v>
      </c>
      <c r="S20" s="251" t="s">
        <v>256</v>
      </c>
      <c r="T20" s="252"/>
      <c r="U20" s="252"/>
      <c r="V20" s="252"/>
      <c r="W20" s="252"/>
    </row>
    <row r="21" spans="16:23" ht="14.25">
      <c r="P21" s="19"/>
      <c r="Q21" s="19"/>
      <c r="S21" s="253" t="s">
        <v>45</v>
      </c>
      <c r="T21" s="254"/>
      <c r="U21" s="254"/>
      <c r="V21" s="254"/>
      <c r="W21" s="254"/>
    </row>
    <row r="22" spans="16:17" ht="14.25">
      <c r="P22" s="19"/>
      <c r="Q22" s="19"/>
    </row>
    <row r="23" spans="16:17" ht="14.25">
      <c r="P23" s="19"/>
      <c r="Q23" s="19"/>
    </row>
    <row r="24" spans="16:17" ht="14.25">
      <c r="P24" s="19"/>
      <c r="Q24" s="19"/>
    </row>
  </sheetData>
  <mergeCells count="20">
    <mergeCell ref="S20:W20"/>
    <mergeCell ref="S21:W21"/>
    <mergeCell ref="C19:F19"/>
    <mergeCell ref="S11:V11"/>
    <mergeCell ref="S12:V12"/>
    <mergeCell ref="S13:V13"/>
    <mergeCell ref="S14:V14"/>
    <mergeCell ref="S15:V15"/>
    <mergeCell ref="S16:V16"/>
    <mergeCell ref="S17:V17"/>
    <mergeCell ref="S18:V18"/>
    <mergeCell ref="S19:V19"/>
    <mergeCell ref="C15:F15"/>
    <mergeCell ref="C16:F16"/>
    <mergeCell ref="C17:F17"/>
    <mergeCell ref="C18:F18"/>
    <mergeCell ref="C11:F11"/>
    <mergeCell ref="C12:F12"/>
    <mergeCell ref="C13:F13"/>
    <mergeCell ref="C14:F14"/>
  </mergeCells>
  <printOptions/>
  <pageMargins left="0.5118110236220472" right="0.5118110236220472" top="0.7874015748031497" bottom="0.5118110236220472" header="0.5118110236220472" footer="0.5118110236220472"/>
  <pageSetup horizontalDpi="400" verticalDpi="400" orientation="portrait" paperSize="9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2:Z22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4" width="2.59765625" style="0" customWidth="1"/>
    <col min="5" max="5" width="7.59765625" style="0" customWidth="1"/>
    <col min="6" max="6" width="2.59765625" style="0" customWidth="1"/>
    <col min="7" max="7" width="1.59765625" style="0" customWidth="1"/>
    <col min="20" max="20" width="1.59765625" style="0" customWidth="1"/>
    <col min="21" max="22" width="2.59765625" style="0" customWidth="1"/>
    <col min="23" max="23" width="7.59765625" style="0" customWidth="1"/>
    <col min="24" max="24" width="2.59765625" style="0" customWidth="1"/>
    <col min="25" max="25" width="1.59765625" style="0" customWidth="1"/>
  </cols>
  <sheetData>
    <row r="1" ht="12" customHeight="1"/>
    <row r="2" spans="2:25" ht="15" thickBot="1">
      <c r="B2" s="3" t="s">
        <v>95</v>
      </c>
      <c r="Y2" s="111" t="s">
        <v>264</v>
      </c>
    </row>
    <row r="3" spans="2:25" ht="15" customHeight="1">
      <c r="B3" s="5"/>
      <c r="C3" s="34"/>
      <c r="D3" s="252" t="s">
        <v>4</v>
      </c>
      <c r="E3" s="252"/>
      <c r="F3" s="34"/>
      <c r="G3" s="6"/>
      <c r="H3" s="48" t="s">
        <v>96</v>
      </c>
      <c r="I3" s="48"/>
      <c r="J3" s="273" t="s">
        <v>97</v>
      </c>
      <c r="K3" s="274"/>
      <c r="L3" s="273" t="s">
        <v>98</v>
      </c>
      <c r="M3" s="276"/>
      <c r="N3" s="276" t="s">
        <v>99</v>
      </c>
      <c r="O3" s="274"/>
      <c r="P3" s="273" t="s">
        <v>100</v>
      </c>
      <c r="Q3" s="274"/>
      <c r="R3" s="273" t="s">
        <v>101</v>
      </c>
      <c r="S3" s="274"/>
      <c r="T3" s="8"/>
      <c r="U3" s="34"/>
      <c r="V3" s="252" t="s">
        <v>4</v>
      </c>
      <c r="W3" s="252"/>
      <c r="X3" s="34"/>
      <c r="Y3" s="34"/>
    </row>
    <row r="4" spans="2:23" ht="15" customHeight="1">
      <c r="B4" s="12"/>
      <c r="C4" s="45"/>
      <c r="D4" s="52" t="s">
        <v>8</v>
      </c>
      <c r="E4" s="52"/>
      <c r="F4" s="45"/>
      <c r="G4" s="15"/>
      <c r="H4" s="10" t="s">
        <v>102</v>
      </c>
      <c r="I4" s="10"/>
      <c r="J4" s="250"/>
      <c r="K4" s="275"/>
      <c r="L4" s="250"/>
      <c r="M4" s="277"/>
      <c r="N4" s="277"/>
      <c r="O4" s="275"/>
      <c r="P4" s="250"/>
      <c r="Q4" s="275"/>
      <c r="R4" s="250"/>
      <c r="S4" s="275"/>
      <c r="T4" s="13"/>
      <c r="V4" s="2" t="s">
        <v>8</v>
      </c>
      <c r="W4" s="2"/>
    </row>
    <row r="5" spans="2:25" ht="15" customHeight="1">
      <c r="B5" s="9"/>
      <c r="C5" s="9"/>
      <c r="D5" s="9"/>
      <c r="E5" s="9"/>
      <c r="F5" s="9"/>
      <c r="G5" s="11"/>
      <c r="H5" s="226" t="s">
        <v>103</v>
      </c>
      <c r="I5" s="226" t="s">
        <v>104</v>
      </c>
      <c r="J5" s="226" t="s">
        <v>103</v>
      </c>
      <c r="K5" s="226" t="s">
        <v>104</v>
      </c>
      <c r="L5" s="226" t="s">
        <v>103</v>
      </c>
      <c r="M5" s="226" t="s">
        <v>104</v>
      </c>
      <c r="N5" s="227" t="s">
        <v>103</v>
      </c>
      <c r="O5" s="226" t="s">
        <v>104</v>
      </c>
      <c r="P5" s="226" t="s">
        <v>103</v>
      </c>
      <c r="Q5" s="226" t="s">
        <v>104</v>
      </c>
      <c r="R5" s="226" t="s">
        <v>103</v>
      </c>
      <c r="S5" s="226" t="s">
        <v>104</v>
      </c>
      <c r="T5" s="53"/>
      <c r="U5" s="54"/>
      <c r="V5" s="54"/>
      <c r="W5" s="54"/>
      <c r="X5" s="54"/>
      <c r="Y5" s="55"/>
    </row>
    <row r="6" spans="2:24" ht="19.5" customHeight="1">
      <c r="B6" s="17"/>
      <c r="C6" s="14" t="s">
        <v>25</v>
      </c>
      <c r="D6" s="56" t="s">
        <v>26</v>
      </c>
      <c r="E6" s="14" t="s">
        <v>27</v>
      </c>
      <c r="F6" s="18" t="s">
        <v>28</v>
      </c>
      <c r="G6" s="11"/>
      <c r="H6" s="17">
        <v>3058</v>
      </c>
      <c r="I6" s="17">
        <v>226</v>
      </c>
      <c r="J6" s="17">
        <v>1589</v>
      </c>
      <c r="K6" s="17">
        <v>142</v>
      </c>
      <c r="L6" s="17">
        <v>1889</v>
      </c>
      <c r="M6" s="17">
        <v>246</v>
      </c>
      <c r="N6" s="17">
        <v>1719</v>
      </c>
      <c r="O6" s="17">
        <v>154</v>
      </c>
      <c r="P6" s="17">
        <v>786</v>
      </c>
      <c r="Q6" s="17">
        <v>75</v>
      </c>
      <c r="R6" s="17">
        <v>1696</v>
      </c>
      <c r="S6" s="17">
        <v>37</v>
      </c>
      <c r="T6" s="20"/>
      <c r="U6" s="14" t="s">
        <v>25</v>
      </c>
      <c r="V6" s="56" t="s">
        <v>26</v>
      </c>
      <c r="W6" s="14" t="s">
        <v>27</v>
      </c>
      <c r="X6" s="18" t="s">
        <v>28</v>
      </c>
    </row>
    <row r="7" spans="2:24" ht="19.5" customHeight="1">
      <c r="B7" s="17"/>
      <c r="C7" s="14"/>
      <c r="D7" s="56"/>
      <c r="E7" s="14" t="s">
        <v>30</v>
      </c>
      <c r="F7" s="18"/>
      <c r="G7" s="11"/>
      <c r="H7" s="17">
        <v>3157</v>
      </c>
      <c r="I7" s="17">
        <v>181</v>
      </c>
      <c r="J7" s="17">
        <v>1745</v>
      </c>
      <c r="K7" s="17">
        <v>67</v>
      </c>
      <c r="L7" s="17">
        <v>2048</v>
      </c>
      <c r="M7" s="17">
        <v>176</v>
      </c>
      <c r="N7" s="17">
        <v>1403</v>
      </c>
      <c r="O7" s="17">
        <v>86</v>
      </c>
      <c r="P7" s="17">
        <v>1074</v>
      </c>
      <c r="Q7" s="17">
        <v>85</v>
      </c>
      <c r="R7" s="17">
        <v>1660</v>
      </c>
      <c r="S7" s="17">
        <v>29</v>
      </c>
      <c r="T7" s="20"/>
      <c r="U7" s="14"/>
      <c r="V7" s="56"/>
      <c r="W7" s="14" t="s">
        <v>30</v>
      </c>
      <c r="X7" s="18"/>
    </row>
    <row r="8" spans="2:24" ht="19.5" customHeight="1">
      <c r="B8" s="17"/>
      <c r="C8" s="14" t="s">
        <v>31</v>
      </c>
      <c r="D8" s="56" t="s">
        <v>32</v>
      </c>
      <c r="E8" s="14" t="s">
        <v>33</v>
      </c>
      <c r="F8" s="18" t="s">
        <v>28</v>
      </c>
      <c r="G8" s="11"/>
      <c r="H8" s="17">
        <v>3022</v>
      </c>
      <c r="I8" s="17">
        <v>293</v>
      </c>
      <c r="J8" s="17">
        <v>1840</v>
      </c>
      <c r="K8" s="17">
        <v>171</v>
      </c>
      <c r="L8" s="17">
        <v>2050</v>
      </c>
      <c r="M8" s="17">
        <v>321</v>
      </c>
      <c r="N8" s="17">
        <v>1144</v>
      </c>
      <c r="O8" s="17">
        <v>92</v>
      </c>
      <c r="P8" s="17">
        <v>1348</v>
      </c>
      <c r="Q8" s="17">
        <v>178</v>
      </c>
      <c r="R8" s="17">
        <v>1529</v>
      </c>
      <c r="S8" s="17">
        <v>82</v>
      </c>
      <c r="T8" s="20"/>
      <c r="U8" s="14" t="s">
        <v>31</v>
      </c>
      <c r="V8" s="56" t="s">
        <v>32</v>
      </c>
      <c r="W8" s="14" t="s">
        <v>33</v>
      </c>
      <c r="X8" s="18" t="s">
        <v>28</v>
      </c>
    </row>
    <row r="9" spans="2:25" ht="19.5" customHeight="1">
      <c r="B9" s="21"/>
      <c r="C9" s="25"/>
      <c r="D9" s="25"/>
      <c r="E9" s="89" t="s">
        <v>34</v>
      </c>
      <c r="F9" s="78"/>
      <c r="G9" s="80"/>
      <c r="H9" s="88">
        <v>2637</v>
      </c>
      <c r="I9" s="88">
        <v>267</v>
      </c>
      <c r="J9" s="88">
        <v>1254</v>
      </c>
      <c r="K9" s="88">
        <v>87</v>
      </c>
      <c r="L9" s="88">
        <v>1722</v>
      </c>
      <c r="M9" s="88">
        <v>220</v>
      </c>
      <c r="N9" s="88">
        <v>673</v>
      </c>
      <c r="O9" s="88">
        <v>52</v>
      </c>
      <c r="P9" s="88">
        <v>1228</v>
      </c>
      <c r="Q9" s="88">
        <v>134</v>
      </c>
      <c r="R9" s="88">
        <v>1165</v>
      </c>
      <c r="S9" s="88">
        <v>40</v>
      </c>
      <c r="T9" s="110"/>
      <c r="U9" s="78"/>
      <c r="V9" s="78"/>
      <c r="W9" s="89" t="s">
        <v>34</v>
      </c>
      <c r="X9" s="25"/>
      <c r="Y9" s="3"/>
    </row>
    <row r="10" spans="2:25" ht="15" customHeight="1">
      <c r="B10" s="21"/>
      <c r="C10" s="25"/>
      <c r="D10" s="25"/>
      <c r="E10" s="26"/>
      <c r="F10" s="25"/>
      <c r="G10" s="27"/>
      <c r="H10" s="228" t="s">
        <v>105</v>
      </c>
      <c r="I10" s="229" t="s">
        <v>106</v>
      </c>
      <c r="J10" s="228" t="s">
        <v>105</v>
      </c>
      <c r="K10" s="229" t="s">
        <v>107</v>
      </c>
      <c r="L10" s="228" t="s">
        <v>105</v>
      </c>
      <c r="M10" s="230" t="s">
        <v>107</v>
      </c>
      <c r="N10" s="231" t="s">
        <v>105</v>
      </c>
      <c r="O10" s="229" t="s">
        <v>107</v>
      </c>
      <c r="P10" s="228" t="s">
        <v>105</v>
      </c>
      <c r="Q10" s="229" t="s">
        <v>107</v>
      </c>
      <c r="R10" s="228" t="s">
        <v>105</v>
      </c>
      <c r="S10" s="229" t="s">
        <v>107</v>
      </c>
      <c r="T10" s="28"/>
      <c r="U10" s="25"/>
      <c r="V10" s="25"/>
      <c r="W10" s="26"/>
      <c r="X10" s="25"/>
      <c r="Y10" s="3"/>
    </row>
    <row r="11" spans="2:25" ht="19.5" customHeight="1">
      <c r="B11" s="21"/>
      <c r="C11" s="26" t="s">
        <v>31</v>
      </c>
      <c r="D11" s="57" t="s">
        <v>32</v>
      </c>
      <c r="E11" s="26" t="s">
        <v>35</v>
      </c>
      <c r="F11" s="58" t="s">
        <v>28</v>
      </c>
      <c r="G11" s="27"/>
      <c r="H11" s="21">
        <v>2235</v>
      </c>
      <c r="I11" s="21">
        <v>1680</v>
      </c>
      <c r="J11" s="21">
        <v>793</v>
      </c>
      <c r="K11" s="21">
        <v>708</v>
      </c>
      <c r="L11" s="21">
        <v>1399</v>
      </c>
      <c r="M11" s="21">
        <v>1390</v>
      </c>
      <c r="N11" s="21">
        <v>327</v>
      </c>
      <c r="O11" s="21">
        <v>324</v>
      </c>
      <c r="P11" s="21">
        <v>1105</v>
      </c>
      <c r="Q11" s="21">
        <v>1102</v>
      </c>
      <c r="R11" s="21">
        <v>842</v>
      </c>
      <c r="S11" s="21">
        <v>769</v>
      </c>
      <c r="T11" s="28"/>
      <c r="U11" s="14" t="s">
        <v>31</v>
      </c>
      <c r="V11" s="56" t="s">
        <v>32</v>
      </c>
      <c r="W11" s="26" t="s">
        <v>35</v>
      </c>
      <c r="X11" s="18" t="s">
        <v>28</v>
      </c>
      <c r="Y11" s="3"/>
    </row>
    <row r="12" spans="1:26" ht="19.5" customHeight="1">
      <c r="A12" s="46"/>
      <c r="B12" s="17"/>
      <c r="C12" s="264" t="s">
        <v>36</v>
      </c>
      <c r="D12" s="264"/>
      <c r="E12" s="264"/>
      <c r="F12" s="264"/>
      <c r="G12" s="11"/>
      <c r="H12" s="17">
        <v>810</v>
      </c>
      <c r="I12" s="17">
        <v>611</v>
      </c>
      <c r="J12" s="17">
        <v>305</v>
      </c>
      <c r="K12" s="17">
        <v>279</v>
      </c>
      <c r="L12" s="17">
        <v>535</v>
      </c>
      <c r="M12" s="17">
        <v>533</v>
      </c>
      <c r="N12" s="17">
        <v>112</v>
      </c>
      <c r="O12" s="17">
        <v>111</v>
      </c>
      <c r="P12" s="17">
        <v>446</v>
      </c>
      <c r="Q12" s="17">
        <v>445</v>
      </c>
      <c r="R12" s="17">
        <v>361</v>
      </c>
      <c r="S12" s="17">
        <v>338</v>
      </c>
      <c r="T12" s="20"/>
      <c r="U12" s="264" t="s">
        <v>36</v>
      </c>
      <c r="V12" s="264"/>
      <c r="W12" s="264"/>
      <c r="X12" s="264"/>
      <c r="Y12" s="46"/>
      <c r="Z12" s="46"/>
    </row>
    <row r="13" spans="2:24" ht="19.5" customHeight="1">
      <c r="B13" s="17"/>
      <c r="C13" s="264" t="s">
        <v>37</v>
      </c>
      <c r="D13" s="264"/>
      <c r="E13" s="264"/>
      <c r="F13" s="264"/>
      <c r="G13" s="11"/>
      <c r="H13" s="17">
        <v>324</v>
      </c>
      <c r="I13" s="17">
        <v>237</v>
      </c>
      <c r="J13" s="17">
        <v>113</v>
      </c>
      <c r="K13" s="17">
        <v>92</v>
      </c>
      <c r="L13" s="17">
        <v>178</v>
      </c>
      <c r="M13" s="17">
        <v>178</v>
      </c>
      <c r="N13" s="17">
        <v>45</v>
      </c>
      <c r="O13" s="17">
        <v>45</v>
      </c>
      <c r="P13" s="17">
        <v>128</v>
      </c>
      <c r="Q13" s="17">
        <v>128</v>
      </c>
      <c r="R13" s="17">
        <v>65</v>
      </c>
      <c r="S13" s="17">
        <v>59</v>
      </c>
      <c r="T13" s="20"/>
      <c r="U13" s="264" t="s">
        <v>37</v>
      </c>
      <c r="V13" s="264"/>
      <c r="W13" s="264"/>
      <c r="X13" s="264"/>
    </row>
    <row r="14" spans="2:24" ht="19.5" customHeight="1">
      <c r="B14" s="17"/>
      <c r="C14" s="264" t="s">
        <v>38</v>
      </c>
      <c r="D14" s="264"/>
      <c r="E14" s="264"/>
      <c r="F14" s="264"/>
      <c r="G14" s="11"/>
      <c r="H14" s="17">
        <v>101</v>
      </c>
      <c r="I14" s="17">
        <v>77</v>
      </c>
      <c r="J14" s="17">
        <v>36</v>
      </c>
      <c r="K14" s="19">
        <v>32</v>
      </c>
      <c r="L14" s="17">
        <v>67</v>
      </c>
      <c r="M14" s="17">
        <v>66</v>
      </c>
      <c r="N14" s="17">
        <v>7</v>
      </c>
      <c r="O14" s="17">
        <v>6</v>
      </c>
      <c r="P14" s="17">
        <v>60</v>
      </c>
      <c r="Q14" s="17">
        <v>60</v>
      </c>
      <c r="R14" s="17">
        <v>44</v>
      </c>
      <c r="S14" s="17">
        <v>37</v>
      </c>
      <c r="T14" s="20"/>
      <c r="U14" s="264" t="s">
        <v>38</v>
      </c>
      <c r="V14" s="264"/>
      <c r="W14" s="264"/>
      <c r="X14" s="264"/>
    </row>
    <row r="15" spans="2:24" ht="19.5" customHeight="1">
      <c r="B15" s="17"/>
      <c r="C15" s="264" t="s">
        <v>39</v>
      </c>
      <c r="D15" s="264"/>
      <c r="E15" s="264"/>
      <c r="F15" s="264"/>
      <c r="G15" s="11"/>
      <c r="H15" s="17">
        <v>237</v>
      </c>
      <c r="I15" s="17">
        <v>175</v>
      </c>
      <c r="J15" s="17">
        <v>115</v>
      </c>
      <c r="K15" s="17">
        <v>95</v>
      </c>
      <c r="L15" s="17">
        <v>161</v>
      </c>
      <c r="M15" s="17">
        <v>159</v>
      </c>
      <c r="N15" s="17">
        <v>41</v>
      </c>
      <c r="O15" s="17">
        <v>41</v>
      </c>
      <c r="P15" s="17">
        <v>128</v>
      </c>
      <c r="Q15" s="17">
        <v>127</v>
      </c>
      <c r="R15" s="17">
        <v>112</v>
      </c>
      <c r="S15" s="17">
        <v>91</v>
      </c>
      <c r="T15" s="20"/>
      <c r="U15" s="264" t="s">
        <v>39</v>
      </c>
      <c r="V15" s="264"/>
      <c r="W15" s="264"/>
      <c r="X15" s="264"/>
    </row>
    <row r="16" spans="2:24" ht="19.5" customHeight="1">
      <c r="B16" s="17"/>
      <c r="C16" s="264" t="s">
        <v>108</v>
      </c>
      <c r="D16" s="264"/>
      <c r="E16" s="264"/>
      <c r="F16" s="264"/>
      <c r="G16" s="11"/>
      <c r="H16" s="17">
        <v>308</v>
      </c>
      <c r="I16" s="17">
        <v>233</v>
      </c>
      <c r="J16" s="17">
        <v>88</v>
      </c>
      <c r="K16" s="17">
        <v>85</v>
      </c>
      <c r="L16" s="17">
        <v>167</v>
      </c>
      <c r="M16" s="17">
        <v>167</v>
      </c>
      <c r="N16" s="17">
        <v>84</v>
      </c>
      <c r="O16" s="17">
        <v>83</v>
      </c>
      <c r="P16" s="17">
        <v>116</v>
      </c>
      <c r="Q16" s="17">
        <v>116</v>
      </c>
      <c r="R16" s="17">
        <v>103</v>
      </c>
      <c r="S16" s="17">
        <v>97</v>
      </c>
      <c r="T16" s="20"/>
      <c r="U16" s="264" t="s">
        <v>40</v>
      </c>
      <c r="V16" s="264"/>
      <c r="W16" s="264"/>
      <c r="X16" s="264"/>
    </row>
    <row r="17" spans="2:24" ht="19.5" customHeight="1">
      <c r="B17" s="17"/>
      <c r="C17" s="264" t="s">
        <v>41</v>
      </c>
      <c r="D17" s="264"/>
      <c r="E17" s="264"/>
      <c r="F17" s="264"/>
      <c r="G17" s="11"/>
      <c r="H17" s="17">
        <v>241</v>
      </c>
      <c r="I17" s="17">
        <v>188</v>
      </c>
      <c r="J17" s="17">
        <v>76</v>
      </c>
      <c r="K17" s="17">
        <v>67</v>
      </c>
      <c r="L17" s="17">
        <v>172</v>
      </c>
      <c r="M17" s="17">
        <v>170</v>
      </c>
      <c r="N17" s="17">
        <v>12</v>
      </c>
      <c r="O17" s="17">
        <v>12</v>
      </c>
      <c r="P17" s="17">
        <v>130</v>
      </c>
      <c r="Q17" s="17">
        <v>129</v>
      </c>
      <c r="R17" s="17">
        <v>75</v>
      </c>
      <c r="S17" s="17">
        <v>72</v>
      </c>
      <c r="T17" s="20"/>
      <c r="U17" s="264" t="s">
        <v>41</v>
      </c>
      <c r="V17" s="264"/>
      <c r="W17" s="264"/>
      <c r="X17" s="264"/>
    </row>
    <row r="18" spans="2:24" ht="19.5" customHeight="1">
      <c r="B18" s="17"/>
      <c r="C18" s="264" t="s">
        <v>42</v>
      </c>
      <c r="D18" s="264"/>
      <c r="E18" s="264"/>
      <c r="F18" s="264"/>
      <c r="G18" s="11"/>
      <c r="H18" s="17">
        <v>80</v>
      </c>
      <c r="I18" s="17">
        <v>59</v>
      </c>
      <c r="J18" s="17">
        <v>18</v>
      </c>
      <c r="K18" s="17">
        <v>17</v>
      </c>
      <c r="L18" s="17">
        <v>46</v>
      </c>
      <c r="M18" s="17">
        <v>46</v>
      </c>
      <c r="N18" s="17">
        <v>14</v>
      </c>
      <c r="O18" s="17">
        <v>14</v>
      </c>
      <c r="P18" s="17">
        <v>40</v>
      </c>
      <c r="Q18" s="17">
        <v>40</v>
      </c>
      <c r="R18" s="17">
        <v>33</v>
      </c>
      <c r="S18" s="19">
        <v>33</v>
      </c>
      <c r="T18" s="20"/>
      <c r="U18" s="264" t="s">
        <v>42</v>
      </c>
      <c r="V18" s="264"/>
      <c r="W18" s="264"/>
      <c r="X18" s="264"/>
    </row>
    <row r="19" spans="2:24" ht="19.5" customHeight="1">
      <c r="B19" s="17"/>
      <c r="C19" s="264" t="s">
        <v>43</v>
      </c>
      <c r="D19" s="264"/>
      <c r="E19" s="264"/>
      <c r="F19" s="264"/>
      <c r="G19" s="11"/>
      <c r="H19" s="17">
        <v>32</v>
      </c>
      <c r="I19" s="19">
        <v>19</v>
      </c>
      <c r="J19" s="17">
        <v>2</v>
      </c>
      <c r="K19" s="19">
        <v>2</v>
      </c>
      <c r="L19" s="17">
        <v>8</v>
      </c>
      <c r="M19" s="17">
        <v>8</v>
      </c>
      <c r="N19" s="17">
        <v>4</v>
      </c>
      <c r="O19" s="19">
        <v>4</v>
      </c>
      <c r="P19" s="17">
        <v>4</v>
      </c>
      <c r="Q19" s="19">
        <v>4</v>
      </c>
      <c r="R19" s="17">
        <v>2</v>
      </c>
      <c r="S19" s="19">
        <v>2</v>
      </c>
      <c r="T19" s="20"/>
      <c r="U19" s="264" t="s">
        <v>43</v>
      </c>
      <c r="V19" s="264"/>
      <c r="W19" s="264"/>
      <c r="X19" s="264"/>
    </row>
    <row r="20" spans="2:25" ht="19.5" customHeight="1" thickBot="1">
      <c r="B20" s="29"/>
      <c r="C20" s="272" t="s">
        <v>44</v>
      </c>
      <c r="D20" s="272"/>
      <c r="E20" s="272"/>
      <c r="F20" s="272"/>
      <c r="G20" s="30"/>
      <c r="H20" s="29">
        <v>102</v>
      </c>
      <c r="I20" s="29">
        <v>81</v>
      </c>
      <c r="J20" s="29">
        <v>40</v>
      </c>
      <c r="K20" s="29">
        <v>39</v>
      </c>
      <c r="L20" s="29">
        <v>65</v>
      </c>
      <c r="M20" s="29">
        <v>63</v>
      </c>
      <c r="N20" s="29">
        <v>8</v>
      </c>
      <c r="O20" s="31">
        <v>8</v>
      </c>
      <c r="P20" s="29">
        <v>53</v>
      </c>
      <c r="Q20" s="29">
        <v>53</v>
      </c>
      <c r="R20" s="29">
        <v>47</v>
      </c>
      <c r="S20" s="29">
        <v>40</v>
      </c>
      <c r="T20" s="32"/>
      <c r="U20" s="272" t="s">
        <v>44</v>
      </c>
      <c r="V20" s="272"/>
      <c r="W20" s="272"/>
      <c r="X20" s="272"/>
      <c r="Y20" s="43"/>
    </row>
    <row r="21" spans="2:25" ht="13.5" customHeight="1">
      <c r="B21" t="s">
        <v>109</v>
      </c>
      <c r="S21" s="33"/>
      <c r="T21" s="33" t="s">
        <v>136</v>
      </c>
      <c r="U21" s="251" t="s">
        <v>254</v>
      </c>
      <c r="V21" s="252"/>
      <c r="W21" s="252"/>
      <c r="X21" s="252"/>
      <c r="Y21" s="252"/>
    </row>
    <row r="22" spans="21:25" ht="14.25">
      <c r="U22" s="253" t="s">
        <v>45</v>
      </c>
      <c r="V22" s="254"/>
      <c r="W22" s="254"/>
      <c r="X22" s="254"/>
      <c r="Y22" s="254"/>
    </row>
  </sheetData>
  <mergeCells count="27">
    <mergeCell ref="U21:Y21"/>
    <mergeCell ref="U22:Y22"/>
    <mergeCell ref="C20:F20"/>
    <mergeCell ref="U12:X12"/>
    <mergeCell ref="U13:X13"/>
    <mergeCell ref="U14:X14"/>
    <mergeCell ref="U15:X15"/>
    <mergeCell ref="U16:X16"/>
    <mergeCell ref="U17:X17"/>
    <mergeCell ref="U18:X18"/>
    <mergeCell ref="U19:X19"/>
    <mergeCell ref="U20:X20"/>
    <mergeCell ref="C16:F16"/>
    <mergeCell ref="C17:F17"/>
    <mergeCell ref="C18:F18"/>
    <mergeCell ref="C19:F19"/>
    <mergeCell ref="C12:F12"/>
    <mergeCell ref="C13:F13"/>
    <mergeCell ref="C14:F14"/>
    <mergeCell ref="C15:F15"/>
    <mergeCell ref="D3:E3"/>
    <mergeCell ref="V3:W3"/>
    <mergeCell ref="R3:S4"/>
    <mergeCell ref="J3:K4"/>
    <mergeCell ref="L3:M4"/>
    <mergeCell ref="N3:O4"/>
    <mergeCell ref="P3:Q4"/>
  </mergeCells>
  <printOptions/>
  <pageMargins left="0.512" right="0.512" top="0.787" bottom="0.5" header="0.512" footer="0.512"/>
  <pageSetup horizontalDpi="400" verticalDpi="400" orientation="portrait" paperSize="9" r:id="rId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B2:L21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2.59765625" style="0" customWidth="1"/>
    <col min="2" max="2" width="4.59765625" style="0" customWidth="1"/>
    <col min="3" max="3" width="3.59765625" style="0" customWidth="1"/>
    <col min="4" max="4" width="4.59765625" style="0" customWidth="1"/>
    <col min="5" max="6" width="3.59765625" style="0" customWidth="1"/>
  </cols>
  <sheetData>
    <row r="1" ht="12" customHeight="1"/>
    <row r="2" spans="2:12" ht="15" thickBot="1">
      <c r="B2" s="3" t="s">
        <v>110</v>
      </c>
      <c r="L2" s="111" t="s">
        <v>111</v>
      </c>
    </row>
    <row r="3" spans="2:12" ht="39.75" customHeight="1">
      <c r="B3" s="7" t="s">
        <v>112</v>
      </c>
      <c r="C3" s="7"/>
      <c r="D3" s="7"/>
      <c r="E3" s="7"/>
      <c r="F3" s="7"/>
      <c r="G3" s="59" t="s">
        <v>113</v>
      </c>
      <c r="H3" s="59" t="s">
        <v>114</v>
      </c>
      <c r="I3" s="59" t="s">
        <v>115</v>
      </c>
      <c r="J3" s="59" t="s">
        <v>85</v>
      </c>
      <c r="K3" s="59" t="s">
        <v>116</v>
      </c>
      <c r="L3" s="134" t="s">
        <v>117</v>
      </c>
    </row>
    <row r="4" spans="2:12" ht="33.75" customHeight="1">
      <c r="B4" s="18" t="s">
        <v>60</v>
      </c>
      <c r="C4" s="14">
        <v>9</v>
      </c>
      <c r="D4" s="9" t="s">
        <v>118</v>
      </c>
      <c r="E4" s="9"/>
      <c r="F4" s="11"/>
      <c r="G4" s="17">
        <v>20144</v>
      </c>
      <c r="H4" s="17">
        <v>395</v>
      </c>
      <c r="I4" s="19">
        <v>4</v>
      </c>
      <c r="J4" s="17">
        <v>19744</v>
      </c>
      <c r="K4" s="19">
        <v>1</v>
      </c>
      <c r="L4" s="19" t="s">
        <v>29</v>
      </c>
    </row>
    <row r="5" spans="2:12" ht="33.75" customHeight="1">
      <c r="B5" s="18"/>
      <c r="C5" s="14">
        <v>10</v>
      </c>
      <c r="D5" s="9"/>
      <c r="E5" s="9"/>
      <c r="F5" s="11"/>
      <c r="G5" s="17">
        <v>20933</v>
      </c>
      <c r="H5" s="17">
        <v>325</v>
      </c>
      <c r="I5" s="19">
        <v>4</v>
      </c>
      <c r="J5" s="17">
        <v>20604</v>
      </c>
      <c r="K5" s="19" t="s">
        <v>29</v>
      </c>
      <c r="L5" s="19" t="s">
        <v>29</v>
      </c>
    </row>
    <row r="6" spans="2:12" ht="33.75" customHeight="1">
      <c r="B6" s="18"/>
      <c r="C6" s="14">
        <v>11</v>
      </c>
      <c r="D6" s="9"/>
      <c r="E6" s="9"/>
      <c r="F6" s="11"/>
      <c r="G6" s="17">
        <v>20310</v>
      </c>
      <c r="H6" s="17">
        <v>292</v>
      </c>
      <c r="I6" s="19">
        <v>5</v>
      </c>
      <c r="J6" s="17">
        <v>19994</v>
      </c>
      <c r="K6" s="19">
        <v>3</v>
      </c>
      <c r="L6" s="19">
        <v>16</v>
      </c>
    </row>
    <row r="7" spans="2:12" ht="33.75" customHeight="1">
      <c r="B7" s="18"/>
      <c r="C7" s="14">
        <v>12</v>
      </c>
      <c r="D7" s="9"/>
      <c r="E7" s="9"/>
      <c r="F7" s="11"/>
      <c r="G7" s="17">
        <v>18823</v>
      </c>
      <c r="H7" s="17">
        <v>236</v>
      </c>
      <c r="I7" s="19">
        <v>5</v>
      </c>
      <c r="J7" s="17">
        <v>18564</v>
      </c>
      <c r="K7" s="19">
        <v>3</v>
      </c>
      <c r="L7" s="19">
        <v>15</v>
      </c>
    </row>
    <row r="8" spans="2:12" ht="33.75" customHeight="1">
      <c r="B8" s="18"/>
      <c r="C8" s="14">
        <v>13</v>
      </c>
      <c r="D8" s="9"/>
      <c r="E8" s="9"/>
      <c r="F8" s="11"/>
      <c r="G8" s="17">
        <v>17708</v>
      </c>
      <c r="H8" s="17">
        <v>118</v>
      </c>
      <c r="I8" s="19" t="s">
        <v>29</v>
      </c>
      <c r="J8" s="17">
        <v>17577</v>
      </c>
      <c r="K8" s="19">
        <v>2</v>
      </c>
      <c r="L8" s="19">
        <v>11</v>
      </c>
    </row>
    <row r="9" spans="2:12" ht="33.75" customHeight="1">
      <c r="B9" s="58" t="s">
        <v>119</v>
      </c>
      <c r="C9" s="26">
        <v>13</v>
      </c>
      <c r="D9" s="57" t="s">
        <v>28</v>
      </c>
      <c r="E9" s="58">
        <v>4</v>
      </c>
      <c r="F9" s="60" t="s">
        <v>120</v>
      </c>
      <c r="G9" s="96">
        <f>SUM(H9:L9)</f>
        <v>1680</v>
      </c>
      <c r="H9" s="96">
        <v>16</v>
      </c>
      <c r="I9" s="195" t="s">
        <v>29</v>
      </c>
      <c r="J9" s="96">
        <v>1663</v>
      </c>
      <c r="K9" s="195" t="s">
        <v>29</v>
      </c>
      <c r="L9" s="195">
        <v>1</v>
      </c>
    </row>
    <row r="10" spans="2:12" ht="33.75" customHeight="1">
      <c r="B10" s="58"/>
      <c r="C10" s="26"/>
      <c r="D10" s="25"/>
      <c r="E10" s="58">
        <v>5</v>
      </c>
      <c r="F10" s="61"/>
      <c r="G10" s="96">
        <f aca="true" t="shared" si="0" ref="G10:G20">SUM(H10:L10)</f>
        <v>1628</v>
      </c>
      <c r="H10" s="96">
        <v>21</v>
      </c>
      <c r="I10" s="195" t="s">
        <v>29</v>
      </c>
      <c r="J10" s="96">
        <v>1607</v>
      </c>
      <c r="K10" s="195" t="s">
        <v>29</v>
      </c>
      <c r="L10" s="195" t="s">
        <v>29</v>
      </c>
    </row>
    <row r="11" spans="2:12" ht="33.75" customHeight="1">
      <c r="B11" s="58"/>
      <c r="C11" s="26"/>
      <c r="D11" s="25"/>
      <c r="E11" s="58">
        <v>6</v>
      </c>
      <c r="F11" s="61"/>
      <c r="G11" s="96">
        <f t="shared" si="0"/>
        <v>1461</v>
      </c>
      <c r="H11" s="96">
        <v>16</v>
      </c>
      <c r="I11" s="195" t="s">
        <v>29</v>
      </c>
      <c r="J11" s="96">
        <v>1436</v>
      </c>
      <c r="K11" s="195" t="s">
        <v>29</v>
      </c>
      <c r="L11" s="195">
        <v>9</v>
      </c>
    </row>
    <row r="12" spans="2:12" ht="33.75" customHeight="1">
      <c r="B12" s="58"/>
      <c r="C12" s="26"/>
      <c r="D12" s="26"/>
      <c r="E12" s="58">
        <v>7</v>
      </c>
      <c r="F12" s="61"/>
      <c r="G12" s="96">
        <f t="shared" si="0"/>
        <v>1586</v>
      </c>
      <c r="H12" s="96">
        <v>22</v>
      </c>
      <c r="I12" s="195" t="s">
        <v>29</v>
      </c>
      <c r="J12" s="96">
        <v>1564</v>
      </c>
      <c r="K12" s="195" t="s">
        <v>29</v>
      </c>
      <c r="L12" s="195" t="s">
        <v>29</v>
      </c>
    </row>
    <row r="13" spans="2:12" ht="33.75" customHeight="1">
      <c r="B13" s="58"/>
      <c r="C13" s="25"/>
      <c r="D13" s="3"/>
      <c r="E13" s="58">
        <v>8</v>
      </c>
      <c r="F13" s="61"/>
      <c r="G13" s="96">
        <f t="shared" si="0"/>
        <v>1738</v>
      </c>
      <c r="H13" s="96">
        <v>20</v>
      </c>
      <c r="I13" s="195" t="s">
        <v>29</v>
      </c>
      <c r="J13" s="96">
        <v>1717</v>
      </c>
      <c r="K13" s="195" t="s">
        <v>29</v>
      </c>
      <c r="L13" s="195">
        <v>1</v>
      </c>
    </row>
    <row r="14" spans="2:12" ht="33.75" customHeight="1">
      <c r="B14" s="58"/>
      <c r="C14" s="25"/>
      <c r="D14" s="3"/>
      <c r="E14" s="58">
        <v>9</v>
      </c>
      <c r="F14" s="61"/>
      <c r="G14" s="96">
        <f t="shared" si="0"/>
        <v>0</v>
      </c>
      <c r="H14" s="195" t="s">
        <v>29</v>
      </c>
      <c r="I14" s="195" t="s">
        <v>29</v>
      </c>
      <c r="J14" s="195" t="s">
        <v>29</v>
      </c>
      <c r="K14" s="195" t="s">
        <v>29</v>
      </c>
      <c r="L14" s="195" t="s">
        <v>29</v>
      </c>
    </row>
    <row r="15" spans="2:12" ht="33.75" customHeight="1">
      <c r="B15" s="58"/>
      <c r="C15" s="25"/>
      <c r="D15" s="3"/>
      <c r="E15" s="58">
        <v>10</v>
      </c>
      <c r="F15" s="61"/>
      <c r="G15" s="96">
        <f t="shared" si="0"/>
        <v>620</v>
      </c>
      <c r="H15" s="195" t="s">
        <v>29</v>
      </c>
      <c r="I15" s="195" t="s">
        <v>29</v>
      </c>
      <c r="J15" s="96">
        <v>620</v>
      </c>
      <c r="K15" s="195" t="s">
        <v>29</v>
      </c>
      <c r="L15" s="195" t="s">
        <v>29</v>
      </c>
    </row>
    <row r="16" spans="2:12" ht="33.75" customHeight="1">
      <c r="B16" s="58"/>
      <c r="C16" s="25"/>
      <c r="D16" s="3"/>
      <c r="E16" s="58">
        <v>11</v>
      </c>
      <c r="F16" s="61"/>
      <c r="G16" s="96">
        <f t="shared" si="0"/>
        <v>1770</v>
      </c>
      <c r="H16" s="96">
        <v>4</v>
      </c>
      <c r="I16" s="195" t="s">
        <v>29</v>
      </c>
      <c r="J16" s="96">
        <v>1764</v>
      </c>
      <c r="K16" s="195">
        <v>2</v>
      </c>
      <c r="L16" s="195" t="s">
        <v>29</v>
      </c>
    </row>
    <row r="17" spans="2:12" ht="33.75" customHeight="1">
      <c r="B17" s="58"/>
      <c r="C17" s="25"/>
      <c r="D17" s="3"/>
      <c r="E17" s="58">
        <v>12</v>
      </c>
      <c r="F17" s="61"/>
      <c r="G17" s="96">
        <f t="shared" si="0"/>
        <v>1764</v>
      </c>
      <c r="H17" s="96">
        <v>3</v>
      </c>
      <c r="I17" s="195" t="s">
        <v>29</v>
      </c>
      <c r="J17" s="96">
        <v>1761</v>
      </c>
      <c r="K17" s="195" t="s">
        <v>29</v>
      </c>
      <c r="L17" s="195" t="s">
        <v>29</v>
      </c>
    </row>
    <row r="18" spans="2:12" ht="33.75" customHeight="1">
      <c r="B18" s="58" t="s">
        <v>60</v>
      </c>
      <c r="C18" s="26">
        <v>14</v>
      </c>
      <c r="D18" s="57" t="s">
        <v>28</v>
      </c>
      <c r="E18" s="58">
        <v>1</v>
      </c>
      <c r="F18" s="60" t="s">
        <v>120</v>
      </c>
      <c r="G18" s="96">
        <f t="shared" si="0"/>
        <v>1952</v>
      </c>
      <c r="H18" s="96">
        <v>6</v>
      </c>
      <c r="I18" s="195" t="s">
        <v>29</v>
      </c>
      <c r="J18" s="96">
        <v>1946</v>
      </c>
      <c r="K18" s="195" t="s">
        <v>29</v>
      </c>
      <c r="L18" s="195" t="s">
        <v>29</v>
      </c>
    </row>
    <row r="19" spans="2:12" ht="33.75" customHeight="1">
      <c r="B19" s="58"/>
      <c r="C19" s="25"/>
      <c r="D19" s="3"/>
      <c r="E19" s="58">
        <v>2</v>
      </c>
      <c r="F19" s="61"/>
      <c r="G19" s="96">
        <f t="shared" si="0"/>
        <v>1417</v>
      </c>
      <c r="H19" s="96">
        <v>2</v>
      </c>
      <c r="I19" s="195" t="s">
        <v>29</v>
      </c>
      <c r="J19" s="96">
        <v>1415</v>
      </c>
      <c r="K19" s="195" t="s">
        <v>29</v>
      </c>
      <c r="L19" s="195" t="s">
        <v>29</v>
      </c>
    </row>
    <row r="20" spans="2:12" ht="33.75" customHeight="1" thickBot="1">
      <c r="B20" s="62"/>
      <c r="C20" s="62"/>
      <c r="D20" s="63"/>
      <c r="E20" s="64">
        <v>3</v>
      </c>
      <c r="F20" s="65"/>
      <c r="G20" s="185">
        <f t="shared" si="0"/>
        <v>2092</v>
      </c>
      <c r="H20" s="170">
        <v>8</v>
      </c>
      <c r="I20" s="171" t="s">
        <v>29</v>
      </c>
      <c r="J20" s="170">
        <v>2084</v>
      </c>
      <c r="K20" s="171" t="s">
        <v>29</v>
      </c>
      <c r="L20" s="171" t="s">
        <v>29</v>
      </c>
    </row>
    <row r="21" ht="14.25">
      <c r="L21" s="111" t="s">
        <v>121</v>
      </c>
    </row>
  </sheetData>
  <printOptions/>
  <pageMargins left="0.512" right="0.512" top="0.787" bottom="0.5" header="0.512" footer="0.512"/>
  <pageSetup horizontalDpi="400" verticalDpi="4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2:L10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4.59765625" style="0" customWidth="1"/>
    <col min="3" max="3" width="3.59765625" style="0" customWidth="1"/>
    <col min="4" max="4" width="4.59765625" style="0" customWidth="1"/>
    <col min="5" max="5" width="9.59765625" style="0" customWidth="1"/>
  </cols>
  <sheetData>
    <row r="1" ht="12" customHeight="1"/>
    <row r="2" spans="2:11" ht="15" customHeight="1" thickBot="1">
      <c r="B2" s="74" t="s">
        <v>122</v>
      </c>
      <c r="K2" s="111" t="s">
        <v>123</v>
      </c>
    </row>
    <row r="3" spans="2:11" ht="24.75" customHeight="1">
      <c r="B3" s="276" t="s">
        <v>124</v>
      </c>
      <c r="C3" s="276"/>
      <c r="D3" s="274"/>
      <c r="E3" s="67" t="s">
        <v>125</v>
      </c>
      <c r="F3" s="37" t="s">
        <v>126</v>
      </c>
      <c r="G3" s="7"/>
      <c r="H3" s="7"/>
      <c r="I3" s="68" t="s">
        <v>127</v>
      </c>
      <c r="J3" s="37" t="s">
        <v>128</v>
      </c>
      <c r="K3" s="7"/>
    </row>
    <row r="4" spans="2:11" ht="24.75" customHeight="1">
      <c r="B4" s="277"/>
      <c r="C4" s="277"/>
      <c r="D4" s="275"/>
      <c r="E4" s="69" t="s">
        <v>129</v>
      </c>
      <c r="F4" s="40" t="s">
        <v>130</v>
      </c>
      <c r="G4" s="40" t="s">
        <v>131</v>
      </c>
      <c r="H4" s="40" t="s">
        <v>56</v>
      </c>
      <c r="I4" s="41" t="s">
        <v>132</v>
      </c>
      <c r="J4" s="243" t="s">
        <v>133</v>
      </c>
      <c r="K4" s="243" t="s">
        <v>134</v>
      </c>
    </row>
    <row r="5" spans="2:11" ht="36" customHeight="1">
      <c r="B5" s="18" t="s">
        <v>60</v>
      </c>
      <c r="C5" s="89">
        <v>9</v>
      </c>
      <c r="D5" s="70" t="s">
        <v>28</v>
      </c>
      <c r="E5" s="17">
        <f>SUM(F5:H5)</f>
        <v>4836</v>
      </c>
      <c r="F5" s="17">
        <v>2061</v>
      </c>
      <c r="G5" s="17">
        <v>2769</v>
      </c>
      <c r="H5" s="17">
        <v>6</v>
      </c>
      <c r="I5" s="17">
        <v>1514</v>
      </c>
      <c r="J5" s="17">
        <v>625</v>
      </c>
      <c r="K5" s="17">
        <v>78</v>
      </c>
    </row>
    <row r="6" spans="2:11" ht="36" customHeight="1">
      <c r="B6" s="9"/>
      <c r="C6" s="89">
        <v>10</v>
      </c>
      <c r="D6" s="11"/>
      <c r="E6" s="17">
        <f>SUM(F6:H6)</f>
        <v>4600</v>
      </c>
      <c r="F6" s="17">
        <v>1791</v>
      </c>
      <c r="G6" s="17">
        <v>2805</v>
      </c>
      <c r="H6" s="17">
        <v>4</v>
      </c>
      <c r="I6" s="17">
        <v>1418</v>
      </c>
      <c r="J6" s="17">
        <v>586</v>
      </c>
      <c r="K6" s="17">
        <v>75</v>
      </c>
    </row>
    <row r="7" spans="2:11" ht="36" customHeight="1">
      <c r="B7" s="9"/>
      <c r="C7" s="89">
        <v>11</v>
      </c>
      <c r="D7" s="11"/>
      <c r="E7" s="17">
        <f>SUM(F7:H7)</f>
        <v>4445</v>
      </c>
      <c r="F7" s="88">
        <v>1763</v>
      </c>
      <c r="G7" s="88">
        <v>2678</v>
      </c>
      <c r="H7" s="88">
        <v>4</v>
      </c>
      <c r="I7" s="88">
        <v>1536</v>
      </c>
      <c r="J7" s="88">
        <v>634</v>
      </c>
      <c r="K7" s="88">
        <v>82</v>
      </c>
    </row>
    <row r="8" spans="1:12" ht="36" customHeight="1">
      <c r="A8" s="24"/>
      <c r="B8" s="71"/>
      <c r="C8" s="89">
        <v>12</v>
      </c>
      <c r="D8" s="23"/>
      <c r="E8" s="17">
        <f>SUM(F8:H8)</f>
        <v>4510</v>
      </c>
      <c r="F8" s="88">
        <v>1682</v>
      </c>
      <c r="G8" s="88">
        <v>2824</v>
      </c>
      <c r="H8" s="88">
        <v>4</v>
      </c>
      <c r="I8" s="88">
        <v>1389</v>
      </c>
      <c r="J8" s="88">
        <v>579</v>
      </c>
      <c r="K8" s="88">
        <v>75</v>
      </c>
      <c r="L8" s="24"/>
    </row>
    <row r="9" spans="2:11" ht="36" customHeight="1" thickBot="1">
      <c r="B9" s="62"/>
      <c r="C9" s="72">
        <v>13</v>
      </c>
      <c r="D9" s="73"/>
      <c r="E9" s="185">
        <f>SUM(F9:H9)</f>
        <v>4454</v>
      </c>
      <c r="F9" s="66">
        <v>1713</v>
      </c>
      <c r="G9" s="66">
        <v>2737</v>
      </c>
      <c r="H9" s="66">
        <v>4</v>
      </c>
      <c r="I9" s="66">
        <v>1429</v>
      </c>
      <c r="J9" s="66">
        <v>596</v>
      </c>
      <c r="K9" s="66">
        <v>78</v>
      </c>
    </row>
    <row r="10" ht="14.25">
      <c r="K10" s="111" t="s">
        <v>135</v>
      </c>
    </row>
  </sheetData>
  <mergeCells count="1">
    <mergeCell ref="B3:D4"/>
  </mergeCells>
  <printOptions/>
  <pageMargins left="0.512" right="0.512" top="0.787" bottom="0.5" header="0.512" footer="0.512"/>
  <pageSetup horizontalDpi="400" verticalDpi="4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2:I12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0" customWidth="1"/>
    <col min="4" max="4" width="5.59765625" style="0" customWidth="1"/>
    <col min="5" max="8" width="15.59765625" style="0" customWidth="1"/>
  </cols>
  <sheetData>
    <row r="1" ht="12" customHeight="1"/>
    <row r="2" spans="2:8" ht="15" thickBot="1">
      <c r="B2" s="172" t="s">
        <v>244</v>
      </c>
      <c r="H2" s="173" t="s">
        <v>245</v>
      </c>
    </row>
    <row r="3" spans="1:8" ht="24" customHeight="1">
      <c r="A3" s="174" t="s">
        <v>241</v>
      </c>
      <c r="B3" s="278" t="s">
        <v>124</v>
      </c>
      <c r="C3" s="276"/>
      <c r="D3" s="274"/>
      <c r="E3" s="48" t="s">
        <v>246</v>
      </c>
      <c r="F3" s="48"/>
      <c r="G3" s="48"/>
      <c r="H3" s="273" t="s">
        <v>247</v>
      </c>
    </row>
    <row r="4" spans="2:8" ht="24" customHeight="1">
      <c r="B4" s="277"/>
      <c r="C4" s="277"/>
      <c r="D4" s="275"/>
      <c r="E4" s="38" t="s">
        <v>248</v>
      </c>
      <c r="F4" s="38" t="s">
        <v>249</v>
      </c>
      <c r="G4" s="175" t="s">
        <v>250</v>
      </c>
      <c r="H4" s="250"/>
    </row>
    <row r="5" spans="1:9" ht="36" customHeight="1">
      <c r="A5" s="176"/>
      <c r="B5" s="177" t="s">
        <v>60</v>
      </c>
      <c r="C5" s="178">
        <v>9</v>
      </c>
      <c r="D5" s="179" t="s">
        <v>118</v>
      </c>
      <c r="E5" s="17">
        <f>F5+G5</f>
        <v>4792</v>
      </c>
      <c r="F5" s="17">
        <v>3535</v>
      </c>
      <c r="G5" s="17">
        <v>1257</v>
      </c>
      <c r="H5" s="17">
        <v>175</v>
      </c>
      <c r="I5" s="176"/>
    </row>
    <row r="6" spans="1:9" ht="36" customHeight="1">
      <c r="A6" s="176"/>
      <c r="B6" s="176"/>
      <c r="C6" s="178">
        <v>10</v>
      </c>
      <c r="D6" s="180"/>
      <c r="E6" s="88">
        <f>F6+G6</f>
        <v>4840</v>
      </c>
      <c r="F6" s="88">
        <v>3528</v>
      </c>
      <c r="G6" s="88">
        <v>1312</v>
      </c>
      <c r="H6" s="88">
        <v>179</v>
      </c>
      <c r="I6" s="176"/>
    </row>
    <row r="7" spans="1:9" ht="36" customHeight="1">
      <c r="A7" s="176"/>
      <c r="B7" s="176"/>
      <c r="C7" s="178">
        <v>11</v>
      </c>
      <c r="D7" s="180"/>
      <c r="E7" s="88">
        <f>F7+G7</f>
        <v>4839</v>
      </c>
      <c r="F7" s="88">
        <v>3524</v>
      </c>
      <c r="G7" s="88">
        <v>1315</v>
      </c>
      <c r="H7" s="88">
        <v>174</v>
      </c>
      <c r="I7" s="176"/>
    </row>
    <row r="8" spans="1:9" s="117" customFormat="1" ht="36" customHeight="1">
      <c r="A8" s="186"/>
      <c r="B8" s="186"/>
      <c r="C8" s="188">
        <v>12</v>
      </c>
      <c r="D8" s="220"/>
      <c r="E8" s="88">
        <f>F8+G8</f>
        <v>4868</v>
      </c>
      <c r="F8" s="187">
        <v>3512</v>
      </c>
      <c r="G8" s="187">
        <v>1356</v>
      </c>
      <c r="H8" s="187">
        <v>176</v>
      </c>
      <c r="I8" s="186"/>
    </row>
    <row r="9" spans="1:9" ht="36" customHeight="1" thickBot="1">
      <c r="A9" s="176"/>
      <c r="B9" s="181"/>
      <c r="C9" s="182">
        <v>13</v>
      </c>
      <c r="D9" s="183"/>
      <c r="E9" s="170">
        <f>F9+G9</f>
        <v>4894</v>
      </c>
      <c r="F9" s="170">
        <v>3503</v>
      </c>
      <c r="G9" s="170">
        <v>1391</v>
      </c>
      <c r="H9" s="170">
        <v>175</v>
      </c>
      <c r="I9" s="176"/>
    </row>
    <row r="10" spans="1:9" ht="13.5" customHeight="1">
      <c r="A10" s="176"/>
      <c r="B10" s="196" t="s">
        <v>265</v>
      </c>
      <c r="C10" s="178"/>
      <c r="D10" s="176"/>
      <c r="E10" s="17"/>
      <c r="F10" s="17"/>
      <c r="G10" s="17"/>
      <c r="H10" s="184" t="s">
        <v>251</v>
      </c>
      <c r="I10" s="176"/>
    </row>
    <row r="11" spans="1:9" ht="36" customHeight="1">
      <c r="A11" s="176"/>
      <c r="B11" s="176"/>
      <c r="C11" s="178"/>
      <c r="D11" s="176"/>
      <c r="E11" s="17"/>
      <c r="F11" s="17"/>
      <c r="G11" s="17"/>
      <c r="H11" s="17"/>
      <c r="I11" s="176"/>
    </row>
    <row r="12" spans="1:8" ht="33.75" customHeight="1">
      <c r="A12" s="174"/>
      <c r="B12" s="176"/>
      <c r="C12" s="178"/>
      <c r="D12" s="176"/>
      <c r="E12" s="221"/>
      <c r="F12" s="17"/>
      <c r="G12" s="17"/>
      <c r="H12" s="17"/>
    </row>
  </sheetData>
  <mergeCells count="2">
    <mergeCell ref="B3:D4"/>
    <mergeCell ref="H3:H4"/>
  </mergeCells>
  <printOptions/>
  <pageMargins left="0.5" right="0.5" top="0.787" bottom="0.5" header="0.512" footer="0.512"/>
  <pageSetup horizontalDpi="400" verticalDpi="4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B2:M25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7" width="16.59765625" style="0" customWidth="1"/>
    <col min="8" max="8" width="9.59765625" style="0" customWidth="1"/>
    <col min="9" max="14" width="16.59765625" style="0" customWidth="1"/>
    <col min="15" max="18" width="18.59765625" style="0" customWidth="1"/>
  </cols>
  <sheetData>
    <row r="1" ht="12" customHeight="1"/>
    <row r="2" ht="14.25">
      <c r="B2" s="74" t="s">
        <v>138</v>
      </c>
    </row>
    <row r="3" spans="2:13" ht="19.5" customHeight="1">
      <c r="B3" s="117" t="s">
        <v>139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1" t="s">
        <v>252</v>
      </c>
    </row>
    <row r="4" spans="2:13" ht="6.75" customHeight="1" thickBot="1"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</row>
    <row r="5" spans="2:13" ht="30" customHeight="1">
      <c r="B5" s="198" t="s">
        <v>140</v>
      </c>
      <c r="C5" s="199" t="s">
        <v>141</v>
      </c>
      <c r="D5" s="199"/>
      <c r="E5" s="199"/>
      <c r="F5" s="199"/>
      <c r="G5" s="199"/>
      <c r="H5" s="197"/>
      <c r="I5" s="200" t="s">
        <v>142</v>
      </c>
      <c r="J5" s="201" t="s">
        <v>143</v>
      </c>
      <c r="K5" s="201" t="s">
        <v>144</v>
      </c>
      <c r="L5" s="202" t="s">
        <v>56</v>
      </c>
      <c r="M5" s="202" t="s">
        <v>145</v>
      </c>
    </row>
    <row r="6" spans="2:13" ht="30" customHeight="1">
      <c r="B6" s="203"/>
      <c r="C6" s="204" t="s">
        <v>48</v>
      </c>
      <c r="D6" s="204" t="s">
        <v>50</v>
      </c>
      <c r="E6" s="204" t="s">
        <v>146</v>
      </c>
      <c r="F6" s="204" t="s">
        <v>147</v>
      </c>
      <c r="G6" s="204" t="s">
        <v>148</v>
      </c>
      <c r="H6" s="197"/>
      <c r="I6" s="205"/>
      <c r="J6" s="206" t="s">
        <v>149</v>
      </c>
      <c r="K6" s="206" t="s">
        <v>150</v>
      </c>
      <c r="L6" s="207"/>
      <c r="M6" s="207"/>
    </row>
    <row r="7" spans="2:13" ht="30" customHeight="1" thickBot="1">
      <c r="B7" s="208">
        <v>10251</v>
      </c>
      <c r="C7" s="209">
        <v>1795</v>
      </c>
      <c r="D7" s="209">
        <v>386</v>
      </c>
      <c r="E7" s="210">
        <v>54</v>
      </c>
      <c r="F7" s="210">
        <v>4</v>
      </c>
      <c r="G7" s="209">
        <f>SUM(C7:F7)</f>
        <v>2239</v>
      </c>
      <c r="H7" s="211"/>
      <c r="I7" s="210" t="s">
        <v>29</v>
      </c>
      <c r="J7" s="210">
        <v>12</v>
      </c>
      <c r="K7" s="209">
        <v>3291</v>
      </c>
      <c r="L7" s="209">
        <v>4709</v>
      </c>
      <c r="M7" s="210"/>
    </row>
    <row r="8" spans="2:13" ht="16.5" customHeight="1"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</row>
    <row r="9" spans="2:13" ht="19.5" customHeight="1">
      <c r="B9" s="197" t="s">
        <v>151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</row>
    <row r="10" spans="2:13" ht="6.75" customHeight="1" thickBot="1"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</row>
    <row r="11" spans="2:13" ht="30.75" customHeight="1">
      <c r="B11" s="198" t="s">
        <v>140</v>
      </c>
      <c r="C11" s="199" t="s">
        <v>141</v>
      </c>
      <c r="D11" s="199"/>
      <c r="E11" s="199"/>
      <c r="F11" s="199"/>
      <c r="G11" s="199"/>
      <c r="H11" s="197"/>
      <c r="I11" s="200" t="s">
        <v>142</v>
      </c>
      <c r="J11" s="201" t="s">
        <v>143</v>
      </c>
      <c r="K11" s="201" t="s">
        <v>144</v>
      </c>
      <c r="L11" s="202" t="s">
        <v>56</v>
      </c>
      <c r="M11" s="202" t="s">
        <v>145</v>
      </c>
    </row>
    <row r="12" spans="2:13" ht="30" customHeight="1">
      <c r="B12" s="203"/>
      <c r="C12" s="204" t="s">
        <v>48</v>
      </c>
      <c r="D12" s="204" t="s">
        <v>50</v>
      </c>
      <c r="E12" s="204" t="s">
        <v>146</v>
      </c>
      <c r="F12" s="204" t="s">
        <v>147</v>
      </c>
      <c r="G12" s="204" t="s">
        <v>148</v>
      </c>
      <c r="H12" s="197"/>
      <c r="I12" s="205"/>
      <c r="J12" s="206" t="s">
        <v>149</v>
      </c>
      <c r="K12" s="206" t="s">
        <v>150</v>
      </c>
      <c r="L12" s="207"/>
      <c r="M12" s="207"/>
    </row>
    <row r="13" spans="2:13" ht="28.5" customHeight="1" thickBot="1">
      <c r="B13" s="208">
        <v>4081</v>
      </c>
      <c r="C13" s="209">
        <v>1350</v>
      </c>
      <c r="D13" s="210">
        <v>203</v>
      </c>
      <c r="E13" s="210">
        <v>50</v>
      </c>
      <c r="F13" s="210">
        <v>3</v>
      </c>
      <c r="G13" s="209">
        <f>SUM(C13:F13)</f>
        <v>1606</v>
      </c>
      <c r="H13" s="211"/>
      <c r="I13" s="210" t="s">
        <v>29</v>
      </c>
      <c r="J13" s="210">
        <v>12</v>
      </c>
      <c r="K13" s="210">
        <v>128</v>
      </c>
      <c r="L13" s="209">
        <v>2335</v>
      </c>
      <c r="M13" s="210"/>
    </row>
    <row r="14" spans="2:13" ht="14.25"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</row>
    <row r="15" spans="2:13" ht="18.75" customHeight="1">
      <c r="B15" s="197" t="s">
        <v>152</v>
      </c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</row>
    <row r="16" spans="2:13" ht="6.75" customHeight="1" thickBot="1"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</row>
    <row r="17" spans="2:13" ht="31.5" customHeight="1">
      <c r="B17" s="198" t="s">
        <v>140</v>
      </c>
      <c r="C17" s="199" t="s">
        <v>141</v>
      </c>
      <c r="D17" s="199"/>
      <c r="E17" s="199"/>
      <c r="F17" s="199"/>
      <c r="G17" s="199"/>
      <c r="H17" s="197"/>
      <c r="I17" s="200" t="s">
        <v>142</v>
      </c>
      <c r="J17" s="201" t="s">
        <v>143</v>
      </c>
      <c r="K17" s="201" t="s">
        <v>144</v>
      </c>
      <c r="L17" s="202" t="s">
        <v>56</v>
      </c>
      <c r="M17" s="202" t="s">
        <v>145</v>
      </c>
    </row>
    <row r="18" spans="2:13" ht="30" customHeight="1">
      <c r="B18" s="203"/>
      <c r="C18" s="204" t="s">
        <v>48</v>
      </c>
      <c r="D18" s="204" t="s">
        <v>50</v>
      </c>
      <c r="E18" s="204" t="s">
        <v>146</v>
      </c>
      <c r="F18" s="204" t="s">
        <v>147</v>
      </c>
      <c r="G18" s="204" t="s">
        <v>148</v>
      </c>
      <c r="H18" s="197"/>
      <c r="I18" s="205"/>
      <c r="J18" s="206" t="s">
        <v>149</v>
      </c>
      <c r="K18" s="206" t="s">
        <v>150</v>
      </c>
      <c r="L18" s="207"/>
      <c r="M18" s="207"/>
    </row>
    <row r="19" spans="2:13" ht="28.5" customHeight="1" thickBot="1">
      <c r="B19" s="208">
        <v>1497</v>
      </c>
      <c r="C19" s="209">
        <v>1342</v>
      </c>
      <c r="D19" s="210">
        <v>141</v>
      </c>
      <c r="E19" s="210" t="s">
        <v>29</v>
      </c>
      <c r="F19" s="210">
        <v>2.2</v>
      </c>
      <c r="G19" s="209">
        <f>SUM(C19:F19)</f>
        <v>1485.2</v>
      </c>
      <c r="H19" s="211"/>
      <c r="I19" s="210" t="s">
        <v>29</v>
      </c>
      <c r="J19" s="210">
        <v>12</v>
      </c>
      <c r="K19" s="210" t="s">
        <v>29</v>
      </c>
      <c r="L19" s="210" t="s">
        <v>29</v>
      </c>
      <c r="M19" s="210"/>
    </row>
    <row r="20" spans="2:13" ht="14.25"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</row>
    <row r="21" spans="2:13" ht="21" customHeight="1">
      <c r="B21" s="197" t="s">
        <v>153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</row>
    <row r="22" spans="2:13" ht="6.75" customHeight="1" thickBot="1"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</row>
    <row r="23" spans="2:13" ht="30.75" customHeight="1">
      <c r="B23" s="212" t="s">
        <v>140</v>
      </c>
      <c r="C23" s="213" t="s">
        <v>154</v>
      </c>
      <c r="D23" s="213"/>
      <c r="E23" s="214" t="s">
        <v>155</v>
      </c>
      <c r="F23" s="213"/>
      <c r="G23" s="213"/>
      <c r="H23" s="197"/>
      <c r="I23" s="215" t="s">
        <v>142</v>
      </c>
      <c r="J23" s="214" t="s">
        <v>156</v>
      </c>
      <c r="K23" s="213"/>
      <c r="L23" s="214" t="s">
        <v>157</v>
      </c>
      <c r="M23" s="213"/>
    </row>
    <row r="24" spans="2:13" ht="28.5" customHeight="1" thickBot="1">
      <c r="B24" s="208">
        <v>1497</v>
      </c>
      <c r="C24" s="279">
        <v>1483</v>
      </c>
      <c r="D24" s="280"/>
      <c r="E24" s="210"/>
      <c r="F24" s="210">
        <v>2</v>
      </c>
      <c r="G24" s="210"/>
      <c r="H24" s="211"/>
      <c r="I24" s="210" t="s">
        <v>29</v>
      </c>
      <c r="J24" s="210"/>
      <c r="K24" s="216">
        <v>12</v>
      </c>
      <c r="L24" s="210"/>
      <c r="M24" s="210"/>
    </row>
    <row r="25" spans="2:13" ht="14.25"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11" t="s">
        <v>121</v>
      </c>
    </row>
  </sheetData>
  <mergeCells count="1">
    <mergeCell ref="C24:D24"/>
  </mergeCells>
  <printOptions/>
  <pageMargins left="0.5" right="0.5" top="0.787" bottom="0.5" header="0.512" footer="0.51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SEKI</cp:lastModifiedBy>
  <cp:lastPrinted>2003-05-06T06:32:21Z</cp:lastPrinted>
  <dcterms:created xsi:type="dcterms:W3CDTF">2001-06-22T05:04:23Z</dcterms:created>
  <dcterms:modified xsi:type="dcterms:W3CDTF">2003-05-06T06:33:11Z</dcterms:modified>
  <cp:category/>
  <cp:version/>
  <cp:contentType/>
  <cp:contentStatus/>
</cp:coreProperties>
</file>