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090" activeTab="0"/>
  </bookViews>
  <sheets>
    <sheet name="市内総生産" sheetId="1" r:id="rId1"/>
    <sheet name="県下の市町村民所得" sheetId="2" r:id="rId2"/>
    <sheet name="市民所得の分配" sheetId="3" r:id="rId3"/>
    <sheet name="関連指標" sheetId="4" r:id="rId4"/>
  </sheets>
  <definedNames>
    <definedName name="_xlnm.Print_Area" localSheetId="0">'市内総生産'!$A$1:$T$31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<sst xmlns="http://schemas.openxmlformats.org/spreadsheetml/2006/main" count="219" uniqueCount="121">
  <si>
    <t>　　　　　　　　　　　　　９.　市　民　所　得</t>
  </si>
  <si>
    <t>９－１　経済活動別市内総生産</t>
  </si>
  <si>
    <t>単位：千円・％</t>
  </si>
  <si>
    <t>　　　区　　　　　　　　　　分　　</t>
  </si>
  <si>
    <t>実　　績</t>
  </si>
  <si>
    <t>構成比</t>
  </si>
  <si>
    <t>産　　　　　　　　　　業</t>
  </si>
  <si>
    <t>（１）</t>
  </si>
  <si>
    <t>農林水産業</t>
  </si>
  <si>
    <t>（２）</t>
  </si>
  <si>
    <t>鉱業</t>
  </si>
  <si>
    <t>（３）</t>
  </si>
  <si>
    <t>製造業</t>
  </si>
  <si>
    <t>（４）</t>
  </si>
  <si>
    <t>建設業</t>
  </si>
  <si>
    <t>（５）</t>
  </si>
  <si>
    <t>電気・ガス・水道業</t>
  </si>
  <si>
    <t>（６）</t>
  </si>
  <si>
    <t>卸業・小売業</t>
  </si>
  <si>
    <t>（７）</t>
  </si>
  <si>
    <t>金融・保険・不動産業</t>
  </si>
  <si>
    <t>（８）</t>
  </si>
  <si>
    <t>運輸・通信業</t>
  </si>
  <si>
    <t>（９）</t>
  </si>
  <si>
    <t>サービス業</t>
  </si>
  <si>
    <t>政 府 サ ー ビ ス 生 産 者</t>
  </si>
  <si>
    <t>公務</t>
  </si>
  <si>
    <t>対家計民間非営利サービス生産者</t>
  </si>
  <si>
    <t xml:space="preserve"> [輸入税(控除）帰属利子]</t>
  </si>
  <si>
    <t>　　　　　　合　　　　　　計</t>
  </si>
  <si>
    <t>(再　掲)</t>
  </si>
  <si>
    <t>第　　　1　　　次　　　産　　　業</t>
  </si>
  <si>
    <t>第　　　2　　　次　　　産　　　業</t>
  </si>
  <si>
    <t>第　　　3　　　次　　　産　　　業</t>
  </si>
  <si>
    <t>資料：市町村民経済計算</t>
  </si>
  <si>
    <t>９－３　市民所得の分配</t>
  </si>
  <si>
    <t>対前年比</t>
  </si>
  <si>
    <t>賃金・俸給</t>
  </si>
  <si>
    <t>一般政府</t>
  </si>
  <si>
    <t>民間法人企業</t>
  </si>
  <si>
    <t>公的企業</t>
  </si>
  <si>
    <t>個人企業</t>
  </si>
  <si>
    <t>　　　　合　　　　計</t>
  </si>
  <si>
    <t>９－２　県下の人口１人当たりの市町村民所得</t>
  </si>
  <si>
    <t>　　区　　　分</t>
  </si>
  <si>
    <t>　　実　額</t>
  </si>
  <si>
    <t>　格差</t>
  </si>
  <si>
    <t>　　県　　計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</si>
  <si>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</si>
  <si>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</si>
  <si>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</si>
  <si>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</si>
  <si>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</si>
  <si>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</si>
  <si>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</si>
  <si>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</si>
  <si>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</si>
  <si>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９－４　人口・面積・関連指標</t>
  </si>
  <si>
    <t>　　　区　　　　　　　　分</t>
  </si>
  <si>
    <t>人口</t>
  </si>
  <si>
    <t>（人）</t>
  </si>
  <si>
    <t>面積</t>
  </si>
  <si>
    <t>（ｈａ）</t>
  </si>
  <si>
    <t>人口１人当たりの市民所得</t>
  </si>
  <si>
    <t>（千円）</t>
  </si>
  <si>
    <t>就業者１人当たりの市内総生産</t>
  </si>
  <si>
    <t>１ｈａ当たりの市内総生産</t>
  </si>
  <si>
    <t xml:space="preserve"> </t>
  </si>
  <si>
    <t>平成１１年度</t>
  </si>
  <si>
    <t>　　　７　年　度</t>
  </si>
  <si>
    <t>　　　８　年　度</t>
  </si>
  <si>
    <t>　　　９　年　度</t>
  </si>
  <si>
    <t>　　　11　年　度</t>
  </si>
  <si>
    <t>　　　10　年　度</t>
  </si>
  <si>
    <t>　　　12　年　度</t>
  </si>
  <si>
    <t>単位：百万円・％</t>
  </si>
  <si>
    <t>実　額</t>
  </si>
  <si>
    <t>単位：百万円・％</t>
  </si>
  <si>
    <t>雇主の社会負担</t>
  </si>
  <si>
    <t>　雇主の現実社会負担</t>
  </si>
  <si>
    <t>　雇主の帰属社会負担</t>
  </si>
  <si>
    <r>
      <t>財 産 所 得</t>
    </r>
    <r>
      <rPr>
        <sz val="10"/>
        <rFont val="ＭＳ 明朝"/>
        <family val="1"/>
      </rPr>
      <t xml:space="preserve"> (非企業部門)</t>
    </r>
  </si>
  <si>
    <t>家計</t>
  </si>
  <si>
    <t>対家計民間非営利団体</t>
  </si>
  <si>
    <t>平成１２年度</t>
  </si>
  <si>
    <t>ａ　　　農　　　　　　　　　業</t>
  </si>
  <si>
    <t>ｂ　　　林　　　　　　　　　業</t>
  </si>
  <si>
    <t>ｃ　　　水　　　　産　　　　業</t>
  </si>
  <si>
    <t>ｂ　　　 林　　　　　　　　　業</t>
  </si>
  <si>
    <t>ａ　　　 農　　　　　　　　　業</t>
  </si>
  <si>
    <t>鉱業</t>
  </si>
  <si>
    <t>雇　　用　　者　　報　　酬</t>
  </si>
  <si>
    <r>
      <t>企業所得</t>
    </r>
    <r>
      <rPr>
        <sz val="9"/>
        <rFont val="ＭＳ 明朝"/>
        <family val="1"/>
      </rPr>
      <t>(法人企業の分配所得受払後)</t>
    </r>
  </si>
  <si>
    <t>12　年　度</t>
  </si>
  <si>
    <t>7　年　度</t>
  </si>
  <si>
    <t>8　年　度</t>
  </si>
  <si>
    <t>9　年　度</t>
  </si>
  <si>
    <t>10　年　度</t>
  </si>
  <si>
    <t>11　年　度</t>
  </si>
  <si>
    <t>区　　　分</t>
  </si>
  <si>
    <t>区　　　　　分</t>
  </si>
  <si>
    <t>平　成　１１　年　度</t>
  </si>
  <si>
    <t>平　成　１２　年　度</t>
  </si>
  <si>
    <t>就業者(就業地ベース)</t>
  </si>
  <si>
    <t>岐阜地域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</si>
  <si>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</si>
  <si>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</si>
  <si>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</si>
  <si>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</si>
  <si>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</si>
  <si>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</si>
  <si>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</si>
  <si>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</si>
  <si>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</si>
  <si>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</si>
  <si>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</si>
  <si>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</si>
  <si>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</si>
  <si>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</si>
  <si>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　市　　計</t>
  </si>
  <si>
    <t>　郡　　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</si>
</sst>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 "/>
    <numFmt numFmtId="178" formatCode="0.0_ "/>
    <numFmt numFmtId="179" formatCode="#,##0.000;\-#,##0.000"/>
    <numFmt numFmtId="180" formatCode="#,##0.0000;\-#,##0.0000"/>
    <numFmt numFmtId="181" formatCode="0.000_ "/>
    <numFmt numFmtId="182" formatCode="0.00_ "/>
  </numFmts>
  <fonts count="1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6"/>
      <name val=""/>
      <family val="3"/>
    </font>
    <font>
      <b/>
      <sz val="11"/>
      <name val="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37" fontId="8" fillId="0" borderId="0" xfId="0" applyNumberFormat="1" applyFont="1" applyAlignment="1" applyProtection="1">
      <alignment horizontal="right"/>
      <protection/>
    </xf>
    <xf numFmtId="17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176" fontId="8" fillId="0" borderId="1" xfId="0" applyNumberFormat="1" applyFont="1" applyBorder="1" applyAlignment="1" applyProtection="1">
      <alignment/>
      <protection/>
    </xf>
    <xf numFmtId="0" fontId="8" fillId="0" borderId="6" xfId="0" applyFont="1" applyBorder="1" applyAlignment="1">
      <alignment/>
    </xf>
    <xf numFmtId="0" fontId="7" fillId="0" borderId="3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0" fontId="0" fillId="0" borderId="3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178" fontId="0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/>
    </xf>
    <xf numFmtId="0" fontId="0" fillId="0" borderId="9" xfId="0" applyBorder="1" applyAlignment="1">
      <alignment/>
    </xf>
    <xf numFmtId="0" fontId="8" fillId="0" borderId="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7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/>
      <protection/>
    </xf>
    <xf numFmtId="176" fontId="7" fillId="0" borderId="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31"/>
  <sheetViews>
    <sheetView tabSelected="1"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2" max="2" width="4.59765625" style="0" customWidth="1"/>
    <col min="3" max="3" width="4.59765625" style="1" customWidth="1"/>
    <col min="4" max="4" width="23.59765625" style="0" customWidth="1"/>
    <col min="5" max="5" width="1.59765625" style="0" customWidth="1"/>
    <col min="6" max="6" width="15.59765625" style="0" customWidth="1"/>
    <col min="7" max="7" width="6.59765625" style="0" customWidth="1"/>
    <col min="8" max="8" width="15.59765625" style="0" customWidth="1"/>
    <col min="9" max="9" width="6.59765625" style="0" customWidth="1"/>
    <col min="10" max="10" width="15.59765625" style="0" customWidth="1"/>
    <col min="11" max="11" width="6.59765625" style="0" customWidth="1"/>
    <col min="12" max="12" width="15.59765625" style="0" customWidth="1"/>
    <col min="13" max="13" width="6.59765625" style="0" customWidth="1"/>
    <col min="14" max="14" width="15.59765625" style="0" customWidth="1"/>
    <col min="15" max="15" width="6.59765625" style="0" customWidth="1"/>
    <col min="16" max="16" width="15.59765625" style="0" customWidth="1"/>
    <col min="17" max="17" width="6.59765625" style="0" customWidth="1"/>
    <col min="18" max="19" width="4.59765625" style="0" customWidth="1"/>
    <col min="20" max="20" width="23.59765625" style="0" customWidth="1"/>
  </cols>
  <sheetData>
    <row r="1" spans="4:5" ht="22.5" customHeight="1">
      <c r="D1" s="2" t="s">
        <v>0</v>
      </c>
      <c r="E1" s="2"/>
    </row>
    <row r="2" spans="4:5" ht="9.75" customHeight="1">
      <c r="D2" s="3"/>
      <c r="E2" s="3"/>
    </row>
    <row r="3" spans="2:20" ht="13.5" customHeight="1" thickBot="1">
      <c r="B3" s="14" t="s">
        <v>1</v>
      </c>
      <c r="T3" s="5" t="s">
        <v>75</v>
      </c>
    </row>
    <row r="4" spans="2:20" ht="36" customHeight="1">
      <c r="B4" s="84" t="s">
        <v>3</v>
      </c>
      <c r="C4" s="85"/>
      <c r="D4" s="85"/>
      <c r="E4" s="66"/>
      <c r="F4" s="15" t="s">
        <v>69</v>
      </c>
      <c r="G4" s="16"/>
      <c r="H4" s="15" t="s">
        <v>70</v>
      </c>
      <c r="I4" s="61"/>
      <c r="J4" s="15" t="s">
        <v>71</v>
      </c>
      <c r="K4" s="55"/>
      <c r="L4" s="15" t="s">
        <v>73</v>
      </c>
      <c r="M4" s="16"/>
      <c r="N4" s="15" t="s">
        <v>72</v>
      </c>
      <c r="O4" s="16"/>
      <c r="P4" s="15" t="s">
        <v>74</v>
      </c>
      <c r="Q4" s="15"/>
      <c r="R4" s="87" t="s">
        <v>3</v>
      </c>
      <c r="S4" s="85"/>
      <c r="T4" s="85"/>
    </row>
    <row r="5" spans="2:20" ht="27.75" customHeight="1">
      <c r="B5" s="86"/>
      <c r="C5" s="86"/>
      <c r="D5" s="86"/>
      <c r="E5" s="67"/>
      <c r="F5" s="17" t="s">
        <v>4</v>
      </c>
      <c r="G5" s="18" t="s">
        <v>5</v>
      </c>
      <c r="H5" s="17" t="s">
        <v>4</v>
      </c>
      <c r="I5" s="18" t="s">
        <v>5</v>
      </c>
      <c r="J5" s="17" t="s">
        <v>4</v>
      </c>
      <c r="K5" s="19" t="s">
        <v>5</v>
      </c>
      <c r="L5" s="17" t="s">
        <v>4</v>
      </c>
      <c r="M5" s="18" t="s">
        <v>5</v>
      </c>
      <c r="N5" s="17" t="s">
        <v>4</v>
      </c>
      <c r="O5" s="18" t="s">
        <v>5</v>
      </c>
      <c r="P5" s="17" t="s">
        <v>4</v>
      </c>
      <c r="Q5" s="19" t="s">
        <v>5</v>
      </c>
      <c r="R5" s="88"/>
      <c r="S5" s="86"/>
      <c r="T5" s="86"/>
    </row>
    <row r="6" spans="2:20" ht="27.75" customHeight="1">
      <c r="B6" s="20">
        <v>1</v>
      </c>
      <c r="C6" s="20" t="s">
        <v>6</v>
      </c>
      <c r="D6" s="59"/>
      <c r="E6" s="21"/>
      <c r="F6" s="22">
        <v>245091</v>
      </c>
      <c r="G6" s="23">
        <f>F6/F25*100</f>
        <v>95.17690506424968</v>
      </c>
      <c r="H6" s="22">
        <v>265078</v>
      </c>
      <c r="I6" s="23">
        <f>H6/H25*100</f>
        <v>95.40018498591012</v>
      </c>
      <c r="J6" s="22">
        <v>258248</v>
      </c>
      <c r="K6" s="23">
        <f>J6/J25*100</f>
        <v>95.215411558669</v>
      </c>
      <c r="L6" s="22">
        <v>255410</v>
      </c>
      <c r="M6" s="23">
        <f>L6/L25*100</f>
        <v>94.84781865985353</v>
      </c>
      <c r="N6" s="22">
        <v>252798</v>
      </c>
      <c r="O6" s="23">
        <f>N6/N25*100</f>
        <v>94.58383531506993</v>
      </c>
      <c r="P6" s="22">
        <v>263689</v>
      </c>
      <c r="Q6" s="23">
        <f>P6/P25*100</f>
        <v>94.83748916534492</v>
      </c>
      <c r="R6" s="56">
        <v>1</v>
      </c>
      <c r="S6" s="57" t="s">
        <v>6</v>
      </c>
      <c r="T6" s="57"/>
    </row>
    <row r="7" spans="2:20" ht="27.75" customHeight="1">
      <c r="B7" s="20"/>
      <c r="C7" s="26" t="s">
        <v>7</v>
      </c>
      <c r="D7" s="65" t="s">
        <v>8</v>
      </c>
      <c r="E7" s="64"/>
      <c r="F7" s="22">
        <f>SUM(F8:F10)</f>
        <v>2516</v>
      </c>
      <c r="G7" s="23">
        <f>F7/$F$25*100</f>
        <v>0.9770456407687438</v>
      </c>
      <c r="H7" s="22">
        <v>2645</v>
      </c>
      <c r="I7" s="23">
        <f>H7/$H$25*100</f>
        <v>0.9519216581071694</v>
      </c>
      <c r="J7" s="22">
        <v>2282</v>
      </c>
      <c r="K7" s="23">
        <f>J7/$J$25*100</f>
        <v>0.8413678680062678</v>
      </c>
      <c r="L7" s="22">
        <v>2365</v>
      </c>
      <c r="M7" s="23">
        <f>L7/$L$25*100</f>
        <v>0.87825492788283</v>
      </c>
      <c r="N7" s="22">
        <v>2234</v>
      </c>
      <c r="O7" s="23">
        <f>N7/$N$25*100</f>
        <v>0.8358463599152929</v>
      </c>
      <c r="P7" s="22">
        <v>2121</v>
      </c>
      <c r="Q7" s="23">
        <f>P7/$P$25*100</f>
        <v>0.7628316483421629</v>
      </c>
      <c r="R7" s="25"/>
      <c r="S7" s="58" t="s">
        <v>7</v>
      </c>
      <c r="T7" s="65" t="s">
        <v>8</v>
      </c>
    </row>
    <row r="8" spans="2:20" ht="27.75" customHeight="1">
      <c r="B8" s="20"/>
      <c r="C8" s="26"/>
      <c r="D8" s="51" t="s">
        <v>89</v>
      </c>
      <c r="E8" s="27"/>
      <c r="F8" s="22">
        <v>2249</v>
      </c>
      <c r="G8" s="23">
        <f aca="true" t="shared" si="0" ref="G8:G24">F8/$F$25*100</f>
        <v>0.8733607496378795</v>
      </c>
      <c r="H8" s="22">
        <v>2336</v>
      </c>
      <c r="I8" s="23">
        <f aca="true" t="shared" si="1" ref="I8:I24">H8/$H$25*100</f>
        <v>0.8407141751751788</v>
      </c>
      <c r="J8" s="22">
        <v>2042</v>
      </c>
      <c r="K8" s="23">
        <f aca="true" t="shared" si="2" ref="K8:K24">J8/$J$25*100</f>
        <v>0.7528804498110425</v>
      </c>
      <c r="L8" s="22">
        <v>1919</v>
      </c>
      <c r="M8" s="23">
        <f aca="true" t="shared" si="3" ref="M8:M24">L8/$L$25*100</f>
        <v>0.7126305313349475</v>
      </c>
      <c r="N8" s="22">
        <v>2072</v>
      </c>
      <c r="O8" s="23">
        <f aca="true" t="shared" si="4" ref="O8:O24">N8/$N$25*100</f>
        <v>0.7752344036456968</v>
      </c>
      <c r="P8" s="22">
        <v>1991</v>
      </c>
      <c r="Q8" s="23">
        <f aca="true" t="shared" si="5" ref="Q8:Q24">P8/$P$25*100</f>
        <v>0.7160762903579662</v>
      </c>
      <c r="R8" s="25"/>
      <c r="S8" s="58"/>
      <c r="T8" s="51" t="s">
        <v>85</v>
      </c>
    </row>
    <row r="9" spans="2:20" ht="27.75" customHeight="1">
      <c r="B9" s="20"/>
      <c r="C9" s="26"/>
      <c r="D9" s="51" t="s">
        <v>88</v>
      </c>
      <c r="E9" s="27"/>
      <c r="F9" s="22">
        <v>89</v>
      </c>
      <c r="G9" s="23">
        <f t="shared" si="0"/>
        <v>0.03456163037695477</v>
      </c>
      <c r="H9" s="22">
        <v>130</v>
      </c>
      <c r="I9" s="23">
        <f t="shared" si="1"/>
        <v>0.04678631968012553</v>
      </c>
      <c r="J9" s="22">
        <v>74</v>
      </c>
      <c r="K9" s="23">
        <f t="shared" si="2"/>
        <v>0.02728362061019449</v>
      </c>
      <c r="L9" s="22">
        <v>290</v>
      </c>
      <c r="M9" s="23">
        <f t="shared" si="3"/>
        <v>0.1076929932710447</v>
      </c>
      <c r="N9" s="22">
        <v>51</v>
      </c>
      <c r="O9" s="23">
        <f t="shared" si="4"/>
        <v>0.019081541788576517</v>
      </c>
      <c r="P9" s="22">
        <v>33</v>
      </c>
      <c r="Q9" s="23">
        <f t="shared" si="5"/>
        <v>0.011868667795988391</v>
      </c>
      <c r="R9" s="25"/>
      <c r="S9" s="58"/>
      <c r="T9" s="51" t="s">
        <v>86</v>
      </c>
    </row>
    <row r="10" spans="2:20" ht="27.75" customHeight="1">
      <c r="B10" s="20"/>
      <c r="C10" s="26"/>
      <c r="D10" s="51" t="s">
        <v>87</v>
      </c>
      <c r="E10" s="27"/>
      <c r="F10" s="22">
        <v>178</v>
      </c>
      <c r="G10" s="23">
        <f t="shared" si="0"/>
        <v>0.06912326075390954</v>
      </c>
      <c r="H10" s="22">
        <v>179</v>
      </c>
      <c r="I10" s="23">
        <f t="shared" si="1"/>
        <v>0.06442116325186514</v>
      </c>
      <c r="J10" s="22">
        <v>165</v>
      </c>
      <c r="K10" s="23">
        <f t="shared" si="2"/>
        <v>0.060835100009217435</v>
      </c>
      <c r="L10" s="22">
        <v>156</v>
      </c>
      <c r="M10" s="23">
        <f t="shared" si="3"/>
        <v>0.05793140327683784</v>
      </c>
      <c r="N10" s="22">
        <v>111</v>
      </c>
      <c r="O10" s="23">
        <f t="shared" si="4"/>
        <v>0.041530414481019476</v>
      </c>
      <c r="P10" s="22">
        <v>97</v>
      </c>
      <c r="Q10" s="23">
        <f t="shared" si="5"/>
        <v>0.0348866901882083</v>
      </c>
      <c r="R10" s="25"/>
      <c r="S10" s="58"/>
      <c r="T10" s="51" t="s">
        <v>87</v>
      </c>
    </row>
    <row r="11" spans="2:20" ht="27.75" customHeight="1">
      <c r="B11" s="20"/>
      <c r="C11" s="26" t="s">
        <v>9</v>
      </c>
      <c r="D11" s="65" t="s">
        <v>90</v>
      </c>
      <c r="E11" s="64"/>
      <c r="F11" s="22">
        <v>1414</v>
      </c>
      <c r="G11" s="23">
        <f t="shared" si="0"/>
        <v>0.5491027567754386</v>
      </c>
      <c r="H11" s="22">
        <v>1536</v>
      </c>
      <c r="I11" s="23">
        <f t="shared" si="1"/>
        <v>0.5527983617590218</v>
      </c>
      <c r="J11" s="22">
        <v>1581</v>
      </c>
      <c r="K11" s="23">
        <f t="shared" si="2"/>
        <v>0.582910867361047</v>
      </c>
      <c r="L11" s="22">
        <v>1839</v>
      </c>
      <c r="M11" s="23">
        <f t="shared" si="3"/>
        <v>0.6829221193981075</v>
      </c>
      <c r="N11" s="22">
        <v>1546</v>
      </c>
      <c r="O11" s="23">
        <f t="shared" si="4"/>
        <v>0.5784326197086137</v>
      </c>
      <c r="P11" s="22">
        <v>1739</v>
      </c>
      <c r="Q11" s="23">
        <f t="shared" si="5"/>
        <v>0.6254428271886003</v>
      </c>
      <c r="R11" s="25"/>
      <c r="S11" s="58" t="s">
        <v>9</v>
      </c>
      <c r="T11" s="65" t="s">
        <v>10</v>
      </c>
    </row>
    <row r="12" spans="2:20" ht="27.75" customHeight="1">
      <c r="B12" s="20"/>
      <c r="C12" s="26" t="s">
        <v>11</v>
      </c>
      <c r="D12" s="65" t="s">
        <v>12</v>
      </c>
      <c r="E12" s="64"/>
      <c r="F12" s="22">
        <v>110648</v>
      </c>
      <c r="G12" s="23">
        <f t="shared" si="0"/>
        <v>42.968261549992036</v>
      </c>
      <c r="H12" s="22">
        <v>121976</v>
      </c>
      <c r="I12" s="23">
        <f t="shared" si="1"/>
        <v>43.898524071561475</v>
      </c>
      <c r="J12" s="22">
        <v>114830</v>
      </c>
      <c r="K12" s="23">
        <f t="shared" si="2"/>
        <v>42.337542630657204</v>
      </c>
      <c r="L12" s="22">
        <v>105865</v>
      </c>
      <c r="M12" s="23">
        <f t="shared" si="3"/>
        <v>39.31351287116947</v>
      </c>
      <c r="N12" s="22">
        <v>104323</v>
      </c>
      <c r="O12" s="23">
        <f t="shared" si="4"/>
        <v>39.03222909822878</v>
      </c>
      <c r="P12" s="22">
        <v>111374</v>
      </c>
      <c r="Q12" s="23">
        <f t="shared" si="5"/>
        <v>40.05639415486094</v>
      </c>
      <c r="R12" s="25"/>
      <c r="S12" s="58" t="s">
        <v>11</v>
      </c>
      <c r="T12" s="65" t="s">
        <v>12</v>
      </c>
    </row>
    <row r="13" spans="2:20" ht="27.75" customHeight="1">
      <c r="B13" s="20"/>
      <c r="C13" s="26" t="s">
        <v>13</v>
      </c>
      <c r="D13" s="65" t="s">
        <v>14</v>
      </c>
      <c r="E13" s="64"/>
      <c r="F13" s="22">
        <v>19241</v>
      </c>
      <c r="G13" s="23">
        <f t="shared" si="0"/>
        <v>7.4719138211571545</v>
      </c>
      <c r="H13" s="22">
        <v>21688</v>
      </c>
      <c r="I13" s="23">
        <f t="shared" si="1"/>
        <v>7.805397701712019</v>
      </c>
      <c r="J13" s="22">
        <v>18450</v>
      </c>
      <c r="K13" s="23">
        <f t="shared" si="2"/>
        <v>6.80247027375795</v>
      </c>
      <c r="L13" s="22">
        <v>20215</v>
      </c>
      <c r="M13" s="23">
        <f t="shared" si="3"/>
        <v>7.506944341290237</v>
      </c>
      <c r="N13" s="22">
        <v>17417</v>
      </c>
      <c r="O13" s="23">
        <f t="shared" si="4"/>
        <v>6.516533594737985</v>
      </c>
      <c r="P13" s="22">
        <v>19010</v>
      </c>
      <c r="Q13" s="23">
        <f t="shared" si="5"/>
        <v>6.837071963689071</v>
      </c>
      <c r="R13" s="25"/>
      <c r="S13" s="58" t="s">
        <v>13</v>
      </c>
      <c r="T13" s="65" t="s">
        <v>14</v>
      </c>
    </row>
    <row r="14" spans="2:20" ht="27.75" customHeight="1">
      <c r="B14" s="20"/>
      <c r="C14" s="26" t="s">
        <v>15</v>
      </c>
      <c r="D14" s="65" t="s">
        <v>16</v>
      </c>
      <c r="E14" s="64"/>
      <c r="F14" s="22">
        <v>4635</v>
      </c>
      <c r="G14" s="23">
        <f t="shared" si="0"/>
        <v>1.7999231100807342</v>
      </c>
      <c r="H14" s="22">
        <v>5160</v>
      </c>
      <c r="I14" s="23">
        <f t="shared" si="1"/>
        <v>1.8570569965342134</v>
      </c>
      <c r="J14" s="22">
        <v>5845</v>
      </c>
      <c r="K14" s="23">
        <f t="shared" si="2"/>
        <v>2.155037330629551</v>
      </c>
      <c r="L14" s="22">
        <v>7482</v>
      </c>
      <c r="M14" s="23">
        <f t="shared" si="3"/>
        <v>2.778479226392953</v>
      </c>
      <c r="N14" s="22">
        <v>6611</v>
      </c>
      <c r="O14" s="23">
        <f t="shared" si="4"/>
        <v>2.473491622829007</v>
      </c>
      <c r="P14" s="22">
        <v>6712</v>
      </c>
      <c r="Q14" s="23">
        <f t="shared" si="5"/>
        <v>2.414015098384063</v>
      </c>
      <c r="R14" s="25"/>
      <c r="S14" s="58" t="s">
        <v>15</v>
      </c>
      <c r="T14" s="65" t="s">
        <v>16</v>
      </c>
    </row>
    <row r="15" spans="2:20" ht="27.75" customHeight="1">
      <c r="B15" s="20"/>
      <c r="C15" s="26" t="s">
        <v>17</v>
      </c>
      <c r="D15" s="65" t="s">
        <v>18</v>
      </c>
      <c r="E15" s="64"/>
      <c r="F15" s="22">
        <v>28166</v>
      </c>
      <c r="G15" s="23">
        <f t="shared" si="0"/>
        <v>10.937785181992226</v>
      </c>
      <c r="H15" s="22">
        <v>29153</v>
      </c>
      <c r="I15" s="23">
        <f t="shared" si="1"/>
        <v>10.492012135651535</v>
      </c>
      <c r="J15" s="22">
        <v>28639</v>
      </c>
      <c r="K15" s="23">
        <f t="shared" si="2"/>
        <v>10.55912987372108</v>
      </c>
      <c r="L15" s="22">
        <v>28854</v>
      </c>
      <c r="M15" s="23">
        <f t="shared" si="3"/>
        <v>10.715081475319737</v>
      </c>
      <c r="N15" s="22">
        <v>28168</v>
      </c>
      <c r="O15" s="23">
        <f t="shared" si="4"/>
        <v>10.538997433345555</v>
      </c>
      <c r="P15" s="22">
        <v>28135</v>
      </c>
      <c r="Q15" s="23">
        <f t="shared" si="5"/>
        <v>10.118938437579798</v>
      </c>
      <c r="R15" s="25"/>
      <c r="S15" s="58" t="s">
        <v>17</v>
      </c>
      <c r="T15" s="65" t="s">
        <v>18</v>
      </c>
    </row>
    <row r="16" spans="2:20" ht="27.75" customHeight="1">
      <c r="B16" s="20"/>
      <c r="C16" s="26" t="s">
        <v>19</v>
      </c>
      <c r="D16" s="65" t="s">
        <v>20</v>
      </c>
      <c r="E16" s="64"/>
      <c r="F16" s="22">
        <v>38695</v>
      </c>
      <c r="G16" s="23">
        <f t="shared" si="0"/>
        <v>15.026542555463651</v>
      </c>
      <c r="H16" s="22">
        <v>41253</v>
      </c>
      <c r="I16" s="23">
        <f t="shared" si="1"/>
        <v>14.846738813570912</v>
      </c>
      <c r="J16" s="22">
        <v>43324</v>
      </c>
      <c r="K16" s="23">
        <f t="shared" si="2"/>
        <v>15.973453774541433</v>
      </c>
      <c r="L16" s="22">
        <v>44129</v>
      </c>
      <c r="M16" s="23">
        <f t="shared" si="3"/>
        <v>16.387531379510108</v>
      </c>
      <c r="N16" s="22">
        <v>46804</v>
      </c>
      <c r="O16" s="23">
        <f t="shared" si="4"/>
        <v>17.51161729161834</v>
      </c>
      <c r="P16" s="22">
        <v>46789</v>
      </c>
      <c r="Q16" s="23">
        <f t="shared" si="5"/>
        <v>16.827972651712145</v>
      </c>
      <c r="R16" s="25"/>
      <c r="S16" s="58" t="s">
        <v>19</v>
      </c>
      <c r="T16" s="65" t="s">
        <v>20</v>
      </c>
    </row>
    <row r="17" spans="2:20" ht="27.75" customHeight="1">
      <c r="B17" s="20"/>
      <c r="C17" s="26" t="s">
        <v>21</v>
      </c>
      <c r="D17" s="65" t="s">
        <v>22</v>
      </c>
      <c r="E17" s="64"/>
      <c r="F17" s="22">
        <v>9265</v>
      </c>
      <c r="G17" s="23">
        <f t="shared" si="0"/>
        <v>3.59790455553355</v>
      </c>
      <c r="H17" s="22">
        <v>9939</v>
      </c>
      <c r="I17" s="23">
        <f t="shared" si="1"/>
        <v>3.5769940869289822</v>
      </c>
      <c r="J17" s="22">
        <v>9981</v>
      </c>
      <c r="K17" s="23">
        <f t="shared" si="2"/>
        <v>3.679970504193935</v>
      </c>
      <c r="L17" s="22">
        <v>9474</v>
      </c>
      <c r="M17" s="23">
        <f t="shared" si="3"/>
        <v>3.5182186836202676</v>
      </c>
      <c r="N17" s="22">
        <v>9431</v>
      </c>
      <c r="O17" s="23">
        <f t="shared" si="4"/>
        <v>3.528588639373826</v>
      </c>
      <c r="P17" s="22">
        <v>9577</v>
      </c>
      <c r="Q17" s="23">
        <f t="shared" si="5"/>
        <v>3.4444312570357822</v>
      </c>
      <c r="R17" s="25"/>
      <c r="S17" s="58" t="s">
        <v>21</v>
      </c>
      <c r="T17" s="65" t="s">
        <v>22</v>
      </c>
    </row>
    <row r="18" spans="2:20" ht="27.75" customHeight="1">
      <c r="B18" s="20"/>
      <c r="C18" s="26" t="s">
        <v>23</v>
      </c>
      <c r="D18" s="65" t="s">
        <v>24</v>
      </c>
      <c r="E18" s="64"/>
      <c r="F18" s="22">
        <v>30509</v>
      </c>
      <c r="G18" s="23">
        <f t="shared" si="0"/>
        <v>11.84764922663498</v>
      </c>
      <c r="H18" s="22">
        <v>31729</v>
      </c>
      <c r="I18" s="23">
        <f t="shared" si="1"/>
        <v>11.419101054851561</v>
      </c>
      <c r="J18" s="22">
        <v>33316</v>
      </c>
      <c r="K18" s="23">
        <f t="shared" si="2"/>
        <v>12.283528435800536</v>
      </c>
      <c r="L18" s="22">
        <v>35187</v>
      </c>
      <c r="M18" s="23">
        <f t="shared" si="3"/>
        <v>13.066873635269827</v>
      </c>
      <c r="N18" s="22">
        <v>36265</v>
      </c>
      <c r="O18" s="23">
        <f t="shared" si="4"/>
        <v>13.568472803190733</v>
      </c>
      <c r="P18" s="22">
        <v>38232</v>
      </c>
      <c r="Q18" s="23">
        <f t="shared" si="5"/>
        <v>13.750391126552367</v>
      </c>
      <c r="R18" s="25"/>
      <c r="S18" s="58" t="s">
        <v>23</v>
      </c>
      <c r="T18" s="65" t="s">
        <v>24</v>
      </c>
    </row>
    <row r="19" spans="2:20" ht="27.75" customHeight="1">
      <c r="B19" s="20">
        <v>2</v>
      </c>
      <c r="C19" s="89" t="s">
        <v>25</v>
      </c>
      <c r="D19" s="90"/>
      <c r="E19" s="68"/>
      <c r="F19" s="22">
        <v>17295</v>
      </c>
      <c r="G19" s="23">
        <f t="shared" si="0"/>
        <v>6.716217947971155</v>
      </c>
      <c r="H19" s="22">
        <v>18121</v>
      </c>
      <c r="I19" s="23">
        <f t="shared" si="1"/>
        <v>6.5216530686427285</v>
      </c>
      <c r="J19" s="22">
        <v>18935</v>
      </c>
      <c r="K19" s="23">
        <f t="shared" si="2"/>
        <v>6.981288598027469</v>
      </c>
      <c r="L19" s="22">
        <v>19291</v>
      </c>
      <c r="M19" s="23">
        <f t="shared" si="3"/>
        <v>7.163812183419735</v>
      </c>
      <c r="N19" s="22">
        <v>19852</v>
      </c>
      <c r="O19" s="23">
        <f t="shared" si="4"/>
        <v>7.427583678172961</v>
      </c>
      <c r="P19" s="22">
        <v>20139</v>
      </c>
      <c r="Q19" s="23">
        <f t="shared" si="5"/>
        <v>7.243124264951824</v>
      </c>
      <c r="R19" s="25">
        <v>2</v>
      </c>
      <c r="S19" s="91" t="s">
        <v>25</v>
      </c>
      <c r="T19" s="90"/>
    </row>
    <row r="20" spans="2:20" ht="27.75" customHeight="1">
      <c r="B20" s="20"/>
      <c r="C20" s="26" t="s">
        <v>7</v>
      </c>
      <c r="D20" s="65" t="s">
        <v>16</v>
      </c>
      <c r="E20" s="64"/>
      <c r="F20" s="22">
        <v>893</v>
      </c>
      <c r="G20" s="23">
        <f t="shared" si="0"/>
        <v>0.346781302546299</v>
      </c>
      <c r="H20" s="22">
        <v>702</v>
      </c>
      <c r="I20" s="23">
        <f t="shared" si="1"/>
        <v>0.25264612627267785</v>
      </c>
      <c r="J20" s="22">
        <v>1113</v>
      </c>
      <c r="K20" s="23">
        <f t="shared" si="2"/>
        <v>0.4103604018803576</v>
      </c>
      <c r="L20" s="22">
        <v>1515</v>
      </c>
      <c r="M20" s="23">
        <f t="shared" si="3"/>
        <v>0.562603051053906</v>
      </c>
      <c r="N20" s="22">
        <v>1442</v>
      </c>
      <c r="O20" s="23">
        <f t="shared" si="4"/>
        <v>0.5395212403750458</v>
      </c>
      <c r="P20" s="22">
        <v>1543</v>
      </c>
      <c r="Q20" s="23">
        <f t="shared" si="5"/>
        <v>0.5549501336124268</v>
      </c>
      <c r="R20" s="25"/>
      <c r="S20" s="58" t="s">
        <v>7</v>
      </c>
      <c r="T20" s="65" t="s">
        <v>16</v>
      </c>
    </row>
    <row r="21" spans="2:20" ht="27.75" customHeight="1">
      <c r="B21" s="20"/>
      <c r="C21" s="26" t="s">
        <v>9</v>
      </c>
      <c r="D21" s="65" t="s">
        <v>24</v>
      </c>
      <c r="E21" s="64"/>
      <c r="F21" s="22">
        <v>7932</v>
      </c>
      <c r="G21" s="23">
        <f t="shared" si="0"/>
        <v>3.080256765730396</v>
      </c>
      <c r="H21" s="22">
        <v>8415</v>
      </c>
      <c r="I21" s="23">
        <f t="shared" si="1"/>
        <v>3.0285144623712026</v>
      </c>
      <c r="J21" s="22">
        <v>8601</v>
      </c>
      <c r="K21" s="23">
        <f t="shared" si="2"/>
        <v>3.1711678495713893</v>
      </c>
      <c r="L21" s="22">
        <v>8608</v>
      </c>
      <c r="M21" s="23">
        <f t="shared" si="3"/>
        <v>3.1966251244039747</v>
      </c>
      <c r="N21" s="22">
        <v>8591</v>
      </c>
      <c r="O21" s="23">
        <f t="shared" si="4"/>
        <v>3.2143044216796244</v>
      </c>
      <c r="P21" s="22">
        <v>8732</v>
      </c>
      <c r="Q21" s="23">
        <f t="shared" si="5"/>
        <v>3.1405214301385036</v>
      </c>
      <c r="R21" s="25"/>
      <c r="S21" s="58" t="s">
        <v>9</v>
      </c>
      <c r="T21" s="65" t="s">
        <v>24</v>
      </c>
    </row>
    <row r="22" spans="2:20" ht="27.75" customHeight="1">
      <c r="B22" s="20"/>
      <c r="C22" s="26" t="s">
        <v>11</v>
      </c>
      <c r="D22" s="65" t="s">
        <v>26</v>
      </c>
      <c r="E22" s="64"/>
      <c r="F22" s="22">
        <v>8470</v>
      </c>
      <c r="G22" s="23">
        <f t="shared" si="0"/>
        <v>3.2891798796944594</v>
      </c>
      <c r="H22" s="22">
        <v>9004</v>
      </c>
      <c r="I22" s="23">
        <f t="shared" si="1"/>
        <v>3.240492479998849</v>
      </c>
      <c r="J22" s="22">
        <v>9221</v>
      </c>
      <c r="K22" s="23">
        <f t="shared" si="2"/>
        <v>3.399760346575721</v>
      </c>
      <c r="L22" s="22">
        <v>9168</v>
      </c>
      <c r="M22" s="23">
        <f t="shared" si="3"/>
        <v>3.404584007961854</v>
      </c>
      <c r="N22" s="22">
        <v>9819</v>
      </c>
      <c r="O22" s="23">
        <f t="shared" si="4"/>
        <v>3.6737580161182906</v>
      </c>
      <c r="P22" s="22">
        <v>9864</v>
      </c>
      <c r="Q22" s="23">
        <f t="shared" si="5"/>
        <v>3.5476527012008936</v>
      </c>
      <c r="R22" s="25"/>
      <c r="S22" s="58" t="s">
        <v>11</v>
      </c>
      <c r="T22" s="65" t="s">
        <v>26</v>
      </c>
    </row>
    <row r="23" spans="2:20" ht="27.75" customHeight="1">
      <c r="B23" s="20">
        <v>3</v>
      </c>
      <c r="C23" s="28" t="s">
        <v>27</v>
      </c>
      <c r="D23" s="60"/>
      <c r="E23" s="29"/>
      <c r="F23" s="22">
        <v>3991</v>
      </c>
      <c r="G23" s="23">
        <f t="shared" si="0"/>
        <v>1.549836706004792</v>
      </c>
      <c r="H23" s="22">
        <v>4495</v>
      </c>
      <c r="I23" s="23">
        <f t="shared" si="1"/>
        <v>1.6177269766320328</v>
      </c>
      <c r="J23" s="22">
        <v>4604</v>
      </c>
      <c r="K23" s="23">
        <f t="shared" si="2"/>
        <v>1.6974836390450734</v>
      </c>
      <c r="L23" s="22">
        <v>5000</v>
      </c>
      <c r="M23" s="23">
        <f t="shared" si="3"/>
        <v>1.856775746052495</v>
      </c>
      <c r="N23" s="22">
        <v>4845</v>
      </c>
      <c r="O23" s="23">
        <f t="shared" si="4"/>
        <v>1.812746469914769</v>
      </c>
      <c r="P23" s="22">
        <v>4499</v>
      </c>
      <c r="Q23" s="23">
        <f t="shared" si="5"/>
        <v>1.6180950428530838</v>
      </c>
      <c r="R23" s="25">
        <v>3</v>
      </c>
      <c r="S23" s="60" t="s">
        <v>27</v>
      </c>
      <c r="T23" s="60"/>
    </row>
    <row r="24" spans="2:20" ht="27.75" customHeight="1">
      <c r="B24" s="20"/>
      <c r="C24" s="26"/>
      <c r="D24" s="59" t="s">
        <v>28</v>
      </c>
      <c r="E24" s="21"/>
      <c r="F24" s="22">
        <v>-8864</v>
      </c>
      <c r="G24" s="23">
        <f t="shared" si="0"/>
        <v>-3.4421830523744616</v>
      </c>
      <c r="H24" s="22">
        <v>-9835</v>
      </c>
      <c r="I24" s="23">
        <f t="shared" si="1"/>
        <v>-3.539565031184882</v>
      </c>
      <c r="J24" s="22">
        <v>-10561</v>
      </c>
      <c r="K24" s="23">
        <f t="shared" si="2"/>
        <v>-3.8938150981657293</v>
      </c>
      <c r="L24" s="22">
        <v>-10417</v>
      </c>
      <c r="M24" s="23">
        <f t="shared" si="3"/>
        <v>-3.868406589325767</v>
      </c>
      <c r="N24" s="22">
        <v>-10220</v>
      </c>
      <c r="O24" s="23">
        <f t="shared" si="4"/>
        <v>-3.8237913152794514</v>
      </c>
      <c r="P24" s="22">
        <v>-10283</v>
      </c>
      <c r="Q24" s="23">
        <f t="shared" si="5"/>
        <v>-3.698348816549958</v>
      </c>
      <c r="R24" s="25"/>
      <c r="S24" s="58"/>
      <c r="T24" s="59" t="s">
        <v>28</v>
      </c>
    </row>
    <row r="25" spans="2:20" ht="27.75" customHeight="1">
      <c r="B25" s="20" t="s">
        <v>29</v>
      </c>
      <c r="C25" s="26"/>
      <c r="D25" s="59"/>
      <c r="E25" s="21"/>
      <c r="F25" s="22">
        <v>257511</v>
      </c>
      <c r="G25" s="23">
        <v>100</v>
      </c>
      <c r="H25" s="22">
        <v>277859</v>
      </c>
      <c r="I25" s="23">
        <v>100</v>
      </c>
      <c r="J25" s="22">
        <v>271225</v>
      </c>
      <c r="K25" s="23">
        <f>J25/$J$25*100</f>
        <v>100</v>
      </c>
      <c r="L25" s="22">
        <v>269284</v>
      </c>
      <c r="M25" s="23">
        <v>100</v>
      </c>
      <c r="N25" s="22">
        <v>267274</v>
      </c>
      <c r="O25" s="23">
        <v>100</v>
      </c>
      <c r="P25" s="22">
        <v>278043</v>
      </c>
      <c r="Q25" s="23">
        <v>100</v>
      </c>
      <c r="R25" s="25" t="s">
        <v>29</v>
      </c>
      <c r="S25" s="58"/>
      <c r="T25" s="59"/>
    </row>
    <row r="26" spans="2:20" ht="27.75" customHeight="1">
      <c r="B26" s="20" t="s">
        <v>30</v>
      </c>
      <c r="C26" s="26"/>
      <c r="D26" s="59"/>
      <c r="E26" s="21"/>
      <c r="F26" s="22"/>
      <c r="G26" s="23"/>
      <c r="H26" s="24"/>
      <c r="I26" s="23"/>
      <c r="J26" s="24"/>
      <c r="K26" s="23"/>
      <c r="L26" s="22"/>
      <c r="M26" s="23"/>
      <c r="N26" s="24"/>
      <c r="O26" s="23"/>
      <c r="P26" s="24"/>
      <c r="Q26" s="23"/>
      <c r="R26" s="25" t="s">
        <v>30</v>
      </c>
      <c r="S26" s="58"/>
      <c r="T26" s="59"/>
    </row>
    <row r="27" spans="2:20" ht="27.75" customHeight="1">
      <c r="B27" s="20" t="s">
        <v>31</v>
      </c>
      <c r="C27" s="26"/>
      <c r="D27" s="59"/>
      <c r="E27" s="21"/>
      <c r="F27" s="22">
        <v>2516</v>
      </c>
      <c r="G27" s="23">
        <f>F27/F25*100</f>
        <v>0.9770456407687438</v>
      </c>
      <c r="H27" s="24">
        <v>2645</v>
      </c>
      <c r="I27" s="23">
        <f>H27/$H$25*100</f>
        <v>0.9519216581071694</v>
      </c>
      <c r="J27" s="24">
        <v>2282</v>
      </c>
      <c r="K27" s="23">
        <f>J27/$J$25*100</f>
        <v>0.8413678680062678</v>
      </c>
      <c r="L27" s="22">
        <v>2365</v>
      </c>
      <c r="M27" s="23">
        <f>L27/$L$25*100</f>
        <v>0.87825492788283</v>
      </c>
      <c r="N27" s="24">
        <v>2234</v>
      </c>
      <c r="O27" s="23">
        <f>N27/$N$25*100</f>
        <v>0.8358463599152929</v>
      </c>
      <c r="P27" s="24">
        <v>2121</v>
      </c>
      <c r="Q27" s="23">
        <f>P27/$P$25*100</f>
        <v>0.7628316483421629</v>
      </c>
      <c r="R27" s="25" t="s">
        <v>31</v>
      </c>
      <c r="S27" s="58"/>
      <c r="T27" s="59"/>
    </row>
    <row r="28" spans="2:20" ht="27.75" customHeight="1">
      <c r="B28" s="20" t="s">
        <v>32</v>
      </c>
      <c r="C28" s="26"/>
      <c r="D28" s="59"/>
      <c r="E28" s="21"/>
      <c r="F28" s="22">
        <v>131303</v>
      </c>
      <c r="G28" s="23">
        <f>F28/F25*100</f>
        <v>50.98927812792463</v>
      </c>
      <c r="H28" s="24">
        <v>145200</v>
      </c>
      <c r="I28" s="23">
        <f>H28/$H$25*100</f>
        <v>52.256720135032516</v>
      </c>
      <c r="J28" s="24">
        <v>134861</v>
      </c>
      <c r="K28" s="23">
        <f>J28/$J$25*100</f>
        <v>49.7229237717762</v>
      </c>
      <c r="L28" s="22">
        <v>127919</v>
      </c>
      <c r="M28" s="23">
        <f>L28/$L$25*100</f>
        <v>47.503379331857815</v>
      </c>
      <c r="N28" s="24">
        <v>123286</v>
      </c>
      <c r="O28" s="23">
        <f>N28/$N$25*100</f>
        <v>46.12719531267538</v>
      </c>
      <c r="P28" s="24">
        <v>132123</v>
      </c>
      <c r="Q28" s="23">
        <f>P28/$P$25*100</f>
        <v>47.51890894573861</v>
      </c>
      <c r="R28" s="25" t="s">
        <v>32</v>
      </c>
      <c r="S28" s="58"/>
      <c r="T28" s="59"/>
    </row>
    <row r="29" spans="2:20" ht="27.75" customHeight="1">
      <c r="B29" s="20" t="s">
        <v>33</v>
      </c>
      <c r="C29" s="26"/>
      <c r="D29" s="59"/>
      <c r="E29" s="21"/>
      <c r="F29" s="22">
        <v>132556</v>
      </c>
      <c r="G29" s="23">
        <f>F29/F25*100</f>
        <v>51.47585928368108</v>
      </c>
      <c r="H29" s="24">
        <v>139850</v>
      </c>
      <c r="I29" s="23">
        <f>H29/$H$25*100</f>
        <v>50.33128313281197</v>
      </c>
      <c r="J29" s="24">
        <v>144644</v>
      </c>
      <c r="K29" s="23">
        <f>J29/$J$25*100</f>
        <v>53.32989215595908</v>
      </c>
      <c r="L29" s="22">
        <v>149417</v>
      </c>
      <c r="M29" s="23">
        <f>L29/$L$25*100</f>
        <v>55.48677232958512</v>
      </c>
      <c r="N29" s="24">
        <v>151975</v>
      </c>
      <c r="O29" s="23">
        <f>N29/$N$25*100</f>
        <v>56.86112379056698</v>
      </c>
      <c r="P29" s="24">
        <v>154083</v>
      </c>
      <c r="Q29" s="23">
        <f>P29/$P$25*100</f>
        <v>55.41696787906907</v>
      </c>
      <c r="R29" s="25" t="s">
        <v>33</v>
      </c>
      <c r="S29" s="58"/>
      <c r="T29" s="59"/>
    </row>
    <row r="30" spans="2:20" ht="27.75" customHeight="1">
      <c r="B30" s="30"/>
      <c r="C30" s="31"/>
      <c r="D30" s="30"/>
      <c r="E30" s="32"/>
      <c r="F30" s="30"/>
      <c r="G30" s="30"/>
      <c r="H30" s="30"/>
      <c r="I30" s="30"/>
      <c r="J30" s="30"/>
      <c r="K30" s="33"/>
      <c r="L30" s="30"/>
      <c r="M30" s="30"/>
      <c r="N30" s="30"/>
      <c r="O30" s="30"/>
      <c r="P30" s="30"/>
      <c r="Q30" s="33"/>
      <c r="R30" s="34"/>
      <c r="S30" s="31"/>
      <c r="T30" s="30"/>
    </row>
    <row r="31" spans="19:20" ht="15.75" customHeight="1">
      <c r="S31" s="1"/>
      <c r="T31" s="5" t="s">
        <v>34</v>
      </c>
    </row>
  </sheetData>
  <mergeCells count="4">
    <mergeCell ref="B4:D5"/>
    <mergeCell ref="R4:T5"/>
    <mergeCell ref="C19:D19"/>
    <mergeCell ref="S19:T19"/>
  </mergeCells>
  <printOptions/>
  <pageMargins left="0.5" right="0.5" top="0.787" bottom="0.5" header="0.512" footer="0.512"/>
  <pageSetup horizontalDpi="400" verticalDpi="400" orientation="portrait" paperSize="9" scale="75" r:id="rId1"/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T38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3" style="0" customWidth="1"/>
    <col min="2" max="2" width="2.59765625" style="0" customWidth="1"/>
    <col min="3" max="3" width="13.59765625" style="0" customWidth="1"/>
    <col min="4" max="4" width="1.59765625" style="0" customWidth="1"/>
    <col min="5" max="5" width="12.59765625" style="0" customWidth="1"/>
    <col min="6" max="6" width="7.59765625" style="0" customWidth="1"/>
    <col min="7" max="7" width="12.59765625" style="0" customWidth="1"/>
    <col min="8" max="8" width="7.59765625" style="0" customWidth="1"/>
    <col min="9" max="9" width="12.59765625" style="0" customWidth="1"/>
    <col min="10" max="10" width="7.59765625" style="0" customWidth="1"/>
    <col min="11" max="11" width="12.59765625" style="0" customWidth="1"/>
    <col min="12" max="12" width="7.59765625" style="0" customWidth="1"/>
    <col min="13" max="13" width="12.59765625" style="0" customWidth="1"/>
    <col min="14" max="14" width="7.59765625" style="0" customWidth="1"/>
    <col min="15" max="15" width="12.59765625" style="0" customWidth="1"/>
    <col min="16" max="16" width="7.59765625" style="0" customWidth="1"/>
    <col min="17" max="17" width="1.59765625" style="0" customWidth="1"/>
    <col min="18" max="18" width="2.59765625" style="0" customWidth="1"/>
    <col min="19" max="19" width="13.59765625" style="0" customWidth="1"/>
    <col min="20" max="20" width="2.09765625" style="0" customWidth="1"/>
    <col min="21" max="21" width="10.59765625" style="0" customWidth="1"/>
  </cols>
  <sheetData>
    <row r="2" spans="2:20" ht="15" thickBot="1">
      <c r="B2" s="4" t="s">
        <v>43</v>
      </c>
      <c r="C2" s="4"/>
      <c r="D2" s="4"/>
      <c r="S2" s="98" t="s">
        <v>2</v>
      </c>
      <c r="T2" s="98"/>
    </row>
    <row r="3" spans="2:20" ht="19.5" customHeight="1">
      <c r="B3" s="85" t="s">
        <v>99</v>
      </c>
      <c r="C3" s="73"/>
      <c r="D3" s="66"/>
      <c r="E3" s="101" t="s">
        <v>94</v>
      </c>
      <c r="F3" s="102"/>
      <c r="G3" s="103" t="s">
        <v>95</v>
      </c>
      <c r="H3" s="102"/>
      <c r="I3" s="103" t="s">
        <v>96</v>
      </c>
      <c r="J3" s="101"/>
      <c r="K3" s="101" t="s">
        <v>97</v>
      </c>
      <c r="L3" s="102"/>
      <c r="M3" s="103" t="s">
        <v>98</v>
      </c>
      <c r="N3" s="102"/>
      <c r="O3" s="103" t="s">
        <v>93</v>
      </c>
      <c r="P3" s="101"/>
      <c r="Q3" s="78"/>
      <c r="R3" s="73"/>
      <c r="S3" s="63" t="s">
        <v>44</v>
      </c>
      <c r="T3" s="63"/>
    </row>
    <row r="4" spans="2:20" ht="13.5" customHeight="1">
      <c r="B4" s="86"/>
      <c r="C4" s="74"/>
      <c r="D4" s="67"/>
      <c r="E4" s="7" t="s">
        <v>45</v>
      </c>
      <c r="F4" s="7" t="s">
        <v>46</v>
      </c>
      <c r="G4" s="7" t="s">
        <v>45</v>
      </c>
      <c r="H4" s="7" t="s">
        <v>46</v>
      </c>
      <c r="I4" s="7" t="s">
        <v>45</v>
      </c>
      <c r="J4" s="6" t="s">
        <v>46</v>
      </c>
      <c r="K4" s="7" t="s">
        <v>45</v>
      </c>
      <c r="L4" s="7" t="s">
        <v>46</v>
      </c>
      <c r="M4" s="7" t="s">
        <v>45</v>
      </c>
      <c r="N4" s="7" t="s">
        <v>46</v>
      </c>
      <c r="O4" s="7" t="s">
        <v>45</v>
      </c>
      <c r="P4" s="6" t="s">
        <v>46</v>
      </c>
      <c r="Q4" s="11"/>
      <c r="R4" s="6"/>
      <c r="S4" s="6"/>
      <c r="T4" s="6"/>
    </row>
    <row r="5" spans="2:19" ht="13.5" customHeight="1">
      <c r="B5" s="75"/>
      <c r="C5" s="75"/>
      <c r="D5" s="8"/>
      <c r="Q5" s="12"/>
      <c r="R5" s="75"/>
      <c r="S5" s="75"/>
    </row>
    <row r="6" spans="2:18" ht="13.5" customHeight="1">
      <c r="B6" s="76" t="s">
        <v>47</v>
      </c>
      <c r="C6" s="76"/>
      <c r="D6" s="38"/>
      <c r="E6" s="39">
        <v>2913</v>
      </c>
      <c r="F6" s="40">
        <v>100</v>
      </c>
      <c r="G6" s="39">
        <v>3035</v>
      </c>
      <c r="H6" s="40">
        <v>100</v>
      </c>
      <c r="I6" s="39">
        <v>2998</v>
      </c>
      <c r="J6" s="40">
        <v>100</v>
      </c>
      <c r="K6" s="39">
        <v>2906</v>
      </c>
      <c r="L6" s="40">
        <v>100</v>
      </c>
      <c r="M6" s="39">
        <v>2903</v>
      </c>
      <c r="N6" s="40">
        <v>100</v>
      </c>
      <c r="O6" s="39">
        <v>2886</v>
      </c>
      <c r="P6" s="40">
        <v>100</v>
      </c>
      <c r="Q6" s="79"/>
      <c r="R6" s="76" t="s">
        <v>47</v>
      </c>
    </row>
    <row r="7" spans="2:19" ht="13.5" customHeight="1">
      <c r="B7" s="76"/>
      <c r="C7" s="76"/>
      <c r="D7" s="38"/>
      <c r="E7" s="41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79"/>
      <c r="R7" s="82"/>
      <c r="S7" s="76"/>
    </row>
    <row r="8" spans="2:19" ht="13.5" customHeight="1">
      <c r="B8" s="92" t="s">
        <v>104</v>
      </c>
      <c r="C8" s="93"/>
      <c r="D8" s="62"/>
      <c r="E8" s="39">
        <v>3048</v>
      </c>
      <c r="F8" s="40">
        <v>104.6</v>
      </c>
      <c r="G8" s="39">
        <v>3221</v>
      </c>
      <c r="H8" s="40">
        <v>106.1</v>
      </c>
      <c r="I8" s="39">
        <v>3108</v>
      </c>
      <c r="J8" s="40">
        <v>103.7</v>
      </c>
      <c r="K8" s="39">
        <v>3033</v>
      </c>
      <c r="L8" s="40">
        <v>104.4</v>
      </c>
      <c r="M8" s="39">
        <v>3029</v>
      </c>
      <c r="N8" s="40">
        <v>104.3</v>
      </c>
      <c r="O8" s="39">
        <v>2994</v>
      </c>
      <c r="P8" s="40">
        <v>103.7</v>
      </c>
      <c r="Q8" s="79"/>
      <c r="R8" s="92" t="s">
        <v>104</v>
      </c>
      <c r="S8" s="93"/>
    </row>
    <row r="9" spans="2:19" ht="13.5" customHeight="1">
      <c r="B9" s="92" t="s">
        <v>48</v>
      </c>
      <c r="C9" s="93"/>
      <c r="D9" s="62"/>
      <c r="E9" s="39">
        <v>2895</v>
      </c>
      <c r="F9" s="40">
        <v>99.4</v>
      </c>
      <c r="G9" s="39">
        <v>3013</v>
      </c>
      <c r="H9" s="40">
        <v>99.3</v>
      </c>
      <c r="I9" s="39">
        <v>3070</v>
      </c>
      <c r="J9" s="40">
        <v>102.4</v>
      </c>
      <c r="K9" s="39">
        <v>2910</v>
      </c>
      <c r="L9" s="40">
        <v>100.2</v>
      </c>
      <c r="M9" s="39">
        <v>2924</v>
      </c>
      <c r="N9" s="40">
        <v>100.7</v>
      </c>
      <c r="O9" s="39">
        <v>2949</v>
      </c>
      <c r="P9" s="40">
        <v>102.2</v>
      </c>
      <c r="Q9" s="79"/>
      <c r="R9" s="92" t="s">
        <v>48</v>
      </c>
      <c r="S9" s="93"/>
    </row>
    <row r="10" spans="2:19" ht="13.5" customHeight="1">
      <c r="B10" s="92" t="s">
        <v>49</v>
      </c>
      <c r="C10" s="93"/>
      <c r="D10" s="62"/>
      <c r="E10" s="39">
        <v>2715</v>
      </c>
      <c r="F10" s="40">
        <v>93.2</v>
      </c>
      <c r="G10" s="39">
        <v>2765</v>
      </c>
      <c r="H10" s="40">
        <v>91.1</v>
      </c>
      <c r="I10" s="39">
        <v>2710</v>
      </c>
      <c r="J10" s="40">
        <v>90.4</v>
      </c>
      <c r="K10" s="39">
        <v>2639</v>
      </c>
      <c r="L10" s="40">
        <v>90.8</v>
      </c>
      <c r="M10" s="39">
        <v>2626</v>
      </c>
      <c r="N10" s="40">
        <v>90.5</v>
      </c>
      <c r="O10" s="39">
        <v>2710</v>
      </c>
      <c r="P10" s="40">
        <v>93.9</v>
      </c>
      <c r="Q10" s="79"/>
      <c r="R10" s="92" t="s">
        <v>49</v>
      </c>
      <c r="S10" s="93"/>
    </row>
    <row r="11" spans="2:19" ht="13.5" customHeight="1">
      <c r="B11" s="92" t="s">
        <v>50</v>
      </c>
      <c r="C11" s="93"/>
      <c r="D11" s="62"/>
      <c r="E11" s="39">
        <v>2774</v>
      </c>
      <c r="F11" s="40">
        <v>95.2</v>
      </c>
      <c r="G11" s="39">
        <v>2938</v>
      </c>
      <c r="H11" s="40">
        <v>96.8</v>
      </c>
      <c r="I11" s="39">
        <v>2963</v>
      </c>
      <c r="J11" s="40">
        <v>98.8</v>
      </c>
      <c r="K11" s="39">
        <v>2832</v>
      </c>
      <c r="L11" s="40">
        <v>97.5</v>
      </c>
      <c r="M11" s="39">
        <v>2807</v>
      </c>
      <c r="N11" s="40">
        <v>96.7</v>
      </c>
      <c r="O11" s="39">
        <v>2845</v>
      </c>
      <c r="P11" s="40">
        <v>98.6</v>
      </c>
      <c r="Q11" s="79"/>
      <c r="R11" s="92" t="s">
        <v>50</v>
      </c>
      <c r="S11" s="93"/>
    </row>
    <row r="12" spans="2:19" ht="13.5" customHeight="1">
      <c r="B12" s="92" t="s">
        <v>51</v>
      </c>
      <c r="C12" s="93"/>
      <c r="D12" s="62"/>
      <c r="E12" s="39">
        <v>2528</v>
      </c>
      <c r="F12" s="40">
        <v>86.8</v>
      </c>
      <c r="G12" s="39">
        <v>2635</v>
      </c>
      <c r="H12" s="40">
        <v>86.8</v>
      </c>
      <c r="I12" s="39">
        <v>2614</v>
      </c>
      <c r="J12" s="40">
        <v>87.2</v>
      </c>
      <c r="K12" s="39">
        <v>2534</v>
      </c>
      <c r="L12" s="40">
        <v>87.2</v>
      </c>
      <c r="M12" s="39">
        <v>2486</v>
      </c>
      <c r="N12" s="40">
        <v>85.6</v>
      </c>
      <c r="O12" s="39">
        <v>2494</v>
      </c>
      <c r="P12" s="40">
        <v>86.4</v>
      </c>
      <c r="Q12" s="79"/>
      <c r="R12" s="92" t="s">
        <v>51</v>
      </c>
      <c r="S12" s="93"/>
    </row>
    <row r="13" spans="2:19" ht="13.5" customHeight="1">
      <c r="B13" s="92" t="s">
        <v>52</v>
      </c>
      <c r="C13" s="93"/>
      <c r="D13" s="62"/>
      <c r="E13" s="39">
        <v>3045</v>
      </c>
      <c r="F13" s="40">
        <v>104.5</v>
      </c>
      <c r="G13" s="39">
        <v>3073</v>
      </c>
      <c r="H13" s="40">
        <v>101.3</v>
      </c>
      <c r="I13" s="39">
        <v>3100</v>
      </c>
      <c r="J13" s="40">
        <v>103.4</v>
      </c>
      <c r="K13" s="39">
        <v>3063</v>
      </c>
      <c r="L13" s="40">
        <v>105.4</v>
      </c>
      <c r="M13" s="39">
        <v>3076</v>
      </c>
      <c r="N13" s="40">
        <v>105.9</v>
      </c>
      <c r="O13" s="39">
        <v>2967</v>
      </c>
      <c r="P13" s="40">
        <v>102.8</v>
      </c>
      <c r="Q13" s="79"/>
      <c r="R13" s="92" t="s">
        <v>52</v>
      </c>
      <c r="S13" s="93"/>
    </row>
    <row r="14" spans="2:19" ht="13.5" customHeight="1">
      <c r="B14" s="92" t="s">
        <v>53</v>
      </c>
      <c r="C14" s="93"/>
      <c r="D14" s="62"/>
      <c r="E14" s="39">
        <v>2875</v>
      </c>
      <c r="F14" s="40">
        <v>98.7</v>
      </c>
      <c r="G14" s="39">
        <v>2939</v>
      </c>
      <c r="H14" s="40">
        <v>96.9</v>
      </c>
      <c r="I14" s="39">
        <v>2925</v>
      </c>
      <c r="J14" s="40">
        <v>97.6</v>
      </c>
      <c r="K14" s="39">
        <v>2821</v>
      </c>
      <c r="L14" s="40">
        <v>97.1</v>
      </c>
      <c r="M14" s="39">
        <v>2788</v>
      </c>
      <c r="N14" s="40">
        <v>96</v>
      </c>
      <c r="O14" s="39">
        <v>2764</v>
      </c>
      <c r="P14" s="40">
        <v>95.8</v>
      </c>
      <c r="Q14" s="79"/>
      <c r="R14" s="92" t="s">
        <v>53</v>
      </c>
      <c r="S14" s="93"/>
    </row>
    <row r="15" spans="2:19" ht="13.5" customHeight="1">
      <c r="B15" s="96" t="s">
        <v>54</v>
      </c>
      <c r="C15" s="97"/>
      <c r="D15" s="62"/>
      <c r="E15" s="39">
        <v>2704</v>
      </c>
      <c r="F15" s="40">
        <v>92.8</v>
      </c>
      <c r="G15" s="39">
        <v>2824</v>
      </c>
      <c r="H15" s="40">
        <v>93.1</v>
      </c>
      <c r="I15" s="39">
        <v>2789</v>
      </c>
      <c r="J15" s="40">
        <v>93</v>
      </c>
      <c r="K15" s="39">
        <v>2703</v>
      </c>
      <c r="L15" s="40">
        <v>93</v>
      </c>
      <c r="M15" s="39">
        <v>2645</v>
      </c>
      <c r="N15" s="40">
        <v>91.1</v>
      </c>
      <c r="O15" s="39">
        <v>2651</v>
      </c>
      <c r="P15" s="40">
        <v>91.8</v>
      </c>
      <c r="Q15" s="79"/>
      <c r="R15" s="94" t="s">
        <v>54</v>
      </c>
      <c r="S15" s="95"/>
    </row>
    <row r="16" spans="2:19" ht="13.5" customHeight="1">
      <c r="B16" s="92" t="s">
        <v>55</v>
      </c>
      <c r="C16" s="93"/>
      <c r="D16" s="62"/>
      <c r="E16" s="39">
        <v>2590</v>
      </c>
      <c r="F16" s="40">
        <v>88.9</v>
      </c>
      <c r="G16" s="39">
        <v>2692</v>
      </c>
      <c r="H16" s="40">
        <v>88.7</v>
      </c>
      <c r="I16" s="39">
        <v>2661</v>
      </c>
      <c r="J16" s="40">
        <v>88.8</v>
      </c>
      <c r="K16" s="39">
        <v>2485</v>
      </c>
      <c r="L16" s="40">
        <v>85.5</v>
      </c>
      <c r="M16" s="39">
        <v>2417</v>
      </c>
      <c r="N16" s="40">
        <v>83.2</v>
      </c>
      <c r="O16" s="39">
        <v>2600</v>
      </c>
      <c r="P16" s="40">
        <v>90.1</v>
      </c>
      <c r="Q16" s="79"/>
      <c r="R16" s="92" t="s">
        <v>55</v>
      </c>
      <c r="S16" s="93"/>
    </row>
    <row r="17" spans="2:19" ht="13.5" customHeight="1">
      <c r="B17" s="92" t="s">
        <v>56</v>
      </c>
      <c r="C17" s="93"/>
      <c r="D17" s="62"/>
      <c r="E17" s="39">
        <v>2698</v>
      </c>
      <c r="F17" s="40">
        <v>92.6</v>
      </c>
      <c r="G17" s="39">
        <v>2783</v>
      </c>
      <c r="H17" s="40">
        <v>91.7</v>
      </c>
      <c r="I17" s="39">
        <v>2775</v>
      </c>
      <c r="J17" s="40">
        <v>92.6</v>
      </c>
      <c r="K17" s="39">
        <v>2708</v>
      </c>
      <c r="L17" s="40">
        <v>93.2</v>
      </c>
      <c r="M17" s="39">
        <v>2823</v>
      </c>
      <c r="N17" s="40">
        <v>97.2</v>
      </c>
      <c r="O17" s="39">
        <v>2767</v>
      </c>
      <c r="P17" s="40">
        <v>95.9</v>
      </c>
      <c r="Q17" s="79"/>
      <c r="R17" s="92" t="s">
        <v>56</v>
      </c>
      <c r="S17" s="93"/>
    </row>
    <row r="18" spans="2:19" ht="13.5" customHeight="1">
      <c r="B18" s="76"/>
      <c r="C18" s="76"/>
      <c r="D18" s="38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79"/>
      <c r="R18" s="82"/>
      <c r="S18" s="76"/>
    </row>
    <row r="19" spans="3:19" ht="13.5" customHeight="1">
      <c r="C19" s="76" t="s">
        <v>119</v>
      </c>
      <c r="D19" s="38"/>
      <c r="E19" s="39">
        <v>3040</v>
      </c>
      <c r="F19" s="40">
        <v>104.4</v>
      </c>
      <c r="G19" s="39">
        <v>3168</v>
      </c>
      <c r="H19" s="40">
        <v>104.4</v>
      </c>
      <c r="I19" s="39">
        <v>3125</v>
      </c>
      <c r="J19" s="40">
        <v>104.2</v>
      </c>
      <c r="K19" s="39">
        <v>3028</v>
      </c>
      <c r="L19" s="40">
        <v>104.2</v>
      </c>
      <c r="M19" s="39">
        <v>3029</v>
      </c>
      <c r="N19" s="40">
        <v>104.3</v>
      </c>
      <c r="O19" s="39">
        <v>2978</v>
      </c>
      <c r="P19" s="40">
        <v>103.2</v>
      </c>
      <c r="Q19" s="79"/>
      <c r="R19" s="82"/>
      <c r="S19" s="76" t="s">
        <v>119</v>
      </c>
    </row>
    <row r="20" spans="3:19" ht="13.5" customHeight="1">
      <c r="C20" s="76"/>
      <c r="D20" s="38"/>
      <c r="E20" s="41"/>
      <c r="F20" s="40"/>
      <c r="G20" s="41"/>
      <c r="H20" s="40"/>
      <c r="I20" s="41"/>
      <c r="J20" s="40"/>
      <c r="K20" s="41"/>
      <c r="L20" s="40"/>
      <c r="N20" s="40"/>
      <c r="O20" s="41"/>
      <c r="P20" s="40"/>
      <c r="Q20" s="79"/>
      <c r="R20" s="82"/>
      <c r="S20" s="76"/>
    </row>
    <row r="21" spans="3:19" ht="13.5" customHeight="1">
      <c r="C21" s="77" t="s">
        <v>105</v>
      </c>
      <c r="D21" s="38"/>
      <c r="E21" s="39">
        <v>3214</v>
      </c>
      <c r="F21" s="40">
        <v>110.3</v>
      </c>
      <c r="G21" s="39">
        <v>3441</v>
      </c>
      <c r="H21" s="40">
        <v>113.4</v>
      </c>
      <c r="I21" s="39">
        <v>3250</v>
      </c>
      <c r="J21" s="40">
        <v>108.4</v>
      </c>
      <c r="K21" s="39">
        <v>3204</v>
      </c>
      <c r="L21" s="40">
        <v>110.3</v>
      </c>
      <c r="M21" s="39">
        <v>3173</v>
      </c>
      <c r="N21" s="40">
        <v>109.3</v>
      </c>
      <c r="O21" s="39">
        <v>3061</v>
      </c>
      <c r="P21" s="40">
        <v>106.1</v>
      </c>
      <c r="Q21" s="79"/>
      <c r="R21" s="82"/>
      <c r="S21" s="77" t="s">
        <v>105</v>
      </c>
    </row>
    <row r="22" spans="3:19" ht="13.5" customHeight="1">
      <c r="C22" s="77" t="s">
        <v>106</v>
      </c>
      <c r="D22" s="38"/>
      <c r="E22" s="39">
        <v>3076</v>
      </c>
      <c r="F22" s="40">
        <v>105.6</v>
      </c>
      <c r="G22" s="39">
        <v>3190</v>
      </c>
      <c r="H22" s="40">
        <v>105.1</v>
      </c>
      <c r="I22" s="39">
        <v>3347</v>
      </c>
      <c r="J22" s="40">
        <v>111.6</v>
      </c>
      <c r="K22" s="39">
        <v>3106</v>
      </c>
      <c r="L22" s="40">
        <v>106.9</v>
      </c>
      <c r="M22" s="39">
        <v>3159</v>
      </c>
      <c r="N22" s="40">
        <v>108.8</v>
      </c>
      <c r="O22" s="39">
        <v>3173</v>
      </c>
      <c r="P22" s="40">
        <v>110</v>
      </c>
      <c r="Q22" s="79"/>
      <c r="R22" s="82"/>
      <c r="S22" s="77" t="s">
        <v>106</v>
      </c>
    </row>
    <row r="23" spans="3:19" ht="13.5" customHeight="1">
      <c r="C23" s="77" t="s">
        <v>107</v>
      </c>
      <c r="D23" s="38"/>
      <c r="E23" s="39">
        <v>2878</v>
      </c>
      <c r="F23" s="40">
        <v>98.8</v>
      </c>
      <c r="G23" s="39">
        <v>2919</v>
      </c>
      <c r="H23" s="40">
        <v>96.2</v>
      </c>
      <c r="I23" s="39">
        <v>2903</v>
      </c>
      <c r="J23" s="40">
        <v>96.8</v>
      </c>
      <c r="K23" s="39">
        <v>2780</v>
      </c>
      <c r="L23" s="40">
        <v>95.7</v>
      </c>
      <c r="M23" s="39">
        <v>2944</v>
      </c>
      <c r="N23" s="40">
        <v>101.4</v>
      </c>
      <c r="O23" s="39">
        <v>2832</v>
      </c>
      <c r="P23" s="40">
        <v>98.1</v>
      </c>
      <c r="Q23" s="79"/>
      <c r="R23" s="82"/>
      <c r="S23" s="77" t="s">
        <v>107</v>
      </c>
    </row>
    <row r="24" spans="3:19" ht="13.5" customHeight="1">
      <c r="C24" s="77" t="s">
        <v>108</v>
      </c>
      <c r="D24" s="38"/>
      <c r="E24" s="39">
        <v>3068</v>
      </c>
      <c r="F24" s="40">
        <v>105.3</v>
      </c>
      <c r="G24" s="39">
        <v>3162</v>
      </c>
      <c r="H24" s="40">
        <v>104.2</v>
      </c>
      <c r="I24" s="39">
        <v>3152</v>
      </c>
      <c r="J24" s="40">
        <v>105.1</v>
      </c>
      <c r="K24" s="39">
        <v>3069</v>
      </c>
      <c r="L24" s="40">
        <v>105.6</v>
      </c>
      <c r="M24" s="39">
        <v>3053</v>
      </c>
      <c r="N24" s="40">
        <v>105.2</v>
      </c>
      <c r="O24" s="39">
        <v>2968</v>
      </c>
      <c r="P24" s="40">
        <v>102.8</v>
      </c>
      <c r="Q24" s="79"/>
      <c r="R24" s="82"/>
      <c r="S24" s="77" t="s">
        <v>108</v>
      </c>
    </row>
    <row r="25" spans="1:20" ht="13.5" customHeight="1">
      <c r="A25" s="4"/>
      <c r="C25" s="81" t="s">
        <v>109</v>
      </c>
      <c r="D25" s="35"/>
      <c r="E25" s="36">
        <v>2905</v>
      </c>
      <c r="F25" s="37">
        <v>99.7</v>
      </c>
      <c r="G25" s="36">
        <v>3027</v>
      </c>
      <c r="H25" s="37">
        <v>99.8</v>
      </c>
      <c r="I25" s="36">
        <v>3037</v>
      </c>
      <c r="J25" s="37">
        <v>101.3</v>
      </c>
      <c r="K25" s="36">
        <v>2885</v>
      </c>
      <c r="L25" s="37">
        <v>99.3</v>
      </c>
      <c r="M25" s="36">
        <v>2920</v>
      </c>
      <c r="N25" s="37">
        <v>100.6</v>
      </c>
      <c r="O25" s="36">
        <v>2995</v>
      </c>
      <c r="P25" s="37">
        <v>103.8</v>
      </c>
      <c r="Q25" s="80"/>
      <c r="R25" s="83"/>
      <c r="S25" s="81" t="s">
        <v>109</v>
      </c>
      <c r="T25" s="4"/>
    </row>
    <row r="26" spans="3:19" ht="13.5" customHeight="1">
      <c r="C26" s="77" t="s">
        <v>110</v>
      </c>
      <c r="D26" s="38"/>
      <c r="E26" s="39">
        <v>2914</v>
      </c>
      <c r="F26" s="40">
        <v>100</v>
      </c>
      <c r="G26" s="39">
        <v>3073</v>
      </c>
      <c r="H26" s="40">
        <v>101.3</v>
      </c>
      <c r="I26" s="39">
        <v>3017</v>
      </c>
      <c r="J26" s="40">
        <v>100.6</v>
      </c>
      <c r="K26" s="39">
        <v>2858</v>
      </c>
      <c r="L26" s="40">
        <v>98.4</v>
      </c>
      <c r="M26" s="39">
        <v>2754</v>
      </c>
      <c r="N26" s="40">
        <v>94.8</v>
      </c>
      <c r="O26" s="39">
        <v>2807</v>
      </c>
      <c r="P26" s="40">
        <v>97.3</v>
      </c>
      <c r="Q26" s="79"/>
      <c r="R26" s="82"/>
      <c r="S26" s="77" t="s">
        <v>110</v>
      </c>
    </row>
    <row r="27" spans="3:19" ht="13.5" customHeight="1">
      <c r="C27" s="77" t="s">
        <v>111</v>
      </c>
      <c r="D27" s="38"/>
      <c r="E27" s="39">
        <v>2692</v>
      </c>
      <c r="F27" s="40">
        <v>92.4</v>
      </c>
      <c r="G27" s="39">
        <v>2929</v>
      </c>
      <c r="H27" s="40">
        <v>96.5</v>
      </c>
      <c r="I27" s="39">
        <v>2932</v>
      </c>
      <c r="J27" s="40">
        <v>97.8</v>
      </c>
      <c r="K27" s="39">
        <v>2921</v>
      </c>
      <c r="L27" s="40">
        <v>100.5</v>
      </c>
      <c r="M27" s="39">
        <v>2676</v>
      </c>
      <c r="N27" s="40">
        <v>92.2</v>
      </c>
      <c r="O27" s="39">
        <v>2742</v>
      </c>
      <c r="P27" s="40">
        <v>95</v>
      </c>
      <c r="Q27" s="79"/>
      <c r="R27" s="82"/>
      <c r="S27" s="77" t="s">
        <v>111</v>
      </c>
    </row>
    <row r="28" spans="3:19" ht="13.5" customHeight="1">
      <c r="C28" s="77" t="s">
        <v>112</v>
      </c>
      <c r="D28" s="38"/>
      <c r="E28" s="39">
        <v>2565</v>
      </c>
      <c r="F28" s="40">
        <v>88</v>
      </c>
      <c r="G28" s="39">
        <v>2636</v>
      </c>
      <c r="H28" s="40">
        <v>86.9</v>
      </c>
      <c r="I28" s="39">
        <v>2675</v>
      </c>
      <c r="J28" s="40">
        <v>89.2</v>
      </c>
      <c r="K28" s="39">
        <v>2551</v>
      </c>
      <c r="L28" s="40">
        <v>87.8</v>
      </c>
      <c r="M28" s="39">
        <v>2522</v>
      </c>
      <c r="N28" s="40">
        <v>86.9</v>
      </c>
      <c r="O28" s="39">
        <v>2500</v>
      </c>
      <c r="P28" s="40">
        <v>86.6</v>
      </c>
      <c r="Q28" s="79"/>
      <c r="R28" s="82"/>
      <c r="S28" s="77" t="s">
        <v>112</v>
      </c>
    </row>
    <row r="29" spans="3:19" ht="13.5" customHeight="1">
      <c r="C29" s="77" t="s">
        <v>113</v>
      </c>
      <c r="D29" s="38"/>
      <c r="E29" s="39">
        <v>2856</v>
      </c>
      <c r="F29" s="40">
        <v>98</v>
      </c>
      <c r="G29" s="39">
        <v>3004</v>
      </c>
      <c r="H29" s="40">
        <v>99</v>
      </c>
      <c r="I29" s="39">
        <v>2935</v>
      </c>
      <c r="J29" s="40">
        <v>97.9</v>
      </c>
      <c r="K29" s="39">
        <v>2810</v>
      </c>
      <c r="L29" s="40">
        <v>96.7</v>
      </c>
      <c r="M29" s="39">
        <v>2766</v>
      </c>
      <c r="N29" s="40">
        <v>95.3</v>
      </c>
      <c r="O29" s="39">
        <v>2750</v>
      </c>
      <c r="P29" s="40">
        <v>95.3</v>
      </c>
      <c r="Q29" s="79"/>
      <c r="R29" s="82"/>
      <c r="S29" s="77" t="s">
        <v>113</v>
      </c>
    </row>
    <row r="30" spans="3:19" ht="13.5" customHeight="1">
      <c r="C30" s="77" t="s">
        <v>114</v>
      </c>
      <c r="D30" s="38"/>
      <c r="E30" s="39">
        <v>2800</v>
      </c>
      <c r="F30" s="40">
        <v>96.1</v>
      </c>
      <c r="G30" s="39">
        <v>2875</v>
      </c>
      <c r="H30" s="40">
        <v>94.7</v>
      </c>
      <c r="I30" s="39">
        <v>2836</v>
      </c>
      <c r="J30" s="40">
        <v>94.6</v>
      </c>
      <c r="K30" s="39">
        <v>2769</v>
      </c>
      <c r="L30" s="40">
        <v>95.3</v>
      </c>
      <c r="M30" s="39">
        <v>2793</v>
      </c>
      <c r="N30" s="40">
        <v>96.2</v>
      </c>
      <c r="O30" s="39">
        <v>2751</v>
      </c>
      <c r="P30" s="40">
        <v>95.3</v>
      </c>
      <c r="Q30" s="79"/>
      <c r="R30" s="82"/>
      <c r="S30" s="77" t="s">
        <v>114</v>
      </c>
    </row>
    <row r="31" spans="3:19" ht="13.5" customHeight="1">
      <c r="C31" s="77" t="s">
        <v>115</v>
      </c>
      <c r="D31" s="38"/>
      <c r="E31" s="39">
        <v>2998</v>
      </c>
      <c r="F31" s="40">
        <v>102.9</v>
      </c>
      <c r="G31" s="39">
        <v>3136</v>
      </c>
      <c r="H31" s="40">
        <v>103.3</v>
      </c>
      <c r="I31" s="39">
        <v>3378</v>
      </c>
      <c r="J31" s="40">
        <v>112.7</v>
      </c>
      <c r="K31" s="39">
        <v>3487</v>
      </c>
      <c r="L31" s="40">
        <v>120</v>
      </c>
      <c r="M31" s="39">
        <v>3647</v>
      </c>
      <c r="N31" s="40">
        <v>125.6</v>
      </c>
      <c r="O31" s="39">
        <v>3250</v>
      </c>
      <c r="P31" s="40">
        <v>112.6</v>
      </c>
      <c r="Q31" s="79"/>
      <c r="R31" s="82"/>
      <c r="S31" s="77" t="s">
        <v>115</v>
      </c>
    </row>
    <row r="32" spans="3:19" ht="13.5" customHeight="1">
      <c r="C32" s="77" t="s">
        <v>116</v>
      </c>
      <c r="D32" s="38"/>
      <c r="E32" s="39">
        <v>2769</v>
      </c>
      <c r="F32" s="40">
        <v>95</v>
      </c>
      <c r="G32" s="39">
        <v>2783</v>
      </c>
      <c r="H32" s="40">
        <v>91.7</v>
      </c>
      <c r="I32" s="39">
        <v>2723</v>
      </c>
      <c r="J32" s="40">
        <v>90.8</v>
      </c>
      <c r="K32" s="39">
        <v>2594</v>
      </c>
      <c r="L32" s="40">
        <v>89.3</v>
      </c>
      <c r="M32" s="39">
        <v>2555</v>
      </c>
      <c r="N32" s="40">
        <v>88</v>
      </c>
      <c r="O32" s="39">
        <v>2624</v>
      </c>
      <c r="P32" s="40">
        <v>90.9</v>
      </c>
      <c r="Q32" s="79"/>
      <c r="R32" s="82"/>
      <c r="S32" s="77" t="s">
        <v>116</v>
      </c>
    </row>
    <row r="33" spans="3:19" ht="13.5" customHeight="1">
      <c r="C33" s="77" t="s">
        <v>117</v>
      </c>
      <c r="D33" s="38"/>
      <c r="E33" s="39">
        <v>2915</v>
      </c>
      <c r="F33" s="40">
        <v>100.1</v>
      </c>
      <c r="G33" s="39">
        <v>3012</v>
      </c>
      <c r="H33" s="40">
        <v>99.3</v>
      </c>
      <c r="I33" s="39">
        <v>2981</v>
      </c>
      <c r="J33" s="40">
        <v>99.4</v>
      </c>
      <c r="K33" s="39">
        <v>2856</v>
      </c>
      <c r="L33" s="40">
        <v>98.3</v>
      </c>
      <c r="M33" s="39">
        <v>2919</v>
      </c>
      <c r="N33" s="40">
        <v>100.6</v>
      </c>
      <c r="O33" s="39">
        <v>2951</v>
      </c>
      <c r="P33" s="40">
        <v>102.2</v>
      </c>
      <c r="Q33" s="79"/>
      <c r="R33" s="82"/>
      <c r="S33" s="77" t="s">
        <v>117</v>
      </c>
    </row>
    <row r="34" spans="3:19" ht="13.5" customHeight="1">
      <c r="C34" s="77" t="s">
        <v>118</v>
      </c>
      <c r="D34" s="38"/>
      <c r="E34" s="39">
        <v>3433</v>
      </c>
      <c r="F34" s="40">
        <v>117.9</v>
      </c>
      <c r="G34" s="39">
        <v>3342</v>
      </c>
      <c r="H34" s="40">
        <v>110.1</v>
      </c>
      <c r="I34" s="39">
        <v>3337</v>
      </c>
      <c r="J34" s="40">
        <v>111.3</v>
      </c>
      <c r="K34" s="39">
        <v>3289</v>
      </c>
      <c r="L34" s="40">
        <v>113.2</v>
      </c>
      <c r="M34" s="39">
        <v>3244</v>
      </c>
      <c r="N34" s="40">
        <v>111.7</v>
      </c>
      <c r="O34" s="39">
        <v>3170</v>
      </c>
      <c r="P34" s="40">
        <v>109.8</v>
      </c>
      <c r="Q34" s="79"/>
      <c r="R34" s="82"/>
      <c r="S34" s="77" t="s">
        <v>118</v>
      </c>
    </row>
    <row r="35" spans="3:19" ht="13.5" customHeight="1">
      <c r="C35" s="76"/>
      <c r="D35" s="38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 t="s">
        <v>67</v>
      </c>
      <c r="Q35" s="79"/>
      <c r="R35" s="82"/>
      <c r="S35" s="76"/>
    </row>
    <row r="36" spans="3:19" ht="13.5" customHeight="1">
      <c r="C36" s="76" t="s">
        <v>120</v>
      </c>
      <c r="D36" s="38"/>
      <c r="E36" s="39">
        <v>2685</v>
      </c>
      <c r="F36" s="40">
        <v>92.2</v>
      </c>
      <c r="G36" s="39">
        <v>2794</v>
      </c>
      <c r="H36" s="40">
        <v>92.1</v>
      </c>
      <c r="I36" s="39">
        <v>2770</v>
      </c>
      <c r="J36" s="40">
        <v>92.4</v>
      </c>
      <c r="K36" s="39">
        <v>2685</v>
      </c>
      <c r="L36" s="40">
        <v>92.4</v>
      </c>
      <c r="M36" s="39">
        <v>2675</v>
      </c>
      <c r="N36" s="40">
        <v>92.1</v>
      </c>
      <c r="O36" s="39">
        <v>2719</v>
      </c>
      <c r="P36" s="40">
        <v>94.2</v>
      </c>
      <c r="Q36" s="79"/>
      <c r="R36" s="82"/>
      <c r="S36" s="76" t="s">
        <v>120</v>
      </c>
    </row>
    <row r="37" spans="2:20" ht="13.5" customHeight="1" thickBot="1">
      <c r="B37" s="9"/>
      <c r="C37" s="9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3"/>
      <c r="R37" s="9"/>
      <c r="S37" s="9"/>
      <c r="T37" s="9"/>
    </row>
    <row r="38" spans="16:20" ht="14.25">
      <c r="P38" s="99" t="s">
        <v>34</v>
      </c>
      <c r="Q38" s="99"/>
      <c r="R38" s="99"/>
      <c r="S38" s="100"/>
      <c r="T38" s="100"/>
    </row>
  </sheetData>
  <mergeCells count="29">
    <mergeCell ref="B3:B4"/>
    <mergeCell ref="S2:T2"/>
    <mergeCell ref="P38:T38"/>
    <mergeCell ref="E3:F3"/>
    <mergeCell ref="G3:H3"/>
    <mergeCell ref="I3:J3"/>
    <mergeCell ref="K3:L3"/>
    <mergeCell ref="M3:N3"/>
    <mergeCell ref="O3:P3"/>
    <mergeCell ref="B8:C8"/>
    <mergeCell ref="B9:C9"/>
    <mergeCell ref="B10:C10"/>
    <mergeCell ref="B11:C11"/>
    <mergeCell ref="B12:C12"/>
    <mergeCell ref="R16:S16"/>
    <mergeCell ref="B13:C13"/>
    <mergeCell ref="B14:C14"/>
    <mergeCell ref="B15:C15"/>
    <mergeCell ref="B16:C16"/>
    <mergeCell ref="R17:S17"/>
    <mergeCell ref="B17:C17"/>
    <mergeCell ref="R8:S8"/>
    <mergeCell ref="R9:S9"/>
    <mergeCell ref="R10:S10"/>
    <mergeCell ref="R11:S11"/>
    <mergeCell ref="R12:S12"/>
    <mergeCell ref="R13:S13"/>
    <mergeCell ref="R14:S14"/>
    <mergeCell ref="R15:S15"/>
  </mergeCells>
  <printOptions/>
  <pageMargins left="0.5" right="0.5" top="0.787" bottom="0.5" header="0.512" footer="0.512"/>
  <pageSetup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I22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4.09765625" style="0" customWidth="1"/>
    <col min="2" max="2" width="2.59765625" style="0" customWidth="1"/>
    <col min="3" max="3" width="25.59765625" style="0" customWidth="1"/>
    <col min="4" max="4" width="12.59765625" style="0" customWidth="1"/>
    <col min="5" max="6" width="7.59765625" style="0" customWidth="1"/>
    <col min="7" max="7" width="12.59765625" style="0" customWidth="1"/>
    <col min="8" max="9" width="7.59765625" style="0" customWidth="1"/>
  </cols>
  <sheetData>
    <row r="2" spans="3:9" ht="15" thickBot="1">
      <c r="C2" s="14" t="s">
        <v>35</v>
      </c>
      <c r="I2" s="5" t="s">
        <v>77</v>
      </c>
    </row>
    <row r="3" spans="2:9" ht="18" customHeight="1">
      <c r="B3" s="42"/>
      <c r="C3" s="104" t="s">
        <v>100</v>
      </c>
      <c r="D3" s="106" t="s">
        <v>101</v>
      </c>
      <c r="E3" s="107"/>
      <c r="F3" s="108"/>
      <c r="G3" s="106" t="s">
        <v>102</v>
      </c>
      <c r="H3" s="107"/>
      <c r="I3" s="107"/>
    </row>
    <row r="4" spans="2:9" ht="18" customHeight="1">
      <c r="B4" s="43"/>
      <c r="C4" s="105"/>
      <c r="D4" s="44" t="s">
        <v>76</v>
      </c>
      <c r="E4" s="44" t="s">
        <v>5</v>
      </c>
      <c r="F4" s="52" t="s">
        <v>36</v>
      </c>
      <c r="G4" s="44" t="s">
        <v>76</v>
      </c>
      <c r="H4" s="44" t="s">
        <v>5</v>
      </c>
      <c r="I4" s="53" t="s">
        <v>36</v>
      </c>
    </row>
    <row r="5" spans="2:9" ht="16.5" customHeight="1">
      <c r="B5" s="41"/>
      <c r="C5" s="38"/>
      <c r="D5" s="41"/>
      <c r="E5" s="45"/>
      <c r="F5" s="45"/>
      <c r="G5" s="41"/>
      <c r="H5" s="45"/>
      <c r="I5" s="45"/>
    </row>
    <row r="6" spans="2:9" ht="16.5" customHeight="1">
      <c r="B6" s="41" t="s">
        <v>91</v>
      </c>
      <c r="C6" s="38"/>
      <c r="D6" s="39">
        <v>148673</v>
      </c>
      <c r="E6" s="40">
        <f>D6/$D$20*100</f>
        <v>68.92198857736241</v>
      </c>
      <c r="F6" s="50">
        <v>101.04117818962763</v>
      </c>
      <c r="G6" s="39">
        <v>148020</v>
      </c>
      <c r="H6" s="40">
        <f>G6/$G$20*100</f>
        <v>66.38948317388554</v>
      </c>
      <c r="I6" s="40">
        <f>G6/D6*100</f>
        <v>99.56078104296006</v>
      </c>
    </row>
    <row r="7" spans="2:9" ht="16.5" customHeight="1">
      <c r="B7" s="41"/>
      <c r="C7" s="38" t="s">
        <v>37</v>
      </c>
      <c r="D7" s="39">
        <v>127266</v>
      </c>
      <c r="E7" s="40">
        <f aca="true" t="shared" si="0" ref="E7:E20">D7/$D$20*100</f>
        <v>58.99810858923008</v>
      </c>
      <c r="F7" s="50">
        <v>101.53581030947576</v>
      </c>
      <c r="G7" s="39">
        <v>126592</v>
      </c>
      <c r="H7" s="40">
        <f aca="true" t="shared" si="1" ref="H7:H20">G7/$G$20*100</f>
        <v>56.77866135622563</v>
      </c>
      <c r="I7" s="40">
        <f aca="true" t="shared" si="2" ref="I7:I20">G7/D7*100</f>
        <v>99.47040057831629</v>
      </c>
    </row>
    <row r="8" spans="2:9" ht="16.5" customHeight="1">
      <c r="B8" s="41"/>
      <c r="C8" s="38" t="s">
        <v>78</v>
      </c>
      <c r="D8" s="39">
        <v>21407</v>
      </c>
      <c r="E8" s="40">
        <f t="shared" si="0"/>
        <v>9.923879988132324</v>
      </c>
      <c r="F8" s="50">
        <v>98.19724770642202</v>
      </c>
      <c r="G8" s="39">
        <v>21428</v>
      </c>
      <c r="H8" s="40">
        <f t="shared" si="1"/>
        <v>9.610821817659907</v>
      </c>
      <c r="I8" s="40">
        <f t="shared" si="2"/>
        <v>100.09809875274442</v>
      </c>
    </row>
    <row r="9" spans="2:9" ht="16.5" customHeight="1">
      <c r="B9" s="41"/>
      <c r="C9" s="38" t="s">
        <v>79</v>
      </c>
      <c r="D9" s="39">
        <v>15426</v>
      </c>
      <c r="E9" s="40">
        <f t="shared" si="0"/>
        <v>7.151201602136181</v>
      </c>
      <c r="F9" s="50">
        <v>98.37382819973216</v>
      </c>
      <c r="G9" s="39">
        <v>15488</v>
      </c>
      <c r="H9" s="40">
        <f t="shared" si="1"/>
        <v>6.94663096471517</v>
      </c>
      <c r="I9" s="40">
        <f t="shared" si="2"/>
        <v>100.4019188383249</v>
      </c>
    </row>
    <row r="10" spans="2:9" ht="16.5" customHeight="1">
      <c r="B10" s="41"/>
      <c r="C10" s="38" t="s">
        <v>80</v>
      </c>
      <c r="D10" s="39">
        <v>5981</v>
      </c>
      <c r="E10" s="40">
        <f t="shared" si="0"/>
        <v>2.772678385996143</v>
      </c>
      <c r="F10" s="50">
        <v>97.74472953096911</v>
      </c>
      <c r="G10" s="39">
        <v>5941</v>
      </c>
      <c r="H10" s="40">
        <f t="shared" si="1"/>
        <v>2.6646393699233486</v>
      </c>
      <c r="I10" s="40">
        <f t="shared" si="2"/>
        <v>99.33121551580003</v>
      </c>
    </row>
    <row r="11" spans="2:9" ht="16.5" customHeight="1">
      <c r="B11" s="41" t="s">
        <v>81</v>
      </c>
      <c r="C11" s="38"/>
      <c r="D11" s="39">
        <v>13986</v>
      </c>
      <c r="E11" s="40">
        <f t="shared" si="0"/>
        <v>6.483644859813084</v>
      </c>
      <c r="F11" s="50">
        <v>91.5853578678541</v>
      </c>
      <c r="G11" s="39">
        <v>12921</v>
      </c>
      <c r="H11" s="40">
        <f t="shared" si="1"/>
        <v>5.795287880622721</v>
      </c>
      <c r="I11" s="40">
        <f t="shared" si="2"/>
        <v>92.38524238524238</v>
      </c>
    </row>
    <row r="12" spans="2:9" ht="16.5" customHeight="1">
      <c r="B12" s="41"/>
      <c r="C12" s="38" t="s">
        <v>38</v>
      </c>
      <c r="D12" s="39">
        <v>-1829</v>
      </c>
      <c r="E12" s="40">
        <f t="shared" si="0"/>
        <v>-0.8478897789645454</v>
      </c>
      <c r="F12" s="50">
        <v>100.27412280701755</v>
      </c>
      <c r="G12" s="39">
        <v>-2300</v>
      </c>
      <c r="H12" s="40">
        <f t="shared" si="1"/>
        <v>-1.0315890508035181</v>
      </c>
      <c r="I12" s="40">
        <f t="shared" si="2"/>
        <v>125.75177692728268</v>
      </c>
    </row>
    <row r="13" spans="2:9" ht="16.5" customHeight="1">
      <c r="B13" s="41"/>
      <c r="C13" s="38" t="s">
        <v>82</v>
      </c>
      <c r="D13" s="39">
        <v>15875</v>
      </c>
      <c r="E13" s="40">
        <f t="shared" si="0"/>
        <v>7.359349503041092</v>
      </c>
      <c r="F13" s="50">
        <v>92.45239065866868</v>
      </c>
      <c r="G13" s="39">
        <v>15276</v>
      </c>
      <c r="H13" s="40">
        <f t="shared" si="1"/>
        <v>6.851545365249802</v>
      </c>
      <c r="I13" s="40">
        <f t="shared" si="2"/>
        <v>96.22677165354331</v>
      </c>
    </row>
    <row r="14" spans="2:9" ht="16.5" customHeight="1">
      <c r="B14" s="41"/>
      <c r="C14" s="38" t="s">
        <v>83</v>
      </c>
      <c r="D14" s="39">
        <v>-60</v>
      </c>
      <c r="E14" s="40">
        <f t="shared" si="0"/>
        <v>-0.027814864263462392</v>
      </c>
      <c r="F14" s="50">
        <v>78.94736842105263</v>
      </c>
      <c r="G14" s="39">
        <v>-55</v>
      </c>
      <c r="H14" s="40">
        <f t="shared" si="1"/>
        <v>-0.024668433823562392</v>
      </c>
      <c r="I14" s="40">
        <f t="shared" si="2"/>
        <v>91.66666666666666</v>
      </c>
    </row>
    <row r="15" spans="2:9" ht="16.5" customHeight="1">
      <c r="B15" s="41" t="s">
        <v>92</v>
      </c>
      <c r="C15" s="38"/>
      <c r="D15" s="39">
        <v>53053</v>
      </c>
      <c r="E15" s="40">
        <f t="shared" si="0"/>
        <v>24.594366562824508</v>
      </c>
      <c r="F15" s="50">
        <v>106.90565429412003</v>
      </c>
      <c r="G15" s="39">
        <v>62016</v>
      </c>
      <c r="H15" s="40">
        <f t="shared" si="1"/>
        <v>27.815228945491732</v>
      </c>
      <c r="I15" s="40">
        <f t="shared" si="2"/>
        <v>116.8944263283886</v>
      </c>
    </row>
    <row r="16" spans="2:9" ht="16.5" customHeight="1">
      <c r="B16" s="41"/>
      <c r="C16" s="38" t="s">
        <v>39</v>
      </c>
      <c r="D16" s="39">
        <v>23682</v>
      </c>
      <c r="E16" s="40">
        <f t="shared" si="0"/>
        <v>10.978526924788607</v>
      </c>
      <c r="F16" s="50">
        <v>133.41971830985915</v>
      </c>
      <c r="G16" s="39">
        <v>32355</v>
      </c>
      <c r="H16" s="40">
        <f t="shared" si="1"/>
        <v>14.51176684293384</v>
      </c>
      <c r="I16" s="40">
        <f t="shared" si="2"/>
        <v>136.62275145680263</v>
      </c>
    </row>
    <row r="17" spans="2:9" ht="16.5" customHeight="1">
      <c r="B17" s="41"/>
      <c r="C17" s="38" t="s">
        <v>40</v>
      </c>
      <c r="D17" s="39">
        <v>284</v>
      </c>
      <c r="E17" s="40">
        <f t="shared" si="0"/>
        <v>0.13165702418038866</v>
      </c>
      <c r="F17" s="50">
        <v>26.03116406966086</v>
      </c>
      <c r="G17" s="39">
        <v>1057</v>
      </c>
      <c r="H17" s="40">
        <f t="shared" si="1"/>
        <v>0.47408244639100816</v>
      </c>
      <c r="I17" s="40">
        <f t="shared" si="2"/>
        <v>372.1830985915493</v>
      </c>
    </row>
    <row r="18" spans="2:9" ht="16.5" customHeight="1">
      <c r="B18" s="41"/>
      <c r="C18" s="38" t="s">
        <v>41</v>
      </c>
      <c r="D18" s="39">
        <v>29087</v>
      </c>
      <c r="E18" s="40">
        <f t="shared" si="0"/>
        <v>13.484182613855511</v>
      </c>
      <c r="F18" s="50">
        <v>94.48432678252395</v>
      </c>
      <c r="G18" s="39">
        <v>28604</v>
      </c>
      <c r="H18" s="40">
        <f t="shared" si="1"/>
        <v>12.829379656166884</v>
      </c>
      <c r="I18" s="40">
        <f t="shared" si="2"/>
        <v>98.33946436552412</v>
      </c>
    </row>
    <row r="19" spans="2:9" ht="16.5" customHeight="1">
      <c r="B19" s="41"/>
      <c r="C19" s="38"/>
      <c r="D19" s="39"/>
      <c r="E19" s="40"/>
      <c r="F19" s="46"/>
      <c r="G19" s="39"/>
      <c r="H19" s="40"/>
      <c r="I19" s="40"/>
    </row>
    <row r="20" spans="2:9" ht="16.5" customHeight="1">
      <c r="B20" s="41" t="s">
        <v>42</v>
      </c>
      <c r="C20" s="38"/>
      <c r="D20" s="39">
        <v>215712</v>
      </c>
      <c r="E20" s="40">
        <f t="shared" si="0"/>
        <v>100</v>
      </c>
      <c r="F20" s="54">
        <v>101.73270828813703</v>
      </c>
      <c r="G20" s="39">
        <v>222957</v>
      </c>
      <c r="H20" s="40">
        <f t="shared" si="1"/>
        <v>100</v>
      </c>
      <c r="I20" s="40">
        <f t="shared" si="2"/>
        <v>103.35864485981307</v>
      </c>
    </row>
    <row r="21" spans="2:9" ht="16.5" customHeight="1" thickBot="1">
      <c r="B21" s="9"/>
      <c r="C21" s="10"/>
      <c r="D21" s="9"/>
      <c r="E21" s="9"/>
      <c r="F21" s="9"/>
      <c r="G21" s="9"/>
      <c r="H21" s="9"/>
      <c r="I21" s="9"/>
    </row>
    <row r="22" ht="14.25">
      <c r="I22" s="5" t="s">
        <v>34</v>
      </c>
    </row>
  </sheetData>
  <mergeCells count="3">
    <mergeCell ref="C3:C4"/>
    <mergeCell ref="G3:I3"/>
    <mergeCell ref="D3:F3"/>
  </mergeCells>
  <printOptions/>
  <pageMargins left="0.5" right="0.5" top="0.787" bottom="0.5" header="0.512" footer="0.51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F17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1" width="4.09765625" style="0" customWidth="1"/>
    <col min="2" max="2" width="30.59765625" style="0" customWidth="1"/>
    <col min="3" max="3" width="7.59765625" style="0" customWidth="1"/>
    <col min="4" max="6" width="15.59765625" style="0" customWidth="1"/>
  </cols>
  <sheetData>
    <row r="2" ht="13.5" customHeight="1" thickBot="1">
      <c r="B2" s="14" t="s">
        <v>57</v>
      </c>
    </row>
    <row r="3" spans="2:6" ht="21.75" customHeight="1">
      <c r="B3" s="69" t="s">
        <v>58</v>
      </c>
      <c r="C3" s="70"/>
      <c r="D3" s="71" t="s">
        <v>68</v>
      </c>
      <c r="E3" s="71" t="s">
        <v>84</v>
      </c>
      <c r="F3" s="72" t="s">
        <v>36</v>
      </c>
    </row>
    <row r="4" spans="2:6" ht="18" customHeight="1">
      <c r="B4" s="41"/>
      <c r="C4" s="38"/>
      <c r="D4" s="41"/>
      <c r="E4" s="41"/>
      <c r="F4" s="41"/>
    </row>
    <row r="5" spans="2:6" ht="18" customHeight="1">
      <c r="B5" s="41" t="s">
        <v>59</v>
      </c>
      <c r="C5" s="47" t="s">
        <v>60</v>
      </c>
      <c r="D5" s="39">
        <v>73877</v>
      </c>
      <c r="E5" s="39">
        <v>74438</v>
      </c>
      <c r="F5" s="40">
        <f>E5/D5*100</f>
        <v>100.75937030469564</v>
      </c>
    </row>
    <row r="6" spans="2:6" ht="18" customHeight="1">
      <c r="B6" s="41"/>
      <c r="C6" s="47"/>
      <c r="D6" s="39"/>
      <c r="E6" s="39" t="s">
        <v>67</v>
      </c>
      <c r="F6" s="40"/>
    </row>
    <row r="7" spans="2:6" ht="18" customHeight="1">
      <c r="B7" s="41" t="s">
        <v>103</v>
      </c>
      <c r="C7" s="47" t="s">
        <v>60</v>
      </c>
      <c r="D7" s="39">
        <v>39263</v>
      </c>
      <c r="E7" s="39">
        <v>38879</v>
      </c>
      <c r="F7" s="40">
        <f aca="true" t="shared" si="0" ref="F7:F15">E7/D7*100</f>
        <v>99.02197998115274</v>
      </c>
    </row>
    <row r="8" spans="2:6" ht="18" customHeight="1">
      <c r="B8" s="41"/>
      <c r="C8" s="47"/>
      <c r="D8" s="39"/>
      <c r="E8" s="39"/>
      <c r="F8" s="40"/>
    </row>
    <row r="9" spans="2:6" ht="18" customHeight="1">
      <c r="B9" s="41" t="s">
        <v>61</v>
      </c>
      <c r="C9" s="47" t="s">
        <v>62</v>
      </c>
      <c r="D9" s="39">
        <v>10251</v>
      </c>
      <c r="E9" s="39">
        <v>10251</v>
      </c>
      <c r="F9" s="40">
        <f t="shared" si="0"/>
        <v>100</v>
      </c>
    </row>
    <row r="10" spans="2:6" ht="18" customHeight="1">
      <c r="B10" s="41"/>
      <c r="C10" s="47"/>
      <c r="D10" s="39"/>
      <c r="E10" s="39"/>
      <c r="F10" s="40"/>
    </row>
    <row r="11" spans="2:6" ht="18" customHeight="1">
      <c r="B11" s="41" t="s">
        <v>63</v>
      </c>
      <c r="C11" s="47" t="s">
        <v>64</v>
      </c>
      <c r="D11" s="39">
        <v>2920</v>
      </c>
      <c r="E11" s="39">
        <v>2995</v>
      </c>
      <c r="F11" s="40">
        <f t="shared" si="0"/>
        <v>102.56849315068493</v>
      </c>
    </row>
    <row r="12" spans="2:6" ht="18" customHeight="1">
      <c r="B12" s="41"/>
      <c r="C12" s="47"/>
      <c r="D12" s="39"/>
      <c r="E12" s="39"/>
      <c r="F12" s="40"/>
    </row>
    <row r="13" spans="2:6" ht="18" customHeight="1">
      <c r="B13" s="41" t="s">
        <v>65</v>
      </c>
      <c r="C13" s="47" t="s">
        <v>64</v>
      </c>
      <c r="D13" s="39">
        <v>6807</v>
      </c>
      <c r="E13" s="39">
        <v>7152</v>
      </c>
      <c r="F13" s="40">
        <f t="shared" si="0"/>
        <v>105.06831203173203</v>
      </c>
    </row>
    <row r="14" spans="2:6" ht="18" customHeight="1">
      <c r="B14" s="41"/>
      <c r="C14" s="47"/>
      <c r="D14" s="39"/>
      <c r="E14" s="39"/>
      <c r="F14" s="40"/>
    </row>
    <row r="15" spans="2:6" ht="18" customHeight="1">
      <c r="B15" s="41" t="s">
        <v>66</v>
      </c>
      <c r="C15" s="47" t="s">
        <v>64</v>
      </c>
      <c r="D15" s="39">
        <v>26073</v>
      </c>
      <c r="E15" s="39">
        <v>27124</v>
      </c>
      <c r="F15" s="40">
        <f t="shared" si="0"/>
        <v>104.03098991293676</v>
      </c>
    </row>
    <row r="16" spans="2:6" ht="18" customHeight="1" thickBot="1">
      <c r="B16" s="48"/>
      <c r="C16" s="49"/>
      <c r="D16" s="48"/>
      <c r="E16" s="48"/>
      <c r="F16" s="48"/>
    </row>
    <row r="17" ht="13.5" customHeight="1">
      <c r="F17" s="5" t="s">
        <v>34</v>
      </c>
    </row>
  </sheetData>
  <printOptions/>
  <pageMargins left="0.5" right="0.5" top="0.787" bottom="0.5" header="0.512" footer="0.51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2003-05-06T06:40:09Z</cp:lastPrinted>
  <dcterms:created xsi:type="dcterms:W3CDTF">2001-06-22T05:08:46Z</dcterms:created>
  <dcterms:modified xsi:type="dcterms:W3CDTF">2003-05-06T06:40:25Z</dcterms:modified>
  <cp:category/>
  <cp:version/>
  <cp:contentType/>
  <cp:contentStatus/>
</cp:coreProperties>
</file>