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90" activeTab="0"/>
  </bookViews>
  <sheets>
    <sheet name="車種別保有自動車台数" sheetId="1" r:id="rId1"/>
    <sheet name="市内道路の状況" sheetId="2" r:id="rId2"/>
    <sheet name="幅員別道路延長" sheetId="3" r:id="rId3"/>
    <sheet name="高速利用の状況" sheetId="4" r:id="rId4"/>
    <sheet name="鉄道各駅乗客数の推移" sheetId="5" r:id="rId5"/>
    <sheet name="市営駐車場の状況" sheetId="6" r:id="rId6"/>
    <sheet name="電話加設台数" sheetId="7" r:id="rId7"/>
    <sheet name="郵便施設数" sheetId="8" r:id="rId8"/>
    <sheet name="郵便の状況" sheetId="9" r:id="rId9"/>
    <sheet name="テレビ受信契約数の推移" sheetId="10" r:id="rId10"/>
    <sheet name="道路の交通量" sheetId="11" r:id="rId11"/>
  </sheets>
  <definedNames>
    <definedName name="_xlnm.Print_Area" localSheetId="5">'市営駐車場の状況'!$B$2:$K$10</definedName>
    <definedName name="_xlnm.Print_Area" localSheetId="6">'電話加設台数'!$A$1:$F$13</definedName>
  </definedNames>
  <calcPr fullCalcOnLoad="1"/>
</workbook>
</file>

<file path=xl/sharedStrings.xml><?xml version="1.0" encoding="utf-8"?>
<sst xmlns="http://schemas.openxmlformats.org/spreadsheetml/2006/main" count="242" uniqueCount="199">
  <si>
    <t>１３．交通・通信</t>
  </si>
  <si>
    <t>１３－１　車種別保有自動車台数</t>
  </si>
  <si>
    <t>区　　　分</t>
  </si>
  <si>
    <t>総　　　計</t>
  </si>
  <si>
    <t>小　　計</t>
  </si>
  <si>
    <t>普通貨物</t>
  </si>
  <si>
    <t>小型貨物</t>
  </si>
  <si>
    <t>被けん引</t>
  </si>
  <si>
    <t>普通乗合</t>
  </si>
  <si>
    <t>小型乗合</t>
  </si>
  <si>
    <t>普通乗用</t>
  </si>
  <si>
    <t>小型乗用</t>
  </si>
  <si>
    <t>特　　殊</t>
  </si>
  <si>
    <t>大型特殊</t>
  </si>
  <si>
    <t>小 型 二　輪</t>
  </si>
  <si>
    <t>二　　輪</t>
  </si>
  <si>
    <t>三　　輪</t>
  </si>
  <si>
    <t>四輪貨物</t>
  </si>
  <si>
    <t>四輪乗用</t>
  </si>
  <si>
    <t>50cc以下</t>
  </si>
  <si>
    <t>50 ～ 90</t>
  </si>
  <si>
    <t>90 ～ 125</t>
  </si>
  <si>
    <t>農耕作業用</t>
  </si>
  <si>
    <t>その他のもの</t>
  </si>
  <si>
    <t>１３－２　市内道路の状況</t>
  </si>
  <si>
    <t>単位：㎞</t>
  </si>
  <si>
    <t>市内道路</t>
  </si>
  <si>
    <t>高   速</t>
  </si>
  <si>
    <t>市　　　　　道</t>
  </si>
  <si>
    <t>区  　分</t>
  </si>
  <si>
    <t>総 延 長</t>
  </si>
  <si>
    <t>道   路</t>
  </si>
  <si>
    <t>国 　道</t>
  </si>
  <si>
    <t>県 　道</t>
  </si>
  <si>
    <t>市道延長</t>
  </si>
  <si>
    <t>砂 利 道</t>
  </si>
  <si>
    <t>舗　　装　　道</t>
  </si>
  <si>
    <t>セメント系</t>
  </si>
  <si>
    <t>アスファルト系</t>
  </si>
  <si>
    <t>平成</t>
  </si>
  <si>
    <t>年</t>
  </si>
  <si>
    <t>１３－３　市道の幅員別道路延長</t>
  </si>
  <si>
    <t>単位：m</t>
  </si>
  <si>
    <t>区　　分</t>
  </si>
  <si>
    <t>総　　数</t>
  </si>
  <si>
    <t>９ｍ以上</t>
  </si>
  <si>
    <t>４ｍ未満</t>
  </si>
  <si>
    <t xml:space="preserve">  平成</t>
  </si>
  <si>
    <t>１３－４　東海北陸自動車道関I.C利用状況</t>
  </si>
  <si>
    <t>入 　 口</t>
  </si>
  <si>
    <t>出  　口</t>
  </si>
  <si>
    <t>１３－５　鉄道各駅乗客数の推移</t>
  </si>
  <si>
    <t>長　　良　　川　　鉄　　道</t>
  </si>
  <si>
    <t>美　濃　町　線</t>
  </si>
  <si>
    <t>関　　駅</t>
  </si>
  <si>
    <t>（旧美濃関駅）</t>
  </si>
  <si>
    <t>うち定期</t>
  </si>
  <si>
    <t>関 口 駅</t>
  </si>
  <si>
    <t>新 関 駅</t>
  </si>
  <si>
    <t xml:space="preserve"> 平成</t>
  </si>
  <si>
    <t>資料：</t>
  </si>
  <si>
    <t>長良川鉄道関駅</t>
  </si>
  <si>
    <t>名鉄新関駅</t>
  </si>
  <si>
    <t>１３－６　市営（有料）駐車場の利用状況</t>
  </si>
  <si>
    <t>各年３月３１日現在</t>
  </si>
  <si>
    <t>　</t>
  </si>
  <si>
    <t>駐車可能</t>
  </si>
  <si>
    <t>年　間　利　用　台　数</t>
  </si>
  <si>
    <t>管 理</t>
  </si>
  <si>
    <t>昼　間　普　通　駐　車</t>
  </si>
  <si>
    <t>台　　数</t>
  </si>
  <si>
    <t>１日平均</t>
  </si>
  <si>
    <t>常盤駐車場</t>
  </si>
  <si>
    <t>委 託</t>
  </si>
  <si>
    <t>関口駐車場</t>
  </si>
  <si>
    <t>西木戸駐車場</t>
  </si>
  <si>
    <t>元重駐車場</t>
  </si>
  <si>
    <t>資料：交通防災課</t>
  </si>
  <si>
    <t>登　　録　　車</t>
  </si>
  <si>
    <t>　軽自動車</t>
  </si>
  <si>
    <t>原動機付自転車</t>
  </si>
  <si>
    <t>１３－７　電話加入・公衆電話設置台数の状況</t>
  </si>
  <si>
    <t>総　数</t>
  </si>
  <si>
    <t>年度</t>
  </si>
  <si>
    <t>－</t>
  </si>
  <si>
    <t>１３－８　郵便施設数</t>
  </si>
  <si>
    <t>郵　　　便　　　局　　　数</t>
  </si>
  <si>
    <t>郵 便 私 書 箱</t>
  </si>
  <si>
    <t>普通局</t>
  </si>
  <si>
    <t>特　 定　 局</t>
  </si>
  <si>
    <t>簡易局</t>
  </si>
  <si>
    <t>ポスト数</t>
  </si>
  <si>
    <t>設備数</t>
  </si>
  <si>
    <t>貸与数</t>
  </si>
  <si>
    <t>集配局</t>
  </si>
  <si>
    <t>無集配局</t>
  </si>
  <si>
    <t>資料：関郵便局</t>
  </si>
  <si>
    <t>１３－９　郵便の状況（１日当たり）　</t>
  </si>
  <si>
    <t>単位：通数</t>
  </si>
  <si>
    <t>引　　　　　　　受</t>
  </si>
  <si>
    <t>配　　　　　　　達</t>
  </si>
  <si>
    <t>普通郵便</t>
  </si>
  <si>
    <t>書留郵便</t>
  </si>
  <si>
    <t>速達郵便</t>
  </si>
  <si>
    <t>小包郵便</t>
  </si>
  <si>
    <t>１３－１０　テレビ受信契約数の推移</t>
  </si>
  <si>
    <t>受信契約数</t>
  </si>
  <si>
    <t>衛星契約数(再褐)</t>
  </si>
  <si>
    <t>資料：ＮＨＫ岐阜放送局</t>
  </si>
  <si>
    <t>１３－１１　主要道路の交通量</t>
  </si>
  <si>
    <t>路　線　名</t>
  </si>
  <si>
    <t>観測地点名</t>
  </si>
  <si>
    <t>〃</t>
  </si>
  <si>
    <t>国道４１８号</t>
  </si>
  <si>
    <t>江南関線</t>
  </si>
  <si>
    <t>関金山線</t>
  </si>
  <si>
    <t>関本巣線</t>
  </si>
  <si>
    <t>関美濃線</t>
  </si>
  <si>
    <t>新関停車場線</t>
  </si>
  <si>
    <t>神野美濃線</t>
  </si>
  <si>
    <t>関記念公園線</t>
  </si>
  <si>
    <t>富加美濃線</t>
  </si>
  <si>
    <t>坂祝関線</t>
  </si>
  <si>
    <t>勝山山田線</t>
  </si>
  <si>
    <t>資料：全国道路交通センサス</t>
  </si>
  <si>
    <t>資料：</t>
  </si>
  <si>
    <t>税務課</t>
  </si>
  <si>
    <t>月</t>
  </si>
  <si>
    <t>資料：日本道路公団</t>
  </si>
  <si>
    <t>平成12年</t>
  </si>
  <si>
    <t>平成11年</t>
  </si>
  <si>
    <t>平成10年</t>
  </si>
  <si>
    <t>資料：ＮＴＴ西日本岐阜支店</t>
  </si>
  <si>
    <t>切手類販売所</t>
  </si>
  <si>
    <t>東海北陸自動車道</t>
  </si>
  <si>
    <t>一般国道１５６号</t>
  </si>
  <si>
    <t>一般国道２４８号</t>
  </si>
  <si>
    <t>美濃関停車場線</t>
  </si>
  <si>
    <t>平日１２時間交通量</t>
  </si>
  <si>
    <t>歩行者類</t>
  </si>
  <si>
    <t>自転車類</t>
  </si>
  <si>
    <t>動力付き二輪車類</t>
  </si>
  <si>
    <t>乗用車類</t>
  </si>
  <si>
    <t>計</t>
  </si>
  <si>
    <t>貨物車類</t>
  </si>
  <si>
    <t>小型貨物車</t>
  </si>
  <si>
    <t>普通貨物車</t>
  </si>
  <si>
    <t>合計</t>
  </si>
  <si>
    <t>平日自動車</t>
  </si>
  <si>
    <t>類１２時間</t>
  </si>
  <si>
    <t>交　通　量</t>
  </si>
  <si>
    <t>休日自動車</t>
  </si>
  <si>
    <t>単位：人、台</t>
  </si>
  <si>
    <t xml:space="preserve"> 関市IC～美濃IC</t>
  </si>
  <si>
    <t xml:space="preserve"> 小金田</t>
  </si>
  <si>
    <t xml:space="preserve"> 下有知</t>
  </si>
  <si>
    <t xml:space="preserve"> 山田</t>
  </si>
  <si>
    <t xml:space="preserve"> 肥田瀬</t>
  </si>
  <si>
    <t xml:space="preserve"> 小瀬</t>
  </si>
  <si>
    <t xml:space="preserve"> 広見</t>
  </si>
  <si>
    <t xml:space="preserve"> 元重町</t>
  </si>
  <si>
    <t xml:space="preserve"> 志津野具見坪</t>
  </si>
  <si>
    <t>平成9年平日自動車類12時間交通量</t>
  </si>
  <si>
    <t xml:space="preserve">    平日２４時間自動車類交通量</t>
  </si>
  <si>
    <t>中部運輸局岐阜陸運支局</t>
  </si>
  <si>
    <t>資料：土木課道路台帳</t>
  </si>
  <si>
    <t>単位：台　各年３月３１日現在</t>
  </si>
  <si>
    <r>
      <t>平成1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</t>
    </r>
  </si>
  <si>
    <r>
      <t>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</si>
  <si>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r>
      <t>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</t>
    </r>
  </si>
  <si>
    <r>
      <t>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</t>
    </r>
  </si>
  <si>
    <t>平成14年</t>
  </si>
  <si>
    <t>単位：台　平成１４年１月１日～１２月３１日</t>
  </si>
  <si>
    <t>単位：人</t>
  </si>
  <si>
    <t>平成13年</t>
  </si>
  <si>
    <t>各年４月１日現在</t>
  </si>
  <si>
    <t>平成</t>
  </si>
  <si>
    <t>一般電話加入数</t>
  </si>
  <si>
    <t>公衆電話設置台数</t>
  </si>
  <si>
    <t>長良川鉄道乗降人員調査　平成１３年５月24日現在、名鉄美濃町線　各年４月１日～３月３１日</t>
  </si>
  <si>
    <t>バス</t>
  </si>
  <si>
    <t>〃</t>
  </si>
  <si>
    <t xml:space="preserve"> 肥田瀬</t>
  </si>
  <si>
    <t xml:space="preserve"> 西福野町２丁目</t>
  </si>
  <si>
    <t>〃</t>
  </si>
  <si>
    <t xml:space="preserve"> 倉知</t>
  </si>
  <si>
    <t xml:space="preserve"> 市平賀</t>
  </si>
  <si>
    <t xml:space="preserve"> 神野</t>
  </si>
  <si>
    <t xml:space="preserve"> 千疋</t>
  </si>
  <si>
    <t xml:space="preserve"> 下有知</t>
  </si>
  <si>
    <t xml:space="preserve"> 栄町１丁目</t>
  </si>
  <si>
    <t xml:space="preserve"> 神野</t>
  </si>
  <si>
    <t xml:space="preserve"> 坂祝町深萱</t>
  </si>
  <si>
    <t xml:space="preserve"> 倉知</t>
  </si>
  <si>
    <t>（注）放送受信契約数統計要覧による。</t>
  </si>
  <si>
    <t>（注）調査日時　平日：平成１１年１１月９日（火）くもり、休日：平成１１年１０月３１日（日）はれ</t>
  </si>
  <si>
    <r>
      <t xml:space="preserve">5.5ｍ以上
</t>
    </r>
    <r>
      <rPr>
        <sz val="12"/>
        <rFont val="ＭＳ 明朝"/>
        <family val="1"/>
      </rPr>
      <t>9m未満</t>
    </r>
  </si>
  <si>
    <r>
      <t>４ｍ以上
5.5</t>
    </r>
    <r>
      <rPr>
        <sz val="12"/>
        <rFont val="ＭＳ 明朝"/>
        <family val="1"/>
      </rPr>
      <t>m未満</t>
    </r>
  </si>
  <si>
    <t>区　分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</si>
</sst>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16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"/>
      <family val="3"/>
    </font>
    <font>
      <b/>
      <sz val="11"/>
      <name val=""/>
      <family val="3"/>
    </font>
    <font>
      <sz val="11"/>
      <name val=""/>
      <family val="1"/>
    </font>
    <font>
      <sz val="14"/>
      <color indexed="12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2"/>
      <color indexed="58"/>
      <name val="ＭＳ 明朝"/>
      <family val="1"/>
    </font>
    <font>
      <b/>
      <sz val="11"/>
      <color indexed="58"/>
      <name val="ＭＳ ゴシック"/>
      <family val="3"/>
    </font>
    <font>
      <b/>
      <sz val="12"/>
      <color indexed="58"/>
      <name val="ＭＳ 明朝"/>
      <family val="1"/>
    </font>
    <font>
      <sz val="9"/>
      <name val=""/>
      <family val="1"/>
    </font>
    <font>
      <sz val="10"/>
      <name val=""/>
      <family val="1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286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7" fontId="0" fillId="0" borderId="0" xfId="0" applyNumberFormat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centerContinuous"/>
      <protection/>
    </xf>
    <xf numFmtId="0" fontId="0" fillId="0" borderId="1" xfId="0" applyBorder="1" applyAlignment="1" applyProtection="1">
      <alignment horizontal="centerContinuous" vertical="center"/>
      <protection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right"/>
      <protection/>
    </xf>
    <xf numFmtId="37" fontId="6" fillId="0" borderId="2" xfId="0" applyNumberFormat="1" applyFont="1" applyBorder="1" applyAlignment="1" applyProtection="1">
      <alignment vertical="center"/>
      <protection locked="0"/>
    </xf>
    <xf numFmtId="37" fontId="6" fillId="0" borderId="3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0" fontId="0" fillId="0" borderId="4" xfId="0" applyBorder="1" applyAlignment="1" applyProtection="1">
      <alignment horizontal="centerContinuous" vertical="center"/>
      <protection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5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7" fontId="0" fillId="0" borderId="3" xfId="0" applyNumberFormat="1" applyFont="1" applyBorder="1" applyAlignment="1" applyProtection="1">
      <alignment vertical="center"/>
      <protection/>
    </xf>
    <xf numFmtId="0" fontId="8" fillId="0" borderId="1" xfId="0" applyFont="1" applyBorder="1" applyAlignment="1">
      <alignment horizontal="center" vertical="center"/>
    </xf>
    <xf numFmtId="37" fontId="8" fillId="0" borderId="0" xfId="0" applyNumberFormat="1" applyFont="1" applyAlignment="1" applyProtection="1">
      <alignment vertical="center"/>
      <protection/>
    </xf>
    <xf numFmtId="37" fontId="8" fillId="0" borderId="3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13" xfId="0" applyFont="1" applyBorder="1" applyAlignment="1" applyProtection="1">
      <alignment horizontal="centerContinuous" vertical="center"/>
      <protection/>
    </xf>
    <xf numFmtId="0" fontId="9" fillId="0" borderId="1" xfId="0" applyFont="1" applyBorder="1" applyAlignment="1" applyProtection="1">
      <alignment horizontal="centerContinuous" vertical="center"/>
      <protection/>
    </xf>
    <xf numFmtId="0" fontId="9" fillId="0" borderId="14" xfId="0" applyFont="1" applyBorder="1" applyAlignment="1" applyProtection="1">
      <alignment horizontal="center"/>
      <protection/>
    </xf>
    <xf numFmtId="0" fontId="9" fillId="0" borderId="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right" vertical="center"/>
    </xf>
    <xf numFmtId="0" fontId="9" fillId="0" borderId="0" xfId="0" applyFont="1" applyAlignment="1" applyProtection="1">
      <alignment horizontal="center" vertical="center"/>
      <protection/>
    </xf>
    <xf numFmtId="0" fontId="9" fillId="0" borderId="1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18" xfId="0" applyFont="1" applyBorder="1" applyAlignment="1">
      <alignment/>
    </xf>
    <xf numFmtId="0" fontId="10" fillId="0" borderId="3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top"/>
      <protection/>
    </xf>
    <xf numFmtId="0" fontId="9" fillId="0" borderId="0" xfId="0" applyFont="1" applyAlignment="1" applyProtection="1">
      <alignment horizontal="right"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10" fillId="0" borderId="3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9" fillId="0" borderId="1" xfId="0" applyFont="1" applyBorder="1" applyAlignment="1">
      <alignment horizontal="centerContinuous" vertical="center"/>
    </xf>
    <xf numFmtId="37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Continuous"/>
      <protection/>
    </xf>
    <xf numFmtId="0" fontId="9" fillId="0" borderId="0" xfId="0" applyFont="1" applyAlignment="1">
      <alignment horizontal="centerContinuous"/>
    </xf>
    <xf numFmtId="0" fontId="9" fillId="0" borderId="18" xfId="0" applyFont="1" applyBorder="1" applyAlignment="1">
      <alignment horizontal="centerContinuous"/>
    </xf>
    <xf numFmtId="0" fontId="9" fillId="0" borderId="0" xfId="0" applyFont="1" applyAlignment="1" applyProtection="1">
      <alignment horizontal="center"/>
      <protection/>
    </xf>
    <xf numFmtId="0" fontId="9" fillId="0" borderId="14" xfId="0" applyFont="1" applyBorder="1" applyAlignment="1" applyProtection="1">
      <alignment/>
      <protection/>
    </xf>
    <xf numFmtId="37" fontId="9" fillId="0" borderId="14" xfId="0" applyNumberFormat="1" applyFont="1" applyBorder="1" applyAlignment="1" applyProtection="1">
      <alignment vertical="center"/>
      <protection locked="0"/>
    </xf>
    <xf numFmtId="37" fontId="10" fillId="0" borderId="3" xfId="0" applyNumberFormat="1" applyFont="1" applyBorder="1" applyAlignment="1" applyProtection="1">
      <alignment vertical="center"/>
      <protection locked="0"/>
    </xf>
    <xf numFmtId="0" fontId="9" fillId="0" borderId="5" xfId="0" applyFont="1" applyBorder="1" applyAlignment="1" applyProtection="1">
      <alignment horizontal="centerContinuous"/>
      <protection/>
    </xf>
    <xf numFmtId="0" fontId="9" fillId="0" borderId="6" xfId="0" applyFont="1" applyBorder="1" applyAlignment="1">
      <alignment horizontal="centerContinuous" vertical="center"/>
    </xf>
    <xf numFmtId="0" fontId="9" fillId="0" borderId="5" xfId="0" applyFont="1" applyBorder="1" applyAlignment="1" applyProtection="1">
      <alignment horizontal="center"/>
      <protection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Continuous" vertical="center"/>
      <protection/>
    </xf>
    <xf numFmtId="0" fontId="9" fillId="0" borderId="4" xfId="0" applyFont="1" applyBorder="1" applyAlignment="1" applyProtection="1">
      <alignment horizontal="centerContinuous" vertical="center"/>
      <protection/>
    </xf>
    <xf numFmtId="0" fontId="9" fillId="0" borderId="4" xfId="0" applyFont="1" applyBorder="1" applyAlignment="1" applyProtection="1">
      <alignment vertical="top"/>
      <protection/>
    </xf>
    <xf numFmtId="0" fontId="9" fillId="0" borderId="4" xfId="0" applyFont="1" applyBorder="1" applyAlignment="1" applyProtection="1">
      <alignment/>
      <protection/>
    </xf>
    <xf numFmtId="0" fontId="9" fillId="0" borderId="4" xfId="0" applyFont="1" applyBorder="1" applyAlignment="1" applyProtection="1">
      <alignment horizontal="center" vertical="top"/>
      <protection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3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37" fontId="9" fillId="0" borderId="3" xfId="0" applyNumberFormat="1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37" fontId="9" fillId="0" borderId="3" xfId="0" applyNumberFormat="1" applyFont="1" applyBorder="1" applyAlignment="1" applyProtection="1">
      <alignment vertical="center"/>
      <protection locked="0"/>
    </xf>
    <xf numFmtId="37" fontId="9" fillId="0" borderId="3" xfId="0" applyNumberFormat="1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37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7" fontId="10" fillId="0" borderId="3" xfId="0" applyNumberFormat="1" applyFont="1" applyBorder="1" applyAlignment="1" applyProtection="1">
      <alignment/>
      <protection/>
    </xf>
    <xf numFmtId="0" fontId="10" fillId="0" borderId="3" xfId="0" applyFont="1" applyBorder="1" applyAlignment="1" applyProtection="1">
      <alignment/>
      <protection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 applyProtection="1">
      <alignment horizontal="centerContinuous" vertical="center"/>
      <protection/>
    </xf>
    <xf numFmtId="0" fontId="9" fillId="0" borderId="19" xfId="0" applyFont="1" applyBorder="1" applyAlignment="1" applyProtection="1">
      <alignment horizontal="centerContinuous" vertical="center"/>
      <protection/>
    </xf>
    <xf numFmtId="0" fontId="9" fillId="0" borderId="4" xfId="0" applyFont="1" applyBorder="1" applyAlignment="1">
      <alignment horizontal="center"/>
    </xf>
    <xf numFmtId="0" fontId="9" fillId="0" borderId="18" xfId="0" applyFont="1" applyBorder="1" applyAlignment="1" applyProtection="1">
      <alignment horizontal="left" vertical="center"/>
      <protection/>
    </xf>
    <xf numFmtId="37" fontId="9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9" fillId="0" borderId="5" xfId="0" applyFont="1" applyBorder="1" applyAlignment="1">
      <alignment horizontal="centerContinuous"/>
    </xf>
    <xf numFmtId="0" fontId="9" fillId="0" borderId="6" xfId="0" applyFont="1" applyBorder="1" applyAlignment="1">
      <alignment horizontal="centerContinuous"/>
    </xf>
    <xf numFmtId="0" fontId="0" fillId="0" borderId="0" xfId="0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Continuous" vertical="center"/>
    </xf>
    <xf numFmtId="0" fontId="0" fillId="0" borderId="13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12" fillId="0" borderId="0" xfId="0" applyFont="1" applyAlignment="1" applyProtection="1">
      <alignment horizontal="centerContinuous"/>
      <protection/>
    </xf>
    <xf numFmtId="0" fontId="13" fillId="0" borderId="0" xfId="0" applyFont="1" applyAlignment="1" applyProtection="1">
      <alignment horizontal="right"/>
      <protection/>
    </xf>
    <xf numFmtId="0" fontId="14" fillId="0" borderId="0" xfId="0" applyFont="1" applyAlignment="1">
      <alignment horizontal="right"/>
    </xf>
    <xf numFmtId="0" fontId="14" fillId="0" borderId="0" xfId="0" applyFont="1" applyAlignment="1" applyProtection="1">
      <alignment horizontal="right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37" fontId="9" fillId="0" borderId="23" xfId="0" applyNumberFormat="1" applyFont="1" applyBorder="1" applyAlignment="1" applyProtection="1">
      <alignment horizontal="center" vertical="center"/>
      <protection locked="0"/>
    </xf>
    <xf numFmtId="37" fontId="9" fillId="0" borderId="24" xfId="0" applyNumberFormat="1" applyFont="1" applyBorder="1" applyAlignment="1" applyProtection="1">
      <alignment horizontal="right" vertical="center"/>
      <protection locked="0"/>
    </xf>
    <xf numFmtId="37" fontId="9" fillId="0" borderId="3" xfId="0" applyNumberFormat="1" applyFont="1" applyBorder="1" applyAlignment="1" applyProtection="1">
      <alignment horizontal="right" vertical="center"/>
      <protection locked="0"/>
    </xf>
    <xf numFmtId="37" fontId="9" fillId="0" borderId="24" xfId="0" applyNumberFormat="1" applyFont="1" applyBorder="1" applyAlignment="1" applyProtection="1">
      <alignment vertical="center"/>
      <protection locked="0"/>
    </xf>
    <xf numFmtId="37" fontId="9" fillId="0" borderId="23" xfId="0" applyNumberFormat="1" applyFont="1" applyBorder="1" applyAlignment="1" applyProtection="1">
      <alignment vertical="center"/>
      <protection locked="0"/>
    </xf>
    <xf numFmtId="37" fontId="9" fillId="0" borderId="0" xfId="0" applyNumberFormat="1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horizontal="center" vertical="center" shrinkToFit="1"/>
      <protection/>
    </xf>
    <xf numFmtId="3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17" xfId="0" applyFont="1" applyBorder="1" applyAlignment="1" applyProtection="1">
      <alignment horizontal="centerContinuous" vertical="center"/>
      <protection/>
    </xf>
    <xf numFmtId="0" fontId="9" fillId="0" borderId="9" xfId="0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/>
      <protection/>
    </xf>
    <xf numFmtId="37" fontId="9" fillId="0" borderId="24" xfId="0" applyNumberFormat="1" applyFont="1" applyBorder="1" applyAlignment="1" applyProtection="1">
      <alignment vertical="center"/>
      <protection/>
    </xf>
    <xf numFmtId="37" fontId="9" fillId="0" borderId="23" xfId="0" applyNumberFormat="1" applyFont="1" applyBorder="1" applyAlignment="1" applyProtection="1">
      <alignment vertical="center"/>
      <protection/>
    </xf>
    <xf numFmtId="37" fontId="9" fillId="0" borderId="14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/>
      <protection/>
    </xf>
    <xf numFmtId="0" fontId="9" fillId="0" borderId="8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14" fillId="0" borderId="0" xfId="0" applyFont="1" applyAlignment="1" applyProtection="1">
      <alignment horizontal="right" shrinkToFit="1"/>
      <protection/>
    </xf>
    <xf numFmtId="0" fontId="14" fillId="0" borderId="0" xfId="0" applyFont="1" applyAlignment="1" applyProtection="1">
      <alignment horizontal="distributed"/>
      <protection/>
    </xf>
    <xf numFmtId="0" fontId="15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37" fontId="0" fillId="0" borderId="14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/>
      <protection/>
    </xf>
    <xf numFmtId="37" fontId="9" fillId="0" borderId="24" xfId="0" applyNumberFormat="1" applyFont="1" applyBorder="1" applyAlignment="1" applyProtection="1">
      <alignment horizontal="center" vertical="center"/>
      <protection locked="0"/>
    </xf>
    <xf numFmtId="37" fontId="9" fillId="0" borderId="14" xfId="0" applyNumberFormat="1" applyFont="1" applyBorder="1" applyAlignment="1" applyProtection="1">
      <alignment horizontal="center" vertical="center"/>
      <protection locked="0"/>
    </xf>
    <xf numFmtId="37" fontId="9" fillId="0" borderId="0" xfId="0" applyNumberFormat="1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6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4" xfId="0" applyFont="1" applyBorder="1" applyAlignment="1">
      <alignment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38" fontId="0" fillId="0" borderId="0" xfId="16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distributed" vertical="center"/>
    </xf>
    <xf numFmtId="0" fontId="0" fillId="0" borderId="10" xfId="0" applyFont="1" applyBorder="1" applyAlignment="1">
      <alignment vertical="center"/>
    </xf>
    <xf numFmtId="37" fontId="0" fillId="0" borderId="0" xfId="0" applyNumberFormat="1" applyFont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distributed" vertical="center"/>
      <protection/>
    </xf>
    <xf numFmtId="0" fontId="0" fillId="0" borderId="12" xfId="0" applyFont="1" applyBorder="1" applyAlignment="1" applyProtection="1">
      <alignment vertical="center"/>
      <protection/>
    </xf>
    <xf numFmtId="37" fontId="0" fillId="0" borderId="3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3" xfId="0" applyFont="1" applyBorder="1" applyAlignment="1" applyProtection="1">
      <alignment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vertical="center"/>
    </xf>
    <xf numFmtId="37" fontId="8" fillId="0" borderId="3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18" xfId="0" applyFont="1" applyBorder="1" applyAlignment="1">
      <alignment horizontal="centerContinuous" vertical="center"/>
    </xf>
    <xf numFmtId="0" fontId="0" fillId="0" borderId="24" xfId="0" applyFont="1" applyBorder="1" applyAlignment="1">
      <alignment horizontal="centerContinuous" vertical="center"/>
    </xf>
    <xf numFmtId="0" fontId="0" fillId="0" borderId="23" xfId="0" applyFont="1" applyBorder="1" applyAlignment="1">
      <alignment horizontal="centerContinuous" vertical="center"/>
    </xf>
    <xf numFmtId="0" fontId="0" fillId="0" borderId="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37" fontId="8" fillId="0" borderId="3" xfId="0" applyNumberFormat="1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176" fontId="0" fillId="0" borderId="24" xfId="0" applyNumberFormat="1" applyFont="1" applyBorder="1" applyAlignment="1" applyProtection="1">
      <alignment vertical="center"/>
      <protection/>
    </xf>
    <xf numFmtId="176" fontId="0" fillId="0" borderId="23" xfId="0" applyNumberFormat="1" applyFont="1" applyBorder="1" applyAlignment="1" applyProtection="1">
      <alignment vertical="center"/>
      <protection locked="0"/>
    </xf>
    <xf numFmtId="176" fontId="0" fillId="0" borderId="14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vertical="center"/>
      <protection/>
    </xf>
    <xf numFmtId="176" fontId="8" fillId="0" borderId="3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0" fillId="0" borderId="19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Continuous" vertical="center"/>
      <protection/>
    </xf>
    <xf numFmtId="0" fontId="0" fillId="0" borderId="16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center" shrinkToFit="1"/>
      <protection/>
    </xf>
    <xf numFmtId="0" fontId="0" fillId="0" borderId="18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20" xfId="0" applyFont="1" applyBorder="1" applyAlignment="1">
      <alignment/>
    </xf>
    <xf numFmtId="176" fontId="8" fillId="0" borderId="3" xfId="0" applyNumberFormat="1" applyFont="1" applyBorder="1" applyAlignment="1" applyProtection="1">
      <alignment vertical="center"/>
      <protection locked="0"/>
    </xf>
    <xf numFmtId="37" fontId="14" fillId="0" borderId="0" xfId="0" applyNumberFormat="1" applyFont="1" applyAlignment="1" applyProtection="1">
      <alignment horizontal="distributed"/>
      <protection/>
    </xf>
    <xf numFmtId="0" fontId="0" fillId="0" borderId="0" xfId="0" applyAlignment="1">
      <alignment horizontal="distributed"/>
    </xf>
    <xf numFmtId="0" fontId="0" fillId="0" borderId="18" xfId="0" applyFont="1" applyBorder="1" applyAlignment="1">
      <alignment horizontal="distributed" vertical="center" textRotation="255"/>
    </xf>
    <xf numFmtId="0" fontId="0" fillId="0" borderId="22" xfId="0" applyFont="1" applyBorder="1" applyAlignment="1">
      <alignment horizontal="distributed" vertical="top" textRotation="255"/>
    </xf>
    <xf numFmtId="0" fontId="0" fillId="0" borderId="18" xfId="0" applyBorder="1" applyAlignment="1">
      <alignment horizontal="distributed" vertical="top" textRotation="255"/>
    </xf>
    <xf numFmtId="0" fontId="0" fillId="0" borderId="15" xfId="0" applyBorder="1" applyAlignment="1">
      <alignment horizontal="distributed" vertical="top" textRotation="255"/>
    </xf>
    <xf numFmtId="0" fontId="0" fillId="0" borderId="22" xfId="0" applyFont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14" fillId="0" borderId="5" xfId="0" applyFont="1" applyBorder="1" applyAlignment="1">
      <alignment horizontal="distributed"/>
    </xf>
    <xf numFmtId="0" fontId="0" fillId="0" borderId="5" xfId="0" applyFont="1" applyBorder="1" applyAlignment="1">
      <alignment horizontal="distributed"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/>
    </xf>
    <xf numFmtId="0" fontId="14" fillId="0" borderId="3" xfId="0" applyFont="1" applyBorder="1" applyAlignment="1" applyProtection="1">
      <alignment horizontal="right" shrinkToFit="1"/>
      <protection/>
    </xf>
    <xf numFmtId="0" fontId="0" fillId="0" borderId="3" xfId="0" applyBorder="1" applyAlignment="1">
      <alignment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shrinkToFit="1"/>
    </xf>
    <xf numFmtId="0" fontId="0" fillId="0" borderId="11" xfId="0" applyFont="1" applyBorder="1" applyAlignment="1">
      <alignment horizontal="center" shrinkToFit="1"/>
    </xf>
    <xf numFmtId="0" fontId="0" fillId="0" borderId="2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 applyProtection="1">
      <alignment horizontal="right" vertical="center"/>
      <protection/>
    </xf>
    <xf numFmtId="0" fontId="0" fillId="0" borderId="7" xfId="0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left" vertical="center"/>
      <protection/>
    </xf>
    <xf numFmtId="0" fontId="0" fillId="0" borderId="1" xfId="0" applyFont="1" applyBorder="1" applyAlignment="1">
      <alignment horizontal="left" vertical="center"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29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12.59765625" style="0" customWidth="1"/>
    <col min="4" max="8" width="11.59765625" style="0" customWidth="1"/>
  </cols>
  <sheetData>
    <row r="1" spans="2:8" ht="22.5" customHeight="1">
      <c r="B1" s="1" t="s">
        <v>0</v>
      </c>
      <c r="C1" s="2"/>
      <c r="D1" s="2"/>
      <c r="E1" s="2"/>
      <c r="F1" s="2"/>
      <c r="G1" s="2"/>
      <c r="H1" s="2"/>
    </row>
    <row r="2" spans="2:8" ht="9.75" customHeight="1">
      <c r="B2" s="1"/>
      <c r="C2" s="2"/>
      <c r="D2" s="2"/>
      <c r="E2" s="2"/>
      <c r="F2" s="2"/>
      <c r="G2" s="2"/>
      <c r="H2" s="2"/>
    </row>
    <row r="3" spans="2:8" ht="15" thickBot="1">
      <c r="B3" s="18" t="s">
        <v>1</v>
      </c>
      <c r="H3" s="108" t="s">
        <v>166</v>
      </c>
    </row>
    <row r="4" spans="2:8" ht="19.5" customHeight="1">
      <c r="B4" s="19" t="s">
        <v>2</v>
      </c>
      <c r="C4" s="20"/>
      <c r="D4" s="134" t="s">
        <v>167</v>
      </c>
      <c r="E4" s="134" t="s">
        <v>168</v>
      </c>
      <c r="F4" s="134" t="s">
        <v>169</v>
      </c>
      <c r="G4" s="134" t="s">
        <v>170</v>
      </c>
      <c r="H4" s="30" t="s">
        <v>171</v>
      </c>
    </row>
    <row r="5" spans="2:8" ht="19.5" customHeight="1">
      <c r="B5" s="21" t="s">
        <v>3</v>
      </c>
      <c r="C5" s="22"/>
      <c r="D5" s="23">
        <f>D6+D16+D17+D22</f>
        <v>58211</v>
      </c>
      <c r="E5" s="23">
        <f>E6+E16+E17+E22</f>
        <v>59211</v>
      </c>
      <c r="F5" s="23">
        <f>F6+F16+F17+F22</f>
        <v>59877</v>
      </c>
      <c r="G5" s="23">
        <f>G6+G16+G17+G22</f>
        <v>60659</v>
      </c>
      <c r="H5" s="31">
        <f>H6+H16+H17+H22</f>
        <v>61907</v>
      </c>
    </row>
    <row r="6" spans="2:8" ht="19.5" customHeight="1">
      <c r="B6" s="24"/>
      <c r="C6" s="25" t="s">
        <v>4</v>
      </c>
      <c r="D6" s="23">
        <f>SUM(D7:D15)</f>
        <v>38776</v>
      </c>
      <c r="E6" s="23">
        <f>SUM(E7:E15)</f>
        <v>39468</v>
      </c>
      <c r="F6" s="23">
        <f>SUM(F7:F15)</f>
        <v>39632</v>
      </c>
      <c r="G6" s="23">
        <f>SUM(G7:G15)</f>
        <v>39833</v>
      </c>
      <c r="H6" s="31">
        <f>SUM(H7:H15)</f>
        <v>40000</v>
      </c>
    </row>
    <row r="7" spans="2:8" ht="19.5" customHeight="1">
      <c r="B7" s="235" t="s">
        <v>78</v>
      </c>
      <c r="C7" s="26" t="s">
        <v>5</v>
      </c>
      <c r="D7" s="23">
        <v>1803</v>
      </c>
      <c r="E7" s="23">
        <v>1800</v>
      </c>
      <c r="F7" s="23">
        <v>1812</v>
      </c>
      <c r="G7" s="23">
        <v>1841</v>
      </c>
      <c r="H7" s="31">
        <v>1859</v>
      </c>
    </row>
    <row r="8" spans="2:8" ht="19.5" customHeight="1">
      <c r="B8" s="235"/>
      <c r="C8" s="26" t="s">
        <v>6</v>
      </c>
      <c r="D8" s="23">
        <v>4360</v>
      </c>
      <c r="E8" s="23">
        <v>4296</v>
      </c>
      <c r="F8" s="23">
        <v>4148</v>
      </c>
      <c r="G8" s="23">
        <v>4034</v>
      </c>
      <c r="H8" s="31">
        <v>3936</v>
      </c>
    </row>
    <row r="9" spans="2:8" ht="19.5" customHeight="1">
      <c r="B9" s="235"/>
      <c r="C9" s="26" t="s">
        <v>7</v>
      </c>
      <c r="D9" s="23">
        <v>12</v>
      </c>
      <c r="E9" s="23">
        <v>10</v>
      </c>
      <c r="F9" s="23">
        <v>10</v>
      </c>
      <c r="G9" s="23">
        <v>10</v>
      </c>
      <c r="H9" s="31">
        <v>6</v>
      </c>
    </row>
    <row r="10" spans="2:8" ht="19.5" customHeight="1">
      <c r="B10" s="235"/>
      <c r="C10" s="26" t="s">
        <v>8</v>
      </c>
      <c r="D10" s="23">
        <v>85</v>
      </c>
      <c r="E10" s="23">
        <v>97</v>
      </c>
      <c r="F10" s="23">
        <v>90</v>
      </c>
      <c r="G10" s="23">
        <v>71</v>
      </c>
      <c r="H10" s="31">
        <v>76</v>
      </c>
    </row>
    <row r="11" spans="2:8" ht="19.5" customHeight="1">
      <c r="B11" s="235"/>
      <c r="C11" s="26" t="s">
        <v>9</v>
      </c>
      <c r="D11" s="23">
        <v>109</v>
      </c>
      <c r="E11" s="23">
        <v>103</v>
      </c>
      <c r="F11" s="23">
        <v>103</v>
      </c>
      <c r="G11" s="23">
        <v>114</v>
      </c>
      <c r="H11" s="31">
        <v>118</v>
      </c>
    </row>
    <row r="12" spans="2:8" ht="19.5" customHeight="1">
      <c r="B12" s="235"/>
      <c r="C12" s="26" t="s">
        <v>10</v>
      </c>
      <c r="D12" s="23">
        <v>8818</v>
      </c>
      <c r="E12" s="23">
        <v>9712</v>
      </c>
      <c r="F12" s="23">
        <v>10418</v>
      </c>
      <c r="G12" s="23">
        <v>11115</v>
      </c>
      <c r="H12" s="31">
        <v>11751</v>
      </c>
    </row>
    <row r="13" spans="2:8" ht="19.5" customHeight="1">
      <c r="B13" s="235"/>
      <c r="C13" s="26" t="s">
        <v>11</v>
      </c>
      <c r="D13" s="23">
        <v>22580</v>
      </c>
      <c r="E13" s="23">
        <v>22352</v>
      </c>
      <c r="F13" s="23">
        <v>21884</v>
      </c>
      <c r="G13" s="23">
        <v>21463</v>
      </c>
      <c r="H13" s="31">
        <v>21084</v>
      </c>
    </row>
    <row r="14" spans="2:8" ht="19.5" customHeight="1">
      <c r="B14" s="235"/>
      <c r="C14" s="26" t="s">
        <v>12</v>
      </c>
      <c r="D14" s="23">
        <v>798</v>
      </c>
      <c r="E14" s="23">
        <v>889</v>
      </c>
      <c r="F14" s="23">
        <v>959</v>
      </c>
      <c r="G14" s="23">
        <v>983</v>
      </c>
      <c r="H14" s="31">
        <v>976</v>
      </c>
    </row>
    <row r="15" spans="2:8" ht="19.5" customHeight="1">
      <c r="B15" s="24"/>
      <c r="C15" s="26" t="s">
        <v>13</v>
      </c>
      <c r="D15" s="23">
        <v>211</v>
      </c>
      <c r="E15" s="23">
        <v>209</v>
      </c>
      <c r="F15" s="23">
        <v>208</v>
      </c>
      <c r="G15" s="23">
        <v>202</v>
      </c>
      <c r="H15" s="31">
        <v>194</v>
      </c>
    </row>
    <row r="16" spans="2:8" ht="19.5" customHeight="1">
      <c r="B16" s="21" t="s">
        <v>14</v>
      </c>
      <c r="C16" s="22"/>
      <c r="D16" s="23">
        <v>638</v>
      </c>
      <c r="E16" s="23">
        <v>643</v>
      </c>
      <c r="F16" s="23">
        <v>641</v>
      </c>
      <c r="G16" s="23">
        <v>667</v>
      </c>
      <c r="H16" s="31">
        <v>722</v>
      </c>
    </row>
    <row r="17" spans="2:8" ht="19.5" customHeight="1">
      <c r="B17" s="236" t="s">
        <v>79</v>
      </c>
      <c r="C17" s="27" t="s">
        <v>4</v>
      </c>
      <c r="D17" s="23">
        <f>SUM(D18:D21)</f>
        <v>14651</v>
      </c>
      <c r="E17" s="23">
        <f>SUM(E18:E21)</f>
        <v>15087</v>
      </c>
      <c r="F17" s="23">
        <f>SUM(F18:F21)</f>
        <v>15813</v>
      </c>
      <c r="G17" s="23">
        <f>SUM(G18:G21)</f>
        <v>16506</v>
      </c>
      <c r="H17" s="31">
        <f>SUM(H18:H21)</f>
        <v>17573</v>
      </c>
    </row>
    <row r="18" spans="2:8" ht="19.5" customHeight="1">
      <c r="B18" s="237"/>
      <c r="C18" s="26" t="s">
        <v>15</v>
      </c>
      <c r="D18" s="23">
        <v>621</v>
      </c>
      <c r="E18" s="23">
        <v>603</v>
      </c>
      <c r="F18" s="23">
        <v>629</v>
      </c>
      <c r="G18" s="23">
        <v>588</v>
      </c>
      <c r="H18" s="31">
        <v>616</v>
      </c>
    </row>
    <row r="19" spans="2:8" ht="19.5" customHeight="1">
      <c r="B19" s="237"/>
      <c r="C19" s="26" t="s">
        <v>16</v>
      </c>
      <c r="D19" s="23">
        <v>3</v>
      </c>
      <c r="E19" s="23">
        <v>3</v>
      </c>
      <c r="F19" s="23">
        <v>3</v>
      </c>
      <c r="G19" s="23">
        <v>1</v>
      </c>
      <c r="H19" s="31">
        <v>1</v>
      </c>
    </row>
    <row r="20" spans="2:8" ht="19.5" customHeight="1">
      <c r="B20" s="237"/>
      <c r="C20" s="26" t="s">
        <v>17</v>
      </c>
      <c r="D20" s="23">
        <v>7383</v>
      </c>
      <c r="E20" s="23">
        <v>7015</v>
      </c>
      <c r="F20" s="23">
        <v>6749</v>
      </c>
      <c r="G20" s="23">
        <v>6611</v>
      </c>
      <c r="H20" s="31">
        <v>6609</v>
      </c>
    </row>
    <row r="21" spans="2:8" ht="19.5" customHeight="1">
      <c r="B21" s="238"/>
      <c r="C21" s="27" t="s">
        <v>18</v>
      </c>
      <c r="D21" s="23">
        <v>6644</v>
      </c>
      <c r="E21" s="23">
        <v>7466</v>
      </c>
      <c r="F21" s="23">
        <v>8432</v>
      </c>
      <c r="G21" s="23">
        <v>9306</v>
      </c>
      <c r="H21" s="31">
        <v>10347</v>
      </c>
    </row>
    <row r="22" spans="2:8" ht="19.5" customHeight="1">
      <c r="B22" s="239" t="s">
        <v>80</v>
      </c>
      <c r="C22" s="27" t="s">
        <v>4</v>
      </c>
      <c r="D22" s="23">
        <f>SUM(D23:D27)</f>
        <v>4146</v>
      </c>
      <c r="E22" s="23">
        <f>SUM(E23:E27)</f>
        <v>4013</v>
      </c>
      <c r="F22" s="23">
        <f>SUM(F23:F27)</f>
        <v>3791</v>
      </c>
      <c r="G22" s="23">
        <f>SUM(G23:G27)</f>
        <v>3653</v>
      </c>
      <c r="H22" s="31">
        <f>SUM(H23:H27)</f>
        <v>3612</v>
      </c>
    </row>
    <row r="23" spans="2:8" ht="19.5" customHeight="1">
      <c r="B23" s="240"/>
      <c r="C23" s="26" t="s">
        <v>19</v>
      </c>
      <c r="D23" s="23">
        <v>3371</v>
      </c>
      <c r="E23" s="23">
        <v>3250</v>
      </c>
      <c r="F23" s="23">
        <v>3057</v>
      </c>
      <c r="G23" s="23">
        <v>2918</v>
      </c>
      <c r="H23" s="31">
        <v>2875</v>
      </c>
    </row>
    <row r="24" spans="2:8" ht="19.5" customHeight="1">
      <c r="B24" s="240"/>
      <c r="C24" s="26" t="s">
        <v>20</v>
      </c>
      <c r="D24" s="23">
        <v>244</v>
      </c>
      <c r="E24" s="23">
        <v>238</v>
      </c>
      <c r="F24" s="23">
        <v>230</v>
      </c>
      <c r="G24" s="23">
        <v>233</v>
      </c>
      <c r="H24" s="31">
        <v>228</v>
      </c>
    </row>
    <row r="25" spans="2:8" ht="19.5" customHeight="1">
      <c r="B25" s="240"/>
      <c r="C25" s="26" t="s">
        <v>21</v>
      </c>
      <c r="D25" s="23">
        <v>100</v>
      </c>
      <c r="E25" s="23">
        <v>101</v>
      </c>
      <c r="F25" s="23">
        <v>100</v>
      </c>
      <c r="G25" s="23">
        <v>101</v>
      </c>
      <c r="H25" s="31">
        <v>109</v>
      </c>
    </row>
    <row r="26" spans="2:8" ht="19.5" customHeight="1">
      <c r="B26" s="240"/>
      <c r="C26" s="26" t="s">
        <v>22</v>
      </c>
      <c r="D26" s="23">
        <v>286</v>
      </c>
      <c r="E26" s="23">
        <v>276</v>
      </c>
      <c r="F26" s="23">
        <v>261</v>
      </c>
      <c r="G26" s="23">
        <v>252</v>
      </c>
      <c r="H26" s="31">
        <v>246</v>
      </c>
    </row>
    <row r="27" spans="2:8" ht="19.5" customHeight="1" thickBot="1">
      <c r="B27" s="241"/>
      <c r="C27" s="28" t="s">
        <v>23</v>
      </c>
      <c r="D27" s="29">
        <v>145</v>
      </c>
      <c r="E27" s="29">
        <v>148</v>
      </c>
      <c r="F27" s="29">
        <v>143</v>
      </c>
      <c r="G27" s="29">
        <v>149</v>
      </c>
      <c r="H27" s="32">
        <v>154</v>
      </c>
    </row>
    <row r="28" spans="6:8" ht="13.5" customHeight="1">
      <c r="F28" s="108" t="s">
        <v>125</v>
      </c>
      <c r="G28" s="242" t="s">
        <v>164</v>
      </c>
      <c r="H28" s="243"/>
    </row>
    <row r="29" spans="1:8" ht="13.5" customHeight="1">
      <c r="A29" s="4"/>
      <c r="B29" s="4"/>
      <c r="C29" s="4"/>
      <c r="D29" s="4"/>
      <c r="E29" s="4"/>
      <c r="F29" s="4"/>
      <c r="G29" s="233" t="s">
        <v>126</v>
      </c>
      <c r="H29" s="234"/>
    </row>
  </sheetData>
  <mergeCells count="5">
    <mergeCell ref="G29:H29"/>
    <mergeCell ref="B7:B14"/>
    <mergeCell ref="B17:B21"/>
    <mergeCell ref="B22:B27"/>
    <mergeCell ref="G28:H28"/>
  </mergeCells>
  <printOptions/>
  <pageMargins left="0.5" right="0.5" top="0.787" bottom="0.5" header="0.512" footer="0.512"/>
  <pageSetup horizontalDpi="400" verticalDpi="4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2:F11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11" customWidth="1"/>
    <col min="4" max="4" width="5.59765625" style="0" customWidth="1"/>
    <col min="5" max="6" width="20.59765625" style="0" customWidth="1"/>
  </cols>
  <sheetData>
    <row r="2" spans="2:5" ht="13.5" customHeight="1">
      <c r="B2" s="33" t="s">
        <v>105</v>
      </c>
      <c r="C2" s="8"/>
      <c r="D2" s="3"/>
      <c r="E2" s="7"/>
    </row>
    <row r="3" spans="2:6" ht="13.5" customHeight="1" thickBot="1">
      <c r="B3" s="33"/>
      <c r="C3" s="8"/>
      <c r="D3" s="3"/>
      <c r="E3" s="7"/>
      <c r="F3" s="137" t="s">
        <v>64</v>
      </c>
    </row>
    <row r="4" spans="1:6" ht="24" customHeight="1">
      <c r="A4" s="5"/>
      <c r="B4" s="100" t="s">
        <v>43</v>
      </c>
      <c r="C4" s="101"/>
      <c r="D4" s="102"/>
      <c r="E4" s="103" t="s">
        <v>106</v>
      </c>
      <c r="F4" s="103" t="s">
        <v>107</v>
      </c>
    </row>
    <row r="5" spans="1:6" ht="19.5" customHeight="1">
      <c r="A5" s="5"/>
      <c r="B5" s="43" t="s">
        <v>39</v>
      </c>
      <c r="C5" s="44">
        <v>9</v>
      </c>
      <c r="D5" s="53" t="s">
        <v>83</v>
      </c>
      <c r="E5" s="117">
        <v>19407</v>
      </c>
      <c r="F5" s="118">
        <v>5175</v>
      </c>
    </row>
    <row r="6" spans="1:6" ht="19.5" customHeight="1">
      <c r="A6" s="5"/>
      <c r="B6" s="46"/>
      <c r="C6" s="44">
        <v>10</v>
      </c>
      <c r="D6" s="45"/>
      <c r="E6" s="64">
        <v>19779</v>
      </c>
      <c r="F6" s="119">
        <v>5487</v>
      </c>
    </row>
    <row r="7" spans="2:6" ht="19.5" customHeight="1">
      <c r="B7" s="104"/>
      <c r="C7" s="44">
        <v>11</v>
      </c>
      <c r="D7" s="105"/>
      <c r="E7" s="64">
        <v>20106</v>
      </c>
      <c r="F7" s="119">
        <v>5767</v>
      </c>
    </row>
    <row r="8" spans="2:6" ht="19.5" customHeight="1">
      <c r="B8" s="46"/>
      <c r="C8" s="44">
        <v>12</v>
      </c>
      <c r="D8" s="45"/>
      <c r="E8" s="64">
        <v>20297</v>
      </c>
      <c r="F8" s="119">
        <v>6017</v>
      </c>
    </row>
    <row r="9" spans="2:6" ht="19.5" customHeight="1" thickBot="1">
      <c r="B9" s="55"/>
      <c r="C9" s="49">
        <v>13</v>
      </c>
      <c r="D9" s="56"/>
      <c r="E9" s="65">
        <v>20621</v>
      </c>
      <c r="F9" s="65">
        <v>6223</v>
      </c>
    </row>
    <row r="10" spans="2:6" ht="14.25">
      <c r="B10" s="126" t="s">
        <v>194</v>
      </c>
      <c r="C10" s="95"/>
      <c r="D10" s="17"/>
      <c r="E10" s="15"/>
      <c r="F10" s="109" t="s">
        <v>108</v>
      </c>
    </row>
    <row r="11" spans="3:6" ht="14.25">
      <c r="C11" s="95"/>
      <c r="D11" s="17"/>
      <c r="E11" s="15"/>
      <c r="F11" s="15"/>
    </row>
  </sheetData>
  <printOptions/>
  <pageMargins left="0.5" right="0.5" top="0.787" bottom="0.5" header="0.512" footer="0.512"/>
  <pageSetup horizontalDpi="400" verticalDpi="4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B2:R27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18.69921875" style="0" customWidth="1"/>
    <col min="4" max="4" width="1.59765625" style="0" customWidth="1"/>
    <col min="5" max="5" width="15.59765625" style="0" customWidth="1"/>
    <col min="6" max="15" width="10.59765625" style="0" customWidth="1"/>
    <col min="16" max="18" width="12.59765625" style="0" customWidth="1"/>
  </cols>
  <sheetData>
    <row r="2" spans="2:18" ht="21.75" customHeight="1" thickBot="1">
      <c r="B2" s="33" t="s">
        <v>109</v>
      </c>
      <c r="C2" s="3"/>
      <c r="D2" s="3"/>
      <c r="E2" s="3"/>
      <c r="F2" s="6"/>
      <c r="G2" s="6"/>
      <c r="H2" s="6"/>
      <c r="I2" s="6"/>
      <c r="J2" s="106"/>
      <c r="K2" s="106"/>
      <c r="L2" s="106"/>
      <c r="M2" s="106"/>
      <c r="N2" s="106"/>
      <c r="O2" s="107"/>
      <c r="P2" s="106"/>
      <c r="Q2" s="106"/>
      <c r="R2" s="130" t="s">
        <v>152</v>
      </c>
    </row>
    <row r="3" spans="2:18" ht="21.75" customHeight="1">
      <c r="B3" s="145"/>
      <c r="C3" s="264" t="s">
        <v>110</v>
      </c>
      <c r="D3" s="145"/>
      <c r="E3" s="267" t="s">
        <v>111</v>
      </c>
      <c r="F3" s="270" t="s">
        <v>138</v>
      </c>
      <c r="G3" s="271"/>
      <c r="H3" s="272"/>
      <c r="I3" s="103"/>
      <c r="J3" s="146"/>
      <c r="K3" s="281" t="s">
        <v>163</v>
      </c>
      <c r="L3" s="282"/>
      <c r="M3" s="282"/>
      <c r="N3" s="282"/>
      <c r="O3" s="147"/>
      <c r="P3" s="148" t="s">
        <v>148</v>
      </c>
      <c r="Q3" s="148" t="s">
        <v>151</v>
      </c>
      <c r="R3" s="278" t="s">
        <v>162</v>
      </c>
    </row>
    <row r="4" spans="2:18" ht="21.75" customHeight="1">
      <c r="B4" s="149"/>
      <c r="C4" s="265"/>
      <c r="D4" s="149"/>
      <c r="E4" s="268"/>
      <c r="F4" s="273" t="s">
        <v>139</v>
      </c>
      <c r="G4" s="274" t="s">
        <v>140</v>
      </c>
      <c r="H4" s="276" t="s">
        <v>141</v>
      </c>
      <c r="I4" s="262" t="s">
        <v>142</v>
      </c>
      <c r="J4" s="263"/>
      <c r="K4" s="150"/>
      <c r="L4" s="283" t="s">
        <v>144</v>
      </c>
      <c r="M4" s="284"/>
      <c r="N4" s="285"/>
      <c r="O4" s="273" t="s">
        <v>147</v>
      </c>
      <c r="P4" s="152" t="s">
        <v>149</v>
      </c>
      <c r="Q4" s="152" t="s">
        <v>149</v>
      </c>
      <c r="R4" s="279"/>
    </row>
    <row r="5" spans="2:18" ht="21.75" customHeight="1">
      <c r="B5" s="153"/>
      <c r="C5" s="266"/>
      <c r="D5" s="153"/>
      <c r="E5" s="269"/>
      <c r="F5" s="269"/>
      <c r="G5" s="275"/>
      <c r="H5" s="277"/>
      <c r="I5" s="151" t="s">
        <v>142</v>
      </c>
      <c r="J5" s="151" t="s">
        <v>180</v>
      </c>
      <c r="K5" s="154" t="s">
        <v>143</v>
      </c>
      <c r="L5" s="151" t="s">
        <v>145</v>
      </c>
      <c r="M5" s="151" t="s">
        <v>146</v>
      </c>
      <c r="N5" s="151" t="s">
        <v>143</v>
      </c>
      <c r="O5" s="269"/>
      <c r="P5" s="155" t="s">
        <v>150</v>
      </c>
      <c r="Q5" s="155" t="s">
        <v>150</v>
      </c>
      <c r="R5" s="280"/>
    </row>
    <row r="6" spans="2:18" ht="21.75" customHeight="1">
      <c r="B6" s="149"/>
      <c r="C6" s="156" t="s">
        <v>134</v>
      </c>
      <c r="D6" s="149"/>
      <c r="E6" s="157" t="s">
        <v>153</v>
      </c>
      <c r="F6" s="158"/>
      <c r="G6" s="158"/>
      <c r="H6" s="159">
        <v>18</v>
      </c>
      <c r="I6" s="160">
        <v>5803</v>
      </c>
      <c r="J6" s="159">
        <v>104</v>
      </c>
      <c r="K6" s="161">
        <f>I6+J6</f>
        <v>5907</v>
      </c>
      <c r="L6" s="161">
        <v>1520</v>
      </c>
      <c r="M6" s="161">
        <v>1342</v>
      </c>
      <c r="N6" s="161">
        <f>L6+M6</f>
        <v>2862</v>
      </c>
      <c r="O6" s="161">
        <f>K6+N6</f>
        <v>8769</v>
      </c>
      <c r="P6" s="161">
        <v>7167</v>
      </c>
      <c r="Q6" s="161">
        <v>6691</v>
      </c>
      <c r="R6" s="161">
        <v>8499</v>
      </c>
    </row>
    <row r="7" spans="2:18" ht="21.75" customHeight="1">
      <c r="B7" s="24"/>
      <c r="C7" s="162" t="s">
        <v>135</v>
      </c>
      <c r="D7" s="24"/>
      <c r="E7" s="163" t="s">
        <v>154</v>
      </c>
      <c r="F7" s="23">
        <v>18</v>
      </c>
      <c r="G7" s="164">
        <v>117</v>
      </c>
      <c r="H7" s="164">
        <v>109</v>
      </c>
      <c r="I7" s="23">
        <v>16067</v>
      </c>
      <c r="J7" s="164">
        <v>224</v>
      </c>
      <c r="K7" s="164">
        <f>I7+J7</f>
        <v>16291</v>
      </c>
      <c r="L7" s="23">
        <v>3747</v>
      </c>
      <c r="M7" s="23">
        <v>2573</v>
      </c>
      <c r="N7" s="23">
        <f>L7+M7</f>
        <v>6320</v>
      </c>
      <c r="O7" s="23">
        <f>K7+N7</f>
        <v>22611</v>
      </c>
      <c r="P7" s="23">
        <v>16626</v>
      </c>
      <c r="Q7" s="23">
        <v>17006</v>
      </c>
      <c r="R7" s="23">
        <v>17124</v>
      </c>
    </row>
    <row r="8" spans="2:18" ht="21.75" customHeight="1">
      <c r="B8" s="24"/>
      <c r="C8" s="162" t="s">
        <v>181</v>
      </c>
      <c r="D8" s="24"/>
      <c r="E8" s="163" t="s">
        <v>155</v>
      </c>
      <c r="F8" s="23">
        <v>126</v>
      </c>
      <c r="G8" s="164">
        <v>284</v>
      </c>
      <c r="H8" s="164">
        <v>92</v>
      </c>
      <c r="I8" s="23">
        <v>13494</v>
      </c>
      <c r="J8" s="164">
        <v>62</v>
      </c>
      <c r="K8" s="164">
        <f aca="true" t="shared" si="0" ref="K8:K25">I8+J8</f>
        <v>13556</v>
      </c>
      <c r="L8" s="23">
        <v>3421</v>
      </c>
      <c r="M8" s="23">
        <v>2168</v>
      </c>
      <c r="N8" s="23">
        <f aca="true" t="shared" si="1" ref="N8:N25">L8+M8</f>
        <v>5589</v>
      </c>
      <c r="O8" s="23">
        <f aca="true" t="shared" si="2" ref="O8:O25">K8+N8</f>
        <v>19145</v>
      </c>
      <c r="P8" s="23">
        <v>14077</v>
      </c>
      <c r="Q8" s="23">
        <v>13130</v>
      </c>
      <c r="R8" s="23">
        <v>12148</v>
      </c>
    </row>
    <row r="9" spans="2:18" ht="21.75" customHeight="1">
      <c r="B9" s="24"/>
      <c r="C9" s="162" t="s">
        <v>136</v>
      </c>
      <c r="D9" s="24"/>
      <c r="E9" s="152" t="s">
        <v>182</v>
      </c>
      <c r="F9" s="23">
        <v>41</v>
      </c>
      <c r="G9" s="164">
        <v>136</v>
      </c>
      <c r="H9" s="164">
        <v>78</v>
      </c>
      <c r="I9" s="23">
        <v>12421</v>
      </c>
      <c r="J9" s="164">
        <v>102</v>
      </c>
      <c r="K9" s="164">
        <f t="shared" si="0"/>
        <v>12523</v>
      </c>
      <c r="L9" s="23">
        <v>3702</v>
      </c>
      <c r="M9" s="23">
        <v>3690</v>
      </c>
      <c r="N9" s="23">
        <f t="shared" si="1"/>
        <v>7392</v>
      </c>
      <c r="O9" s="23">
        <f t="shared" si="2"/>
        <v>19915</v>
      </c>
      <c r="P9" s="23">
        <v>15202</v>
      </c>
      <c r="Q9" s="23">
        <v>14340</v>
      </c>
      <c r="R9" s="23">
        <v>14948</v>
      </c>
    </row>
    <row r="10" spans="2:18" ht="21.75" customHeight="1">
      <c r="B10" s="24"/>
      <c r="C10" s="162" t="s">
        <v>112</v>
      </c>
      <c r="D10" s="24"/>
      <c r="E10" s="152" t="s">
        <v>183</v>
      </c>
      <c r="F10" s="23">
        <v>22</v>
      </c>
      <c r="G10" s="164">
        <v>30</v>
      </c>
      <c r="H10" s="164">
        <v>107</v>
      </c>
      <c r="I10" s="23">
        <v>10486</v>
      </c>
      <c r="J10" s="164">
        <v>160</v>
      </c>
      <c r="K10" s="164">
        <f t="shared" si="0"/>
        <v>10646</v>
      </c>
      <c r="L10" s="23">
        <v>3086</v>
      </c>
      <c r="M10" s="23">
        <v>1750</v>
      </c>
      <c r="N10" s="23">
        <f t="shared" si="1"/>
        <v>4836</v>
      </c>
      <c r="O10" s="23">
        <f t="shared" si="2"/>
        <v>15482</v>
      </c>
      <c r="P10" s="23">
        <v>11219</v>
      </c>
      <c r="Q10" s="23">
        <v>10193</v>
      </c>
      <c r="R10" s="23">
        <v>11505</v>
      </c>
    </row>
    <row r="11" spans="2:18" ht="21.75" customHeight="1">
      <c r="B11" s="24"/>
      <c r="C11" s="162" t="s">
        <v>184</v>
      </c>
      <c r="D11" s="24"/>
      <c r="E11" s="152" t="s">
        <v>156</v>
      </c>
      <c r="F11" s="23">
        <v>15</v>
      </c>
      <c r="G11" s="164">
        <v>103</v>
      </c>
      <c r="H11" s="164">
        <v>47</v>
      </c>
      <c r="I11" s="23">
        <v>11291</v>
      </c>
      <c r="J11" s="164">
        <v>106</v>
      </c>
      <c r="K11" s="164">
        <f t="shared" si="0"/>
        <v>11397</v>
      </c>
      <c r="L11" s="23">
        <v>2756</v>
      </c>
      <c r="M11" s="23">
        <v>1639</v>
      </c>
      <c r="N11" s="23">
        <f t="shared" si="1"/>
        <v>4395</v>
      </c>
      <c r="O11" s="23">
        <f t="shared" si="2"/>
        <v>15792</v>
      </c>
      <c r="P11" s="23">
        <v>11874</v>
      </c>
      <c r="Q11" s="23">
        <v>10909</v>
      </c>
      <c r="R11" s="23">
        <v>11977</v>
      </c>
    </row>
    <row r="12" spans="2:18" ht="21.75" customHeight="1">
      <c r="B12" s="24"/>
      <c r="C12" s="162" t="s">
        <v>113</v>
      </c>
      <c r="D12" s="24"/>
      <c r="E12" s="152" t="s">
        <v>157</v>
      </c>
      <c r="F12" s="23">
        <v>5</v>
      </c>
      <c r="G12" s="164">
        <v>303</v>
      </c>
      <c r="H12" s="164">
        <v>96</v>
      </c>
      <c r="I12" s="23">
        <v>7323</v>
      </c>
      <c r="J12" s="164">
        <v>33</v>
      </c>
      <c r="K12" s="164">
        <f t="shared" si="0"/>
        <v>7356</v>
      </c>
      <c r="L12" s="23">
        <v>2731</v>
      </c>
      <c r="M12" s="23">
        <v>1293</v>
      </c>
      <c r="N12" s="23">
        <f t="shared" si="1"/>
        <v>4024</v>
      </c>
      <c r="O12" s="23">
        <f t="shared" si="2"/>
        <v>11380</v>
      </c>
      <c r="P12" s="23">
        <v>8687</v>
      </c>
      <c r="Q12" s="23">
        <v>6780</v>
      </c>
      <c r="R12" s="23">
        <v>8061</v>
      </c>
    </row>
    <row r="13" spans="2:18" ht="21.75" customHeight="1">
      <c r="B13" s="24"/>
      <c r="C13" s="162" t="s">
        <v>112</v>
      </c>
      <c r="D13" s="24"/>
      <c r="E13" s="152" t="s">
        <v>158</v>
      </c>
      <c r="F13" s="23">
        <v>127</v>
      </c>
      <c r="G13" s="164">
        <v>519</v>
      </c>
      <c r="H13" s="164">
        <v>92</v>
      </c>
      <c r="I13" s="23">
        <v>9821</v>
      </c>
      <c r="J13" s="164">
        <v>40</v>
      </c>
      <c r="K13" s="164">
        <f t="shared" si="0"/>
        <v>9861</v>
      </c>
      <c r="L13" s="23">
        <v>2590</v>
      </c>
      <c r="M13" s="23">
        <v>960</v>
      </c>
      <c r="N13" s="23">
        <f t="shared" si="1"/>
        <v>3550</v>
      </c>
      <c r="O13" s="23">
        <f t="shared" si="2"/>
        <v>13411</v>
      </c>
      <c r="P13" s="23">
        <v>9718</v>
      </c>
      <c r="Q13" s="23">
        <v>9909</v>
      </c>
      <c r="R13" s="23">
        <v>9555</v>
      </c>
    </row>
    <row r="14" spans="2:18" ht="21.75" customHeight="1">
      <c r="B14" s="24"/>
      <c r="C14" s="162" t="s">
        <v>112</v>
      </c>
      <c r="D14" s="24"/>
      <c r="E14" s="152" t="s">
        <v>159</v>
      </c>
      <c r="F14" s="23">
        <v>20</v>
      </c>
      <c r="G14" s="164">
        <v>217</v>
      </c>
      <c r="H14" s="164">
        <v>83</v>
      </c>
      <c r="I14" s="23">
        <v>5605</v>
      </c>
      <c r="J14" s="164">
        <v>64</v>
      </c>
      <c r="K14" s="164">
        <f t="shared" si="0"/>
        <v>5669</v>
      </c>
      <c r="L14" s="23">
        <v>1942</v>
      </c>
      <c r="M14" s="23">
        <v>854</v>
      </c>
      <c r="N14" s="23">
        <f t="shared" si="1"/>
        <v>2796</v>
      </c>
      <c r="O14" s="23">
        <f t="shared" si="2"/>
        <v>8465</v>
      </c>
      <c r="P14" s="23">
        <v>6462</v>
      </c>
      <c r="Q14" s="23">
        <v>5252</v>
      </c>
      <c r="R14" s="23">
        <v>5728</v>
      </c>
    </row>
    <row r="15" spans="2:18" ht="21.75" customHeight="1">
      <c r="B15" s="24"/>
      <c r="C15" s="162" t="s">
        <v>114</v>
      </c>
      <c r="D15" s="24"/>
      <c r="E15" s="152" t="s">
        <v>185</v>
      </c>
      <c r="F15" s="23">
        <v>14</v>
      </c>
      <c r="G15" s="164">
        <v>16</v>
      </c>
      <c r="H15" s="164">
        <v>62</v>
      </c>
      <c r="I15" s="23">
        <v>12457</v>
      </c>
      <c r="J15" s="164">
        <v>56</v>
      </c>
      <c r="K15" s="164">
        <f t="shared" si="0"/>
        <v>12513</v>
      </c>
      <c r="L15" s="23">
        <v>3432</v>
      </c>
      <c r="M15" s="23">
        <v>2633</v>
      </c>
      <c r="N15" s="23">
        <f t="shared" si="1"/>
        <v>6065</v>
      </c>
      <c r="O15" s="23">
        <f t="shared" si="2"/>
        <v>18578</v>
      </c>
      <c r="P15" s="23">
        <v>14182</v>
      </c>
      <c r="Q15" s="23">
        <v>13952</v>
      </c>
      <c r="R15" s="23">
        <v>15930</v>
      </c>
    </row>
    <row r="16" spans="2:18" ht="21.75" customHeight="1">
      <c r="B16" s="24"/>
      <c r="C16" s="162" t="s">
        <v>115</v>
      </c>
      <c r="D16" s="24"/>
      <c r="E16" s="152" t="s">
        <v>186</v>
      </c>
      <c r="F16" s="23">
        <v>114</v>
      </c>
      <c r="G16" s="164">
        <v>451</v>
      </c>
      <c r="H16" s="164">
        <v>144</v>
      </c>
      <c r="I16" s="23">
        <v>9835</v>
      </c>
      <c r="J16" s="164">
        <v>37</v>
      </c>
      <c r="K16" s="164">
        <f t="shared" si="0"/>
        <v>9872</v>
      </c>
      <c r="L16" s="23">
        <v>3034</v>
      </c>
      <c r="M16" s="23">
        <v>1364</v>
      </c>
      <c r="N16" s="23">
        <f t="shared" si="1"/>
        <v>4398</v>
      </c>
      <c r="O16" s="23">
        <f t="shared" si="2"/>
        <v>14270</v>
      </c>
      <c r="P16" s="23">
        <v>10893</v>
      </c>
      <c r="Q16" s="23">
        <v>11239</v>
      </c>
      <c r="R16" s="23">
        <v>10505</v>
      </c>
    </row>
    <row r="17" spans="2:18" ht="21.75" customHeight="1">
      <c r="B17" s="24"/>
      <c r="C17" s="162" t="s">
        <v>112</v>
      </c>
      <c r="D17" s="24"/>
      <c r="E17" s="152" t="s">
        <v>187</v>
      </c>
      <c r="F17" s="23">
        <v>85</v>
      </c>
      <c r="G17" s="164">
        <v>112</v>
      </c>
      <c r="H17" s="164">
        <v>52</v>
      </c>
      <c r="I17" s="23">
        <v>7950</v>
      </c>
      <c r="J17" s="164">
        <v>89</v>
      </c>
      <c r="K17" s="164">
        <f t="shared" si="0"/>
        <v>8039</v>
      </c>
      <c r="L17" s="23">
        <v>2981</v>
      </c>
      <c r="M17" s="23">
        <v>1484</v>
      </c>
      <c r="N17" s="23">
        <f t="shared" si="1"/>
        <v>4465</v>
      </c>
      <c r="O17" s="23">
        <f t="shared" si="2"/>
        <v>12504</v>
      </c>
      <c r="P17" s="23">
        <v>9545</v>
      </c>
      <c r="Q17" s="23">
        <v>9863</v>
      </c>
      <c r="R17" s="23">
        <v>8582</v>
      </c>
    </row>
    <row r="18" spans="2:18" ht="21.75" customHeight="1">
      <c r="B18" s="24"/>
      <c r="C18" s="162" t="s">
        <v>137</v>
      </c>
      <c r="D18" s="24"/>
      <c r="E18" s="152" t="s">
        <v>160</v>
      </c>
      <c r="F18" s="23">
        <v>191</v>
      </c>
      <c r="G18" s="164">
        <v>315</v>
      </c>
      <c r="H18" s="164">
        <v>104</v>
      </c>
      <c r="I18" s="23">
        <v>2731</v>
      </c>
      <c r="J18" s="164">
        <v>9</v>
      </c>
      <c r="K18" s="164">
        <f t="shared" si="0"/>
        <v>2740</v>
      </c>
      <c r="L18" s="23">
        <v>783</v>
      </c>
      <c r="M18" s="23">
        <v>97</v>
      </c>
      <c r="N18" s="23">
        <f t="shared" si="1"/>
        <v>880</v>
      </c>
      <c r="O18" s="23">
        <f t="shared" si="2"/>
        <v>3620</v>
      </c>
      <c r="P18" s="23">
        <v>2992</v>
      </c>
      <c r="Q18" s="23">
        <v>2730</v>
      </c>
      <c r="R18" s="23">
        <v>2845</v>
      </c>
    </row>
    <row r="19" spans="2:18" ht="21.75" customHeight="1">
      <c r="B19" s="24"/>
      <c r="C19" s="162" t="s">
        <v>116</v>
      </c>
      <c r="D19" s="24"/>
      <c r="E19" s="152" t="s">
        <v>188</v>
      </c>
      <c r="F19" s="23">
        <v>10</v>
      </c>
      <c r="G19" s="164">
        <v>52</v>
      </c>
      <c r="H19" s="164">
        <v>34</v>
      </c>
      <c r="I19" s="23">
        <v>8593</v>
      </c>
      <c r="J19" s="164">
        <v>39</v>
      </c>
      <c r="K19" s="164">
        <f t="shared" si="0"/>
        <v>8632</v>
      </c>
      <c r="L19" s="23">
        <v>2991</v>
      </c>
      <c r="M19" s="23">
        <v>2406</v>
      </c>
      <c r="N19" s="23">
        <f t="shared" si="1"/>
        <v>5397</v>
      </c>
      <c r="O19" s="23">
        <f t="shared" si="2"/>
        <v>14029</v>
      </c>
      <c r="P19" s="23">
        <v>10709</v>
      </c>
      <c r="Q19" s="23">
        <v>8102</v>
      </c>
      <c r="R19" s="23">
        <v>8787</v>
      </c>
    </row>
    <row r="20" spans="2:18" ht="21.75" customHeight="1">
      <c r="B20" s="24"/>
      <c r="C20" s="162" t="s">
        <v>117</v>
      </c>
      <c r="D20" s="24"/>
      <c r="E20" s="152" t="s">
        <v>189</v>
      </c>
      <c r="F20" s="23">
        <v>23</v>
      </c>
      <c r="G20" s="164">
        <v>45</v>
      </c>
      <c r="H20" s="164">
        <v>82</v>
      </c>
      <c r="I20" s="23">
        <v>10073</v>
      </c>
      <c r="J20" s="164">
        <v>74</v>
      </c>
      <c r="K20" s="164">
        <f t="shared" si="0"/>
        <v>10147</v>
      </c>
      <c r="L20" s="23">
        <v>2881</v>
      </c>
      <c r="M20" s="23">
        <v>978</v>
      </c>
      <c r="N20" s="23">
        <f t="shared" si="1"/>
        <v>3859</v>
      </c>
      <c r="O20" s="23">
        <f t="shared" si="2"/>
        <v>14006</v>
      </c>
      <c r="P20" s="23">
        <v>10857</v>
      </c>
      <c r="Q20" s="23">
        <v>9043</v>
      </c>
      <c r="R20" s="23">
        <v>10882</v>
      </c>
    </row>
    <row r="21" spans="2:18" ht="21.75" customHeight="1">
      <c r="B21" s="24"/>
      <c r="C21" s="162" t="s">
        <v>118</v>
      </c>
      <c r="D21" s="24"/>
      <c r="E21" s="152" t="s">
        <v>190</v>
      </c>
      <c r="F21" s="23">
        <v>50</v>
      </c>
      <c r="G21" s="164">
        <v>183</v>
      </c>
      <c r="H21" s="164">
        <v>51</v>
      </c>
      <c r="I21" s="23">
        <v>2601</v>
      </c>
      <c r="J21" s="164">
        <v>30</v>
      </c>
      <c r="K21" s="164">
        <f t="shared" si="0"/>
        <v>2631</v>
      </c>
      <c r="L21" s="23">
        <v>902</v>
      </c>
      <c r="M21" s="23">
        <v>349</v>
      </c>
      <c r="N21" s="23">
        <f t="shared" si="1"/>
        <v>1251</v>
      </c>
      <c r="O21" s="23">
        <f t="shared" si="2"/>
        <v>3882</v>
      </c>
      <c r="P21" s="23">
        <v>3131</v>
      </c>
      <c r="Q21" s="23">
        <v>2315</v>
      </c>
      <c r="R21" s="23">
        <v>2918</v>
      </c>
    </row>
    <row r="22" spans="2:18" ht="21.75" customHeight="1">
      <c r="B22" s="24"/>
      <c r="C22" s="162" t="s">
        <v>119</v>
      </c>
      <c r="D22" s="24"/>
      <c r="E22" s="152" t="s">
        <v>191</v>
      </c>
      <c r="F22" s="23">
        <v>43</v>
      </c>
      <c r="G22" s="164">
        <v>29</v>
      </c>
      <c r="H22" s="164">
        <v>44</v>
      </c>
      <c r="I22" s="23">
        <v>4481</v>
      </c>
      <c r="J22" s="164">
        <v>17</v>
      </c>
      <c r="K22" s="164">
        <f t="shared" si="0"/>
        <v>4498</v>
      </c>
      <c r="L22" s="23">
        <v>911</v>
      </c>
      <c r="M22" s="23">
        <v>974</v>
      </c>
      <c r="N22" s="23">
        <f t="shared" si="1"/>
        <v>1885</v>
      </c>
      <c r="O22" s="23">
        <f t="shared" si="2"/>
        <v>6383</v>
      </c>
      <c r="P22" s="23">
        <v>4948</v>
      </c>
      <c r="Q22" s="23">
        <v>4116</v>
      </c>
      <c r="R22" s="23">
        <v>4503</v>
      </c>
    </row>
    <row r="23" spans="2:18" ht="21.75" customHeight="1">
      <c r="B23" s="24"/>
      <c r="C23" s="162" t="s">
        <v>120</v>
      </c>
      <c r="D23" s="24"/>
      <c r="E23" s="152"/>
      <c r="F23" s="23">
        <v>117</v>
      </c>
      <c r="G23" s="164">
        <v>35</v>
      </c>
      <c r="H23" s="164">
        <v>66</v>
      </c>
      <c r="I23" s="23">
        <v>5868</v>
      </c>
      <c r="J23" s="164">
        <v>86</v>
      </c>
      <c r="K23" s="164">
        <f t="shared" si="0"/>
        <v>5954</v>
      </c>
      <c r="L23" s="23">
        <v>1487</v>
      </c>
      <c r="M23" s="23">
        <v>357</v>
      </c>
      <c r="N23" s="23">
        <f t="shared" si="1"/>
        <v>1844</v>
      </c>
      <c r="O23" s="23">
        <f t="shared" si="2"/>
        <v>7798</v>
      </c>
      <c r="P23" s="23">
        <v>6045</v>
      </c>
      <c r="Q23" s="23">
        <v>5561</v>
      </c>
      <c r="R23" s="23">
        <v>5748</v>
      </c>
    </row>
    <row r="24" spans="2:18" ht="21.75" customHeight="1">
      <c r="B24" s="24"/>
      <c r="C24" s="162" t="s">
        <v>121</v>
      </c>
      <c r="D24" s="24"/>
      <c r="E24" s="152" t="s">
        <v>161</v>
      </c>
      <c r="F24" s="23">
        <v>10</v>
      </c>
      <c r="G24" s="164">
        <v>21</v>
      </c>
      <c r="H24" s="164">
        <v>21</v>
      </c>
      <c r="I24" s="23">
        <v>560</v>
      </c>
      <c r="J24" s="164">
        <v>0</v>
      </c>
      <c r="K24" s="164">
        <f t="shared" si="0"/>
        <v>560</v>
      </c>
      <c r="L24" s="23">
        <v>355</v>
      </c>
      <c r="M24" s="23">
        <v>91</v>
      </c>
      <c r="N24" s="23">
        <f t="shared" si="1"/>
        <v>446</v>
      </c>
      <c r="O24" s="23">
        <f t="shared" si="2"/>
        <v>1006</v>
      </c>
      <c r="P24" s="23">
        <v>780</v>
      </c>
      <c r="Q24" s="23">
        <v>542</v>
      </c>
      <c r="R24" s="23">
        <v>780</v>
      </c>
    </row>
    <row r="25" spans="2:18" ht="21.75" customHeight="1">
      <c r="B25" s="24"/>
      <c r="C25" s="162" t="s">
        <v>122</v>
      </c>
      <c r="D25" s="24"/>
      <c r="E25" s="152" t="s">
        <v>192</v>
      </c>
      <c r="F25" s="23">
        <v>1</v>
      </c>
      <c r="G25" s="164">
        <v>13</v>
      </c>
      <c r="H25" s="164">
        <v>105</v>
      </c>
      <c r="I25" s="23">
        <v>6000</v>
      </c>
      <c r="J25" s="164">
        <v>53</v>
      </c>
      <c r="K25" s="164">
        <f t="shared" si="0"/>
        <v>6053</v>
      </c>
      <c r="L25" s="23">
        <v>609</v>
      </c>
      <c r="M25" s="23">
        <v>1380</v>
      </c>
      <c r="N25" s="23">
        <f t="shared" si="1"/>
        <v>1989</v>
      </c>
      <c r="O25" s="23">
        <f t="shared" si="2"/>
        <v>8042</v>
      </c>
      <c r="P25" s="23">
        <v>5672</v>
      </c>
      <c r="Q25" s="23">
        <v>5171</v>
      </c>
      <c r="R25" s="23">
        <v>6696</v>
      </c>
    </row>
    <row r="26" spans="2:18" ht="21.75" customHeight="1" thickBot="1">
      <c r="B26" s="165"/>
      <c r="C26" s="166" t="s">
        <v>123</v>
      </c>
      <c r="D26" s="165"/>
      <c r="E26" s="167" t="s">
        <v>193</v>
      </c>
      <c r="F26" s="29">
        <v>12</v>
      </c>
      <c r="G26" s="168">
        <v>722</v>
      </c>
      <c r="H26" s="168">
        <v>63</v>
      </c>
      <c r="I26" s="29">
        <v>4222</v>
      </c>
      <c r="J26" s="168">
        <v>28</v>
      </c>
      <c r="K26" s="168">
        <f>I26+J26</f>
        <v>4250</v>
      </c>
      <c r="L26" s="29">
        <v>1144</v>
      </c>
      <c r="M26" s="29">
        <v>695</v>
      </c>
      <c r="N26" s="29">
        <f>L26+M26</f>
        <v>1839</v>
      </c>
      <c r="O26" s="29">
        <f>K26+N26</f>
        <v>6089</v>
      </c>
      <c r="P26" s="29">
        <v>4720</v>
      </c>
      <c r="Q26" s="29">
        <v>3040</v>
      </c>
      <c r="R26" s="29">
        <v>5071</v>
      </c>
    </row>
    <row r="27" spans="2:18" ht="21.75" customHeight="1">
      <c r="B27" s="133" t="s">
        <v>195</v>
      </c>
      <c r="C27" s="169"/>
      <c r="D27" s="169"/>
      <c r="E27" s="169"/>
      <c r="F27" s="170"/>
      <c r="G27" s="170"/>
      <c r="H27" s="170"/>
      <c r="I27" s="170"/>
      <c r="J27" s="170"/>
      <c r="K27" s="170"/>
      <c r="L27" s="9"/>
      <c r="M27" s="9"/>
      <c r="N27" s="12"/>
      <c r="O27" s="171"/>
      <c r="P27" s="171"/>
      <c r="Q27" s="12"/>
      <c r="R27" s="132" t="s">
        <v>124</v>
      </c>
    </row>
  </sheetData>
  <mergeCells count="11">
    <mergeCell ref="O4:O5"/>
    <mergeCell ref="R3:R5"/>
    <mergeCell ref="K3:N3"/>
    <mergeCell ref="L4:N4"/>
    <mergeCell ref="I4:J4"/>
    <mergeCell ref="C3:C5"/>
    <mergeCell ref="E3:E5"/>
    <mergeCell ref="F3:H3"/>
    <mergeCell ref="F4:F5"/>
    <mergeCell ref="G4:G5"/>
    <mergeCell ref="H4:H5"/>
  </mergeCells>
  <printOptions/>
  <pageMargins left="0.5" right="0.5" top="0.787" bottom="0.5" header="0.512" footer="0.512"/>
  <pageSetup horizontalDpi="400" verticalDpi="400" orientation="portrait" paperSize="9" scale="90" r:id="rId1"/>
  <ignoredErrors>
    <ignoredError sqref="K7:K9 K17:K26 K10:K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L11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11" customWidth="1"/>
    <col min="4" max="4" width="4.59765625" style="0" customWidth="1"/>
    <col min="5" max="11" width="8.59765625" style="0" customWidth="1"/>
  </cols>
  <sheetData>
    <row r="1" spans="1:12" ht="14.25">
      <c r="A1" s="176"/>
      <c r="B1" s="176"/>
      <c r="C1" s="220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5.75" customHeight="1" thickBot="1">
      <c r="A2" s="176"/>
      <c r="B2" s="33" t="s">
        <v>24</v>
      </c>
      <c r="C2" s="8"/>
      <c r="D2" s="3"/>
      <c r="E2" s="7"/>
      <c r="F2" s="171"/>
      <c r="G2" s="171"/>
      <c r="H2" s="171"/>
      <c r="I2" s="171"/>
      <c r="J2" s="171"/>
      <c r="K2" s="171"/>
      <c r="L2" s="109" t="s">
        <v>25</v>
      </c>
    </row>
    <row r="3" spans="1:12" ht="19.5" customHeight="1">
      <c r="A3" s="169"/>
      <c r="B3" s="177"/>
      <c r="C3" s="177"/>
      <c r="D3" s="178"/>
      <c r="E3" s="205" t="s">
        <v>26</v>
      </c>
      <c r="F3" s="205" t="s">
        <v>27</v>
      </c>
      <c r="G3" s="221"/>
      <c r="H3" s="221"/>
      <c r="I3" s="221"/>
      <c r="J3" s="222" t="s">
        <v>28</v>
      </c>
      <c r="K3" s="223"/>
      <c r="L3" s="223"/>
    </row>
    <row r="4" spans="1:12" ht="19.5" customHeight="1">
      <c r="A4" s="169"/>
      <c r="B4" s="206" t="s">
        <v>29</v>
      </c>
      <c r="C4" s="181"/>
      <c r="D4" s="182"/>
      <c r="E4" s="224" t="s">
        <v>30</v>
      </c>
      <c r="F4" s="224" t="s">
        <v>31</v>
      </c>
      <c r="G4" s="207" t="s">
        <v>32</v>
      </c>
      <c r="H4" s="207" t="s">
        <v>33</v>
      </c>
      <c r="I4" s="207" t="s">
        <v>34</v>
      </c>
      <c r="J4" s="224" t="s">
        <v>35</v>
      </c>
      <c r="K4" s="225" t="s">
        <v>36</v>
      </c>
      <c r="L4" s="206"/>
    </row>
    <row r="5" spans="1:12" ht="19.5" customHeight="1">
      <c r="A5" s="169"/>
      <c r="B5" s="185"/>
      <c r="C5" s="185"/>
      <c r="D5" s="186"/>
      <c r="E5" s="226"/>
      <c r="F5" s="226"/>
      <c r="G5" s="226"/>
      <c r="H5" s="226"/>
      <c r="I5" s="226"/>
      <c r="J5" s="227"/>
      <c r="K5" s="228" t="s">
        <v>37</v>
      </c>
      <c r="L5" s="228" t="s">
        <v>38</v>
      </c>
    </row>
    <row r="6" spans="1:12" ht="21.75" customHeight="1">
      <c r="A6" s="170"/>
      <c r="B6" s="188" t="s">
        <v>39</v>
      </c>
      <c r="C6" s="212">
        <v>10</v>
      </c>
      <c r="D6" s="190" t="s">
        <v>40</v>
      </c>
      <c r="E6" s="214">
        <f>SUM(F6:I6)</f>
        <v>899.6000000000001</v>
      </c>
      <c r="F6" s="215">
        <v>8.6</v>
      </c>
      <c r="G6" s="215">
        <v>33</v>
      </c>
      <c r="H6" s="215">
        <v>50.7</v>
      </c>
      <c r="I6" s="215">
        <f>SUM(J6:L6)</f>
        <v>807.3000000000001</v>
      </c>
      <c r="J6" s="215">
        <v>175.1</v>
      </c>
      <c r="K6" s="215">
        <v>1</v>
      </c>
      <c r="L6" s="215">
        <v>631.2</v>
      </c>
    </row>
    <row r="7" spans="1:12" ht="21.75" customHeight="1">
      <c r="A7" s="194"/>
      <c r="B7" s="194"/>
      <c r="C7" s="212">
        <v>11</v>
      </c>
      <c r="D7" s="190"/>
      <c r="E7" s="216">
        <f>SUM(F7:I7)</f>
        <v>901.5</v>
      </c>
      <c r="F7" s="217">
        <v>8.6</v>
      </c>
      <c r="G7" s="217">
        <v>33</v>
      </c>
      <c r="H7" s="217">
        <v>50.7</v>
      </c>
      <c r="I7" s="217">
        <f>SUM(J7:L7)</f>
        <v>809.1999999999999</v>
      </c>
      <c r="J7" s="217">
        <v>164.4</v>
      </c>
      <c r="K7" s="217">
        <v>1</v>
      </c>
      <c r="L7" s="217">
        <v>643.8</v>
      </c>
    </row>
    <row r="8" spans="1:12" ht="21.75" customHeight="1">
      <c r="A8" s="169"/>
      <c r="B8" s="169"/>
      <c r="C8" s="212">
        <v>12</v>
      </c>
      <c r="D8" s="229"/>
      <c r="E8" s="216">
        <f>SUM(F8:I8)</f>
        <v>903.8</v>
      </c>
      <c r="F8" s="217">
        <v>8.6</v>
      </c>
      <c r="G8" s="217">
        <v>33</v>
      </c>
      <c r="H8" s="217">
        <v>50.7</v>
      </c>
      <c r="I8" s="217">
        <f>SUM(J8:L8)</f>
        <v>811.5</v>
      </c>
      <c r="J8" s="217">
        <v>153.4</v>
      </c>
      <c r="K8" s="217">
        <v>2.1</v>
      </c>
      <c r="L8" s="217">
        <v>656</v>
      </c>
    </row>
    <row r="9" spans="1:12" ht="21.75" customHeight="1">
      <c r="A9" s="169"/>
      <c r="B9" s="169"/>
      <c r="C9" s="212">
        <v>13</v>
      </c>
      <c r="D9" s="229"/>
      <c r="E9" s="216">
        <f>SUM(F9:I9)</f>
        <v>905.3</v>
      </c>
      <c r="F9" s="217">
        <v>8.6</v>
      </c>
      <c r="G9" s="217">
        <v>33</v>
      </c>
      <c r="H9" s="217">
        <v>50.7</v>
      </c>
      <c r="I9" s="217">
        <f>SUM(J9:L9)</f>
        <v>813</v>
      </c>
      <c r="J9" s="217">
        <v>147</v>
      </c>
      <c r="K9" s="217">
        <v>2.1</v>
      </c>
      <c r="L9" s="217">
        <v>663.9</v>
      </c>
    </row>
    <row r="10" spans="1:12" ht="21.75" customHeight="1" thickBot="1">
      <c r="A10" s="169"/>
      <c r="B10" s="230"/>
      <c r="C10" s="173">
        <v>14</v>
      </c>
      <c r="D10" s="231"/>
      <c r="E10" s="219">
        <f>SUM(F10:I10)</f>
        <v>906.8</v>
      </c>
      <c r="F10" s="232">
        <v>8.6</v>
      </c>
      <c r="G10" s="232">
        <v>33</v>
      </c>
      <c r="H10" s="232">
        <v>50.7</v>
      </c>
      <c r="I10" s="232">
        <f>SUM(J10:L10)</f>
        <v>814.5</v>
      </c>
      <c r="J10" s="232">
        <v>138.6</v>
      </c>
      <c r="K10" s="232">
        <v>2.3</v>
      </c>
      <c r="L10" s="232">
        <v>673.6</v>
      </c>
    </row>
    <row r="11" spans="5:12" ht="14.25">
      <c r="E11" s="6"/>
      <c r="F11" s="6"/>
      <c r="G11" s="6"/>
      <c r="H11" s="6"/>
      <c r="I11" s="6"/>
      <c r="J11" s="6"/>
      <c r="K11" s="9"/>
      <c r="L11" s="109" t="s">
        <v>165</v>
      </c>
    </row>
  </sheetData>
  <printOptions/>
  <pageMargins left="0.5" right="0.5" top="0.787" bottom="0.5" header="0.512" footer="0.512"/>
  <pageSetup horizontalDpi="400" verticalDpi="4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I11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11" customWidth="1"/>
    <col min="4" max="4" width="4.59765625" style="0" customWidth="1"/>
    <col min="5" max="9" width="12.59765625" style="0" customWidth="1"/>
  </cols>
  <sheetData>
    <row r="2" spans="1:9" ht="13.5" customHeight="1" thickBot="1">
      <c r="A2" s="176"/>
      <c r="B2" s="33" t="s">
        <v>41</v>
      </c>
      <c r="C2" s="8"/>
      <c r="D2" s="3"/>
      <c r="E2" s="7"/>
      <c r="F2" s="171"/>
      <c r="G2" s="171"/>
      <c r="H2" s="171"/>
      <c r="I2" s="109" t="s">
        <v>42</v>
      </c>
    </row>
    <row r="3" spans="1:9" ht="14.25">
      <c r="A3" s="194"/>
      <c r="B3" s="202"/>
      <c r="C3" s="202"/>
      <c r="D3" s="203"/>
      <c r="E3" s="204"/>
      <c r="F3" s="204"/>
      <c r="G3" s="244" t="s">
        <v>196</v>
      </c>
      <c r="H3" s="244" t="s">
        <v>197</v>
      </c>
      <c r="I3" s="204"/>
    </row>
    <row r="4" spans="1:9" ht="14.25">
      <c r="A4" s="194"/>
      <c r="B4" s="206" t="s">
        <v>43</v>
      </c>
      <c r="C4" s="181"/>
      <c r="D4" s="182"/>
      <c r="E4" s="207" t="s">
        <v>44</v>
      </c>
      <c r="F4" s="207" t="s">
        <v>45</v>
      </c>
      <c r="G4" s="245"/>
      <c r="H4" s="245"/>
      <c r="I4" s="207" t="s">
        <v>46</v>
      </c>
    </row>
    <row r="5" spans="1:9" ht="14.25">
      <c r="A5" s="194"/>
      <c r="B5" s="208"/>
      <c r="C5" s="208"/>
      <c r="D5" s="209"/>
      <c r="E5" s="210"/>
      <c r="F5" s="210"/>
      <c r="G5" s="246"/>
      <c r="H5" s="246"/>
      <c r="I5" s="210"/>
    </row>
    <row r="6" spans="1:9" ht="18.75" customHeight="1">
      <c r="A6" s="194"/>
      <c r="B6" s="211" t="s">
        <v>47</v>
      </c>
      <c r="C6" s="212">
        <v>10</v>
      </c>
      <c r="D6" s="213" t="s">
        <v>40</v>
      </c>
      <c r="E6" s="214">
        <f>SUM(F6:I6)</f>
        <v>807325.7</v>
      </c>
      <c r="F6" s="215">
        <v>56125.6</v>
      </c>
      <c r="G6" s="215">
        <v>199285.5</v>
      </c>
      <c r="H6" s="215">
        <v>309351.8</v>
      </c>
      <c r="I6" s="215">
        <v>242562.8</v>
      </c>
    </row>
    <row r="7" spans="1:9" ht="18.75" customHeight="1">
      <c r="A7" s="194"/>
      <c r="B7" s="194"/>
      <c r="C7" s="212">
        <v>11</v>
      </c>
      <c r="D7" s="190"/>
      <c r="E7" s="216">
        <f>SUM(F7:I7)</f>
        <v>803579.9</v>
      </c>
      <c r="F7" s="217">
        <v>58878.5</v>
      </c>
      <c r="G7" s="217">
        <v>203193.4</v>
      </c>
      <c r="H7" s="217">
        <v>308957.1</v>
      </c>
      <c r="I7" s="217">
        <v>232550.9</v>
      </c>
    </row>
    <row r="8" spans="1:9" ht="18.75" customHeight="1">
      <c r="A8" s="169"/>
      <c r="B8" s="170"/>
      <c r="C8" s="212">
        <v>12</v>
      </c>
      <c r="D8" s="190"/>
      <c r="E8" s="216">
        <f>SUM(F8:I8)</f>
        <v>811461.4</v>
      </c>
      <c r="F8" s="218">
        <v>61722.5</v>
      </c>
      <c r="G8" s="218">
        <v>205385.9</v>
      </c>
      <c r="H8" s="218">
        <v>314805.1</v>
      </c>
      <c r="I8" s="218">
        <v>229547.9</v>
      </c>
    </row>
    <row r="9" spans="1:9" ht="18.75" customHeight="1">
      <c r="A9" s="169"/>
      <c r="B9" s="194"/>
      <c r="C9" s="212">
        <v>13</v>
      </c>
      <c r="D9" s="190"/>
      <c r="E9" s="216">
        <f>SUM(F9:I9)</f>
        <v>813046.6</v>
      </c>
      <c r="F9" s="218">
        <v>62263.1</v>
      </c>
      <c r="G9" s="218">
        <v>207107.7</v>
      </c>
      <c r="H9" s="218">
        <v>315514.9</v>
      </c>
      <c r="I9" s="218">
        <v>228160.9</v>
      </c>
    </row>
    <row r="10" spans="1:9" ht="18.75" customHeight="1" thickBot="1">
      <c r="A10" s="169"/>
      <c r="B10" s="198"/>
      <c r="C10" s="173">
        <v>14</v>
      </c>
      <c r="D10" s="174"/>
      <c r="E10" s="219">
        <f>SUM(F10:I10)</f>
        <v>814468.7999999999</v>
      </c>
      <c r="F10" s="219">
        <v>64332.2</v>
      </c>
      <c r="G10" s="219">
        <v>208874.9</v>
      </c>
      <c r="H10" s="219">
        <v>315505.3</v>
      </c>
      <c r="I10" s="219">
        <v>225756.4</v>
      </c>
    </row>
    <row r="11" spans="3:9" ht="14.25">
      <c r="C11" s="8"/>
      <c r="E11" s="6"/>
      <c r="F11" s="6"/>
      <c r="G11" s="6"/>
      <c r="H11" s="9"/>
      <c r="I11" s="109" t="s">
        <v>165</v>
      </c>
    </row>
    <row r="21" ht="19.5" customHeight="1"/>
  </sheetData>
  <mergeCells count="2">
    <mergeCell ref="G3:G5"/>
    <mergeCell ref="H3:H5"/>
  </mergeCells>
  <printOptions/>
  <pageMargins left="0.5" right="0.5" top="0.787" bottom="0.5" header="0.512" footer="0.51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2:G17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4.59765625" style="0" customWidth="1"/>
    <col min="3" max="3" width="3.59765625" style="0" customWidth="1"/>
    <col min="4" max="4" width="13.59765625" style="0" customWidth="1"/>
    <col min="5" max="5" width="5.59765625" style="0" customWidth="1"/>
    <col min="6" max="6" width="13.59765625" style="0" customWidth="1"/>
    <col min="7" max="7" width="5.59765625" style="0" customWidth="1"/>
  </cols>
  <sheetData>
    <row r="2" spans="1:7" ht="13.5" customHeight="1">
      <c r="A2" s="6"/>
      <c r="B2" s="33" t="s">
        <v>48</v>
      </c>
      <c r="C2" s="3"/>
      <c r="D2" s="7"/>
      <c r="E2" s="7"/>
      <c r="F2" s="109"/>
      <c r="G2" s="109"/>
    </row>
    <row r="3" spans="1:7" ht="13.5" customHeight="1" thickBot="1">
      <c r="A3" s="6"/>
      <c r="B3" s="33"/>
      <c r="C3" s="3"/>
      <c r="D3" s="7"/>
      <c r="E3" s="7"/>
      <c r="F3" s="109"/>
      <c r="G3" s="109" t="s">
        <v>172</v>
      </c>
    </row>
    <row r="4" spans="1:7" ht="30" customHeight="1">
      <c r="A4" s="6"/>
      <c r="B4" s="37" t="s">
        <v>198</v>
      </c>
      <c r="C4" s="57"/>
      <c r="D4" s="247" t="s">
        <v>49</v>
      </c>
      <c r="E4" s="248"/>
      <c r="F4" s="247" t="s">
        <v>50</v>
      </c>
      <c r="G4" s="249"/>
    </row>
    <row r="5" spans="1:7" ht="15" customHeight="1">
      <c r="A5" s="4"/>
      <c r="B5" s="52">
        <v>1</v>
      </c>
      <c r="C5" s="110" t="s">
        <v>127</v>
      </c>
      <c r="D5" s="115">
        <v>122531</v>
      </c>
      <c r="E5" s="114"/>
      <c r="F5" s="94">
        <v>133030</v>
      </c>
      <c r="G5" s="6"/>
    </row>
    <row r="6" spans="1:7" ht="15" customHeight="1">
      <c r="A6" s="4"/>
      <c r="B6" s="46">
        <v>2</v>
      </c>
      <c r="C6" s="111"/>
      <c r="D6" s="94">
        <v>128014</v>
      </c>
      <c r="E6" s="58"/>
      <c r="F6" s="94">
        <v>136748</v>
      </c>
      <c r="G6" s="6"/>
    </row>
    <row r="7" spans="1:7" ht="15" customHeight="1">
      <c r="A7" s="4"/>
      <c r="B7" s="46">
        <v>3</v>
      </c>
      <c r="C7" s="111"/>
      <c r="D7" s="94">
        <v>155468</v>
      </c>
      <c r="E7" s="58"/>
      <c r="F7" s="94">
        <v>164065</v>
      </c>
      <c r="G7" s="6"/>
    </row>
    <row r="8" spans="1:7" ht="15" customHeight="1">
      <c r="A8" s="4"/>
      <c r="B8" s="46">
        <v>4</v>
      </c>
      <c r="C8" s="111"/>
      <c r="D8" s="94">
        <v>145400</v>
      </c>
      <c r="E8" s="58"/>
      <c r="F8" s="94">
        <v>151109</v>
      </c>
      <c r="G8" s="6"/>
    </row>
    <row r="9" spans="1:7" ht="15" customHeight="1">
      <c r="A9" s="4"/>
      <c r="B9" s="46">
        <v>5</v>
      </c>
      <c r="C9" s="111"/>
      <c r="D9" s="94">
        <v>142923</v>
      </c>
      <c r="E9" s="58"/>
      <c r="F9" s="94">
        <v>149462</v>
      </c>
      <c r="G9" s="6"/>
    </row>
    <row r="10" spans="1:7" ht="15" customHeight="1">
      <c r="A10" s="4"/>
      <c r="B10" s="46">
        <v>6</v>
      </c>
      <c r="C10" s="111"/>
      <c r="D10" s="94">
        <v>140001</v>
      </c>
      <c r="E10" s="58"/>
      <c r="F10" s="94">
        <v>146434</v>
      </c>
      <c r="G10" s="6"/>
    </row>
    <row r="11" spans="1:7" ht="15" customHeight="1">
      <c r="A11" s="4"/>
      <c r="B11" s="46">
        <v>7</v>
      </c>
      <c r="C11" s="111"/>
      <c r="D11" s="94">
        <v>148819</v>
      </c>
      <c r="E11" s="58"/>
      <c r="F11" s="94">
        <v>156779</v>
      </c>
      <c r="G11" s="6"/>
    </row>
    <row r="12" spans="1:7" ht="15" customHeight="1">
      <c r="A12" s="4"/>
      <c r="B12" s="46">
        <v>8</v>
      </c>
      <c r="C12" s="111"/>
      <c r="D12" s="94">
        <v>160581</v>
      </c>
      <c r="E12" s="58"/>
      <c r="F12" s="94">
        <v>170458</v>
      </c>
      <c r="G12" s="6"/>
    </row>
    <row r="13" spans="1:7" ht="15" customHeight="1">
      <c r="A13" s="4"/>
      <c r="B13" s="46">
        <v>9</v>
      </c>
      <c r="C13" s="111"/>
      <c r="D13" s="94">
        <v>144312</v>
      </c>
      <c r="E13" s="58"/>
      <c r="F13" s="94">
        <v>152392</v>
      </c>
      <c r="G13" s="6"/>
    </row>
    <row r="14" spans="1:7" ht="15" customHeight="1">
      <c r="A14" s="4"/>
      <c r="B14" s="46">
        <v>10</v>
      </c>
      <c r="C14" s="111"/>
      <c r="D14" s="94">
        <v>152806</v>
      </c>
      <c r="E14" s="58"/>
      <c r="F14" s="94">
        <v>158777</v>
      </c>
      <c r="G14" s="6"/>
    </row>
    <row r="15" spans="1:7" ht="15" customHeight="1">
      <c r="A15" s="4"/>
      <c r="B15" s="46">
        <v>11</v>
      </c>
      <c r="C15" s="111"/>
      <c r="D15" s="94">
        <v>144470</v>
      </c>
      <c r="E15" s="58"/>
      <c r="F15" s="94">
        <v>152079</v>
      </c>
      <c r="G15" s="6"/>
    </row>
    <row r="16" spans="1:7" ht="15" customHeight="1" thickBot="1">
      <c r="A16" s="4"/>
      <c r="B16" s="78">
        <v>12</v>
      </c>
      <c r="C16" s="112"/>
      <c r="D16" s="116">
        <v>142351</v>
      </c>
      <c r="E16" s="80"/>
      <c r="F16" s="116">
        <v>149294</v>
      </c>
      <c r="G16" s="113"/>
    </row>
    <row r="17" spans="6:7" ht="14.25">
      <c r="F17" s="108"/>
      <c r="G17" s="108" t="s">
        <v>128</v>
      </c>
    </row>
  </sheetData>
  <mergeCells count="2">
    <mergeCell ref="D4:E4"/>
    <mergeCell ref="F4:G4"/>
  </mergeCells>
  <printOptions/>
  <pageMargins left="0.5" right="0.5" top="0.787" bottom="0.5" header="0.512" footer="0.51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2:L14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2.59765625" style="0" customWidth="1"/>
    <col min="2" max="2" width="4.59765625" style="0" customWidth="1"/>
    <col min="3" max="3" width="3.59765625" style="11" customWidth="1"/>
    <col min="4" max="4" width="4.09765625" style="0" customWidth="1"/>
    <col min="5" max="8" width="11.59765625" style="0" customWidth="1"/>
    <col min="9" max="9" width="1" style="0" customWidth="1"/>
    <col min="10" max="11" width="11.59765625" style="0" customWidth="1"/>
    <col min="12" max="12" width="2.59765625" style="0" customWidth="1"/>
  </cols>
  <sheetData>
    <row r="2" spans="2:11" ht="15.75" customHeight="1">
      <c r="B2" s="33" t="s">
        <v>51</v>
      </c>
      <c r="C2" s="8"/>
      <c r="D2" s="3"/>
      <c r="E2" s="7"/>
      <c r="F2" s="7"/>
      <c r="G2" s="6"/>
      <c r="H2" s="6"/>
      <c r="I2" s="6"/>
      <c r="J2" s="6"/>
      <c r="K2" s="138" t="s">
        <v>173</v>
      </c>
    </row>
    <row r="3" spans="2:11" ht="15.75" customHeight="1" thickBot="1">
      <c r="B3" s="33"/>
      <c r="C3" s="8"/>
      <c r="D3" s="3"/>
      <c r="E3" s="7"/>
      <c r="F3" s="250" t="s">
        <v>179</v>
      </c>
      <c r="G3" s="251"/>
      <c r="H3" s="251"/>
      <c r="I3" s="251"/>
      <c r="J3" s="251"/>
      <c r="K3" s="251"/>
    </row>
    <row r="4" spans="2:11" ht="24" customHeight="1">
      <c r="B4" s="34"/>
      <c r="C4" s="34"/>
      <c r="D4" s="35"/>
      <c r="E4" s="37" t="s">
        <v>52</v>
      </c>
      <c r="F4" s="37"/>
      <c r="G4" s="37"/>
      <c r="H4" s="37"/>
      <c r="I4" s="37"/>
      <c r="J4" s="36" t="s">
        <v>53</v>
      </c>
      <c r="K4" s="37"/>
    </row>
    <row r="5" spans="2:11" ht="14.25">
      <c r="B5" s="59" t="s">
        <v>43</v>
      </c>
      <c r="C5" s="60"/>
      <c r="D5" s="61"/>
      <c r="E5" s="62" t="s">
        <v>54</v>
      </c>
      <c r="F5" s="54"/>
      <c r="G5" s="63"/>
      <c r="H5" s="54"/>
      <c r="I5" s="54"/>
      <c r="J5" s="63"/>
      <c r="K5" s="47"/>
    </row>
    <row r="6" spans="2:11" ht="24" customHeight="1">
      <c r="B6" s="39"/>
      <c r="C6" s="39"/>
      <c r="D6" s="40"/>
      <c r="E6" s="120" t="s">
        <v>55</v>
      </c>
      <c r="F6" s="42" t="s">
        <v>56</v>
      </c>
      <c r="G6" s="51" t="s">
        <v>57</v>
      </c>
      <c r="H6" s="42" t="s">
        <v>56</v>
      </c>
      <c r="I6" s="131"/>
      <c r="J6" s="51" t="s">
        <v>58</v>
      </c>
      <c r="K6" s="42" t="s">
        <v>56</v>
      </c>
    </row>
    <row r="7" spans="1:12" ht="19.5" customHeight="1">
      <c r="A7" s="5"/>
      <c r="B7" s="52" t="s">
        <v>59</v>
      </c>
      <c r="C7" s="44">
        <v>10</v>
      </c>
      <c r="D7" s="53" t="s">
        <v>40</v>
      </c>
      <c r="E7" s="117">
        <v>193085</v>
      </c>
      <c r="F7" s="118">
        <v>128845</v>
      </c>
      <c r="G7" s="118">
        <v>302585</v>
      </c>
      <c r="H7" s="118">
        <v>232140</v>
      </c>
      <c r="I7" s="118"/>
      <c r="J7" s="117">
        <v>572401</v>
      </c>
      <c r="K7" s="118">
        <v>292920</v>
      </c>
      <c r="L7" s="4"/>
    </row>
    <row r="8" spans="1:12" ht="19.5" customHeight="1">
      <c r="A8" s="5"/>
      <c r="B8" s="46"/>
      <c r="C8" s="44">
        <v>11</v>
      </c>
      <c r="D8" s="45"/>
      <c r="E8" s="64">
        <v>314995</v>
      </c>
      <c r="F8" s="119">
        <v>197830</v>
      </c>
      <c r="G8" s="119">
        <v>240900</v>
      </c>
      <c r="H8" s="119">
        <v>162790</v>
      </c>
      <c r="I8" s="119"/>
      <c r="J8" s="64">
        <v>463249</v>
      </c>
      <c r="K8" s="119">
        <v>210480</v>
      </c>
      <c r="L8" s="4"/>
    </row>
    <row r="9" spans="1:12" ht="19.5" customHeight="1">
      <c r="A9" s="5"/>
      <c r="B9" s="46"/>
      <c r="C9" s="44">
        <v>12</v>
      </c>
      <c r="D9" s="45"/>
      <c r="E9" s="64">
        <v>248565</v>
      </c>
      <c r="F9" s="119">
        <v>162425</v>
      </c>
      <c r="G9" s="119">
        <v>200020</v>
      </c>
      <c r="H9" s="119">
        <v>157680</v>
      </c>
      <c r="I9" s="119"/>
      <c r="J9" s="64">
        <v>371935</v>
      </c>
      <c r="K9" s="119">
        <v>171550</v>
      </c>
      <c r="L9" s="4"/>
    </row>
    <row r="10" spans="1:12" ht="19.5" customHeight="1">
      <c r="A10" s="5"/>
      <c r="B10" s="46"/>
      <c r="C10" s="44">
        <v>13</v>
      </c>
      <c r="D10" s="45"/>
      <c r="E10" s="64">
        <v>209510</v>
      </c>
      <c r="F10" s="119">
        <v>127020</v>
      </c>
      <c r="G10" s="119">
        <v>182500</v>
      </c>
      <c r="H10" s="119">
        <v>134320</v>
      </c>
      <c r="I10" s="119"/>
      <c r="J10" s="139">
        <v>340549</v>
      </c>
      <c r="K10" s="140">
        <v>161580</v>
      </c>
      <c r="L10" s="4"/>
    </row>
    <row r="11" spans="1:12" ht="19.5" customHeight="1" thickBot="1">
      <c r="A11" s="5"/>
      <c r="B11" s="198"/>
      <c r="C11" s="173">
        <v>14</v>
      </c>
      <c r="D11" s="174"/>
      <c r="E11" s="175">
        <v>205495</v>
      </c>
      <c r="F11" s="175">
        <v>128115</v>
      </c>
      <c r="G11" s="175">
        <v>191260</v>
      </c>
      <c r="H11" s="175">
        <v>144905</v>
      </c>
      <c r="I11" s="65"/>
      <c r="J11" s="13"/>
      <c r="K11" s="14"/>
      <c r="L11" s="4"/>
    </row>
    <row r="12" spans="5:11" ht="14.25">
      <c r="E12" s="6"/>
      <c r="F12" s="6"/>
      <c r="G12" s="6"/>
      <c r="H12" s="6"/>
      <c r="I12" s="6"/>
      <c r="J12" s="109" t="s">
        <v>60</v>
      </c>
      <c r="K12" s="135" t="s">
        <v>61</v>
      </c>
    </row>
    <row r="13" spans="5:11" ht="14.25">
      <c r="E13" s="6"/>
      <c r="F13" s="6"/>
      <c r="G13" s="6"/>
      <c r="H13" s="6"/>
      <c r="I13" s="6"/>
      <c r="J13" s="6"/>
      <c r="K13" s="136" t="s">
        <v>62</v>
      </c>
    </row>
    <row r="14" spans="5:10" ht="14.25">
      <c r="E14" s="6"/>
      <c r="F14" s="6"/>
      <c r="G14" s="6"/>
      <c r="H14" s="6"/>
      <c r="I14" s="6"/>
      <c r="J14" s="6"/>
    </row>
  </sheetData>
  <mergeCells count="1">
    <mergeCell ref="F3:K3"/>
  </mergeCells>
  <printOptions/>
  <pageMargins left="0.5118110236220472" right="0.3937007874015748" top="0.7874015748031497" bottom="0.5118110236220472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2:K11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14.59765625" style="0" customWidth="1"/>
    <col min="4" max="4" width="1.59765625" style="0" customWidth="1"/>
    <col min="5" max="5" width="9.59765625" style="6" customWidth="1"/>
    <col min="6" max="6" width="6.59765625" style="0" customWidth="1"/>
    <col min="7" max="11" width="9.59765625" style="0" customWidth="1"/>
  </cols>
  <sheetData>
    <row r="2" spans="2:11" ht="18.75" customHeight="1" thickBot="1">
      <c r="B2" s="33" t="s">
        <v>63</v>
      </c>
      <c r="C2" s="3"/>
      <c r="D2" s="3"/>
      <c r="E2" s="7"/>
      <c r="F2" s="3"/>
      <c r="G2" s="6"/>
      <c r="H2" s="6"/>
      <c r="I2" s="6"/>
      <c r="J2" s="6"/>
      <c r="K2" s="109" t="s">
        <v>64</v>
      </c>
    </row>
    <row r="3" spans="2:11" ht="18" customHeight="1">
      <c r="B3" s="34"/>
      <c r="C3" s="66" t="s">
        <v>65</v>
      </c>
      <c r="D3" s="67"/>
      <c r="E3" s="68" t="s">
        <v>66</v>
      </c>
      <c r="F3" s="69"/>
      <c r="G3" s="36" t="s">
        <v>67</v>
      </c>
      <c r="H3" s="37"/>
      <c r="I3" s="37"/>
      <c r="J3" s="10"/>
      <c r="K3" s="10"/>
    </row>
    <row r="4" spans="2:11" ht="18" customHeight="1">
      <c r="B4" s="47"/>
      <c r="C4" s="62" t="s">
        <v>2</v>
      </c>
      <c r="D4" s="48"/>
      <c r="E4" s="44"/>
      <c r="F4" s="70" t="s">
        <v>68</v>
      </c>
      <c r="G4" s="71" t="s">
        <v>69</v>
      </c>
      <c r="H4" s="72"/>
      <c r="I4" s="72"/>
      <c r="J4" s="16"/>
      <c r="K4" s="16"/>
    </row>
    <row r="5" spans="2:11" ht="18" customHeight="1">
      <c r="B5" s="73" t="s">
        <v>65</v>
      </c>
      <c r="C5" s="74"/>
      <c r="D5" s="40"/>
      <c r="E5" s="75" t="s">
        <v>70</v>
      </c>
      <c r="F5" s="76"/>
      <c r="G5" s="124" t="s">
        <v>131</v>
      </c>
      <c r="H5" s="124" t="s">
        <v>130</v>
      </c>
      <c r="I5" s="124" t="s">
        <v>129</v>
      </c>
      <c r="J5" s="125" t="s">
        <v>174</v>
      </c>
      <c r="K5" s="84" t="s">
        <v>71</v>
      </c>
    </row>
    <row r="6" spans="1:11" ht="18" customHeight="1">
      <c r="A6" s="5"/>
      <c r="B6" s="46"/>
      <c r="C6" s="122" t="s">
        <v>72</v>
      </c>
      <c r="D6" s="45"/>
      <c r="E6" s="58">
        <v>29</v>
      </c>
      <c r="F6" s="77" t="s">
        <v>73</v>
      </c>
      <c r="G6" s="119">
        <v>1174</v>
      </c>
      <c r="H6" s="121">
        <v>1109</v>
      </c>
      <c r="I6" s="121">
        <v>997</v>
      </c>
      <c r="J6" s="85">
        <v>840</v>
      </c>
      <c r="K6" s="86">
        <v>2</v>
      </c>
    </row>
    <row r="7" spans="1:11" ht="18" customHeight="1">
      <c r="A7" s="5"/>
      <c r="B7" s="46"/>
      <c r="C7" s="122" t="s">
        <v>74</v>
      </c>
      <c r="D7" s="45"/>
      <c r="E7" s="58">
        <v>38</v>
      </c>
      <c r="F7" s="77" t="s">
        <v>73</v>
      </c>
      <c r="G7" s="119">
        <v>431</v>
      </c>
      <c r="H7" s="121">
        <v>412</v>
      </c>
      <c r="I7" s="121">
        <v>276</v>
      </c>
      <c r="J7" s="85">
        <v>292</v>
      </c>
      <c r="K7" s="86">
        <v>1</v>
      </c>
    </row>
    <row r="8" spans="1:11" ht="18" customHeight="1">
      <c r="A8" s="5"/>
      <c r="B8" s="46"/>
      <c r="C8" s="122" t="s">
        <v>75</v>
      </c>
      <c r="D8" s="45"/>
      <c r="E8" s="58">
        <v>21</v>
      </c>
      <c r="F8" s="77" t="s">
        <v>73</v>
      </c>
      <c r="G8" s="119">
        <v>1312</v>
      </c>
      <c r="H8" s="121">
        <v>1214</v>
      </c>
      <c r="I8" s="121">
        <v>1439</v>
      </c>
      <c r="J8" s="85">
        <v>1494</v>
      </c>
      <c r="K8" s="86">
        <v>4</v>
      </c>
    </row>
    <row r="9" spans="1:11" ht="18" customHeight="1" thickBot="1">
      <c r="A9" s="5"/>
      <c r="B9" s="78"/>
      <c r="C9" s="123" t="s">
        <v>76</v>
      </c>
      <c r="D9" s="79"/>
      <c r="E9" s="80">
        <v>20</v>
      </c>
      <c r="F9" s="81" t="s">
        <v>73</v>
      </c>
      <c r="G9" s="82">
        <v>36</v>
      </c>
      <c r="H9" s="83">
        <v>36</v>
      </c>
      <c r="I9" s="83">
        <v>61</v>
      </c>
      <c r="J9" s="87">
        <v>21</v>
      </c>
      <c r="K9" s="88">
        <v>0</v>
      </c>
    </row>
    <row r="10" spans="1:11" ht="13.5" customHeight="1">
      <c r="A10" s="5"/>
      <c r="B10" s="6"/>
      <c r="C10" s="6"/>
      <c r="D10" s="6"/>
      <c r="F10" s="6"/>
      <c r="G10" s="6"/>
      <c r="H10" s="6"/>
      <c r="I10" s="6"/>
      <c r="J10" s="6"/>
      <c r="K10" s="109" t="s">
        <v>77</v>
      </c>
    </row>
    <row r="11" spans="2:5" ht="14.25">
      <c r="B11" s="15"/>
      <c r="C11" s="17"/>
      <c r="D11" s="17"/>
      <c r="E11" s="15"/>
    </row>
  </sheetData>
  <printOptions/>
  <pageMargins left="0.5" right="0.5" top="0.787" bottom="0.5" header="0.512" footer="0.51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2:F12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11" customWidth="1"/>
    <col min="4" max="4" width="5.59765625" style="0" customWidth="1"/>
    <col min="5" max="6" width="20.59765625" style="0" customWidth="1"/>
  </cols>
  <sheetData>
    <row r="2" spans="2:6" ht="13.5" customHeight="1">
      <c r="B2" s="33" t="s">
        <v>81</v>
      </c>
      <c r="C2" s="8"/>
      <c r="D2" s="3"/>
      <c r="E2" s="7"/>
      <c r="F2" s="15"/>
    </row>
    <row r="3" spans="2:6" ht="19.5" customHeight="1" thickBot="1">
      <c r="B3" s="33"/>
      <c r="C3" s="8"/>
      <c r="D3" s="3"/>
      <c r="E3" s="7"/>
      <c r="F3" s="109" t="s">
        <v>64</v>
      </c>
    </row>
    <row r="4" spans="2:6" ht="15.75" customHeight="1">
      <c r="B4" s="34"/>
      <c r="C4" s="89"/>
      <c r="D4" s="35"/>
      <c r="E4" s="50"/>
      <c r="F4" s="91"/>
    </row>
    <row r="5" spans="2:6" ht="15.75" customHeight="1">
      <c r="B5" s="59" t="s">
        <v>43</v>
      </c>
      <c r="C5" s="60"/>
      <c r="D5" s="61"/>
      <c r="E5" s="141" t="s">
        <v>177</v>
      </c>
      <c r="F5" s="38" t="s">
        <v>178</v>
      </c>
    </row>
    <row r="6" spans="2:6" ht="15.75" customHeight="1">
      <c r="B6" s="39"/>
      <c r="C6" s="92"/>
      <c r="D6" s="40"/>
      <c r="E6" s="41"/>
      <c r="F6" s="41"/>
    </row>
    <row r="7" spans="1:6" ht="19.5" customHeight="1">
      <c r="A7" s="5"/>
      <c r="B7" s="43" t="s">
        <v>176</v>
      </c>
      <c r="C7" s="44">
        <v>9</v>
      </c>
      <c r="D7" s="93" t="s">
        <v>83</v>
      </c>
      <c r="E7" s="142">
        <v>31258</v>
      </c>
      <c r="F7" s="114">
        <v>341</v>
      </c>
    </row>
    <row r="8" spans="1:6" ht="19.5" customHeight="1">
      <c r="A8" s="5"/>
      <c r="B8" s="46"/>
      <c r="C8" s="44">
        <v>10</v>
      </c>
      <c r="D8" s="45"/>
      <c r="E8" s="143">
        <v>30500</v>
      </c>
      <c r="F8" s="144">
        <v>322</v>
      </c>
    </row>
    <row r="9" spans="2:6" ht="19.5" customHeight="1">
      <c r="B9" s="46"/>
      <c r="C9" s="44">
        <v>11</v>
      </c>
      <c r="D9" s="45"/>
      <c r="E9" s="143">
        <v>30534</v>
      </c>
      <c r="F9" s="144">
        <v>305</v>
      </c>
    </row>
    <row r="10" spans="2:6" ht="19.5" customHeight="1">
      <c r="B10" s="46"/>
      <c r="C10" s="44">
        <v>12</v>
      </c>
      <c r="D10" s="45"/>
      <c r="E10" s="143">
        <v>30589</v>
      </c>
      <c r="F10" s="144">
        <v>293</v>
      </c>
    </row>
    <row r="11" spans="2:6" ht="19.5" customHeight="1" thickBot="1">
      <c r="B11" s="55"/>
      <c r="C11" s="173">
        <v>13</v>
      </c>
      <c r="D11" s="174"/>
      <c r="E11" s="201">
        <v>30436</v>
      </c>
      <c r="F11" s="201">
        <v>267</v>
      </c>
    </row>
    <row r="12" spans="2:6" ht="14.25">
      <c r="B12" s="126"/>
      <c r="C12" s="95"/>
      <c r="D12" s="17"/>
      <c r="E12" s="15"/>
      <c r="F12" s="109" t="s">
        <v>132</v>
      </c>
    </row>
  </sheetData>
  <printOptions/>
  <pageMargins left="0.5" right="0.5" top="0.787" bottom="0.5" header="0.512" footer="0.512"/>
  <pageSetup horizontalDpi="400" verticalDpi="400" orientation="portrait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M11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0" customWidth="1"/>
    <col min="4" max="4" width="5.59765625" style="0" customWidth="1"/>
    <col min="5" max="13" width="7.59765625" style="0" customWidth="1"/>
  </cols>
  <sheetData>
    <row r="1" spans="2:13" ht="14.25"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2:13" ht="13.5" customHeight="1" thickBot="1">
      <c r="B2" s="18" t="s">
        <v>85</v>
      </c>
      <c r="C2" s="3"/>
      <c r="D2" s="3"/>
      <c r="E2" s="3"/>
      <c r="F2" s="176"/>
      <c r="G2" s="176"/>
      <c r="H2" s="176"/>
      <c r="I2" s="176"/>
      <c r="J2" s="176"/>
      <c r="K2" s="96"/>
      <c r="L2" s="96"/>
      <c r="M2" s="108" t="s">
        <v>175</v>
      </c>
    </row>
    <row r="3" spans="2:13" ht="15.75" customHeight="1">
      <c r="B3" s="177"/>
      <c r="C3" s="177"/>
      <c r="D3" s="178"/>
      <c r="E3" s="179" t="s">
        <v>86</v>
      </c>
      <c r="F3" s="179"/>
      <c r="G3" s="179"/>
      <c r="H3" s="179"/>
      <c r="I3" s="179"/>
      <c r="J3" s="259" t="s">
        <v>133</v>
      </c>
      <c r="K3" s="252" t="s">
        <v>91</v>
      </c>
      <c r="L3" s="180" t="s">
        <v>87</v>
      </c>
      <c r="M3" s="179"/>
    </row>
    <row r="4" spans="2:13" ht="15.75" customHeight="1">
      <c r="B4" s="181" t="s">
        <v>43</v>
      </c>
      <c r="C4" s="181"/>
      <c r="D4" s="182"/>
      <c r="E4" s="255" t="s">
        <v>82</v>
      </c>
      <c r="F4" s="255" t="s">
        <v>88</v>
      </c>
      <c r="G4" s="183" t="s">
        <v>89</v>
      </c>
      <c r="H4" s="184"/>
      <c r="I4" s="255" t="s">
        <v>90</v>
      </c>
      <c r="J4" s="260"/>
      <c r="K4" s="253"/>
      <c r="L4" s="255" t="s">
        <v>92</v>
      </c>
      <c r="M4" s="257" t="s">
        <v>93</v>
      </c>
    </row>
    <row r="5" spans="2:13" ht="15.75" customHeight="1">
      <c r="B5" s="185"/>
      <c r="C5" s="185"/>
      <c r="D5" s="186"/>
      <c r="E5" s="256"/>
      <c r="F5" s="256"/>
      <c r="G5" s="187" t="s">
        <v>94</v>
      </c>
      <c r="H5" s="187" t="s">
        <v>95</v>
      </c>
      <c r="I5" s="256"/>
      <c r="J5" s="261"/>
      <c r="K5" s="254"/>
      <c r="L5" s="256"/>
      <c r="M5" s="258"/>
    </row>
    <row r="6" spans="1:13" ht="19.5" customHeight="1">
      <c r="A6" s="5"/>
      <c r="B6" s="188" t="s">
        <v>47</v>
      </c>
      <c r="C6" s="189">
        <v>9</v>
      </c>
      <c r="D6" s="190" t="s">
        <v>83</v>
      </c>
      <c r="E6" s="191">
        <v>12</v>
      </c>
      <c r="F6" s="192">
        <v>1</v>
      </c>
      <c r="G6" s="193" t="s">
        <v>84</v>
      </c>
      <c r="H6" s="192">
        <v>8</v>
      </c>
      <c r="I6" s="192">
        <v>3</v>
      </c>
      <c r="J6" s="192">
        <v>122</v>
      </c>
      <c r="K6" s="192">
        <v>105</v>
      </c>
      <c r="L6" s="192">
        <v>70</v>
      </c>
      <c r="M6" s="192">
        <v>49</v>
      </c>
    </row>
    <row r="7" spans="1:13" ht="19.5" customHeight="1">
      <c r="A7" s="5"/>
      <c r="B7" s="194"/>
      <c r="C7" s="189">
        <v>10</v>
      </c>
      <c r="D7" s="190"/>
      <c r="E7" s="195">
        <v>12</v>
      </c>
      <c r="F7" s="196">
        <v>1</v>
      </c>
      <c r="G7" s="197" t="s">
        <v>84</v>
      </c>
      <c r="H7" s="196">
        <v>8</v>
      </c>
      <c r="I7" s="196">
        <v>3</v>
      </c>
      <c r="J7" s="196">
        <v>118</v>
      </c>
      <c r="K7" s="196">
        <v>106</v>
      </c>
      <c r="L7" s="196">
        <v>70</v>
      </c>
      <c r="M7" s="196">
        <v>49</v>
      </c>
    </row>
    <row r="8" spans="2:13" ht="19.5" customHeight="1">
      <c r="B8" s="194"/>
      <c r="C8" s="189">
        <v>11</v>
      </c>
      <c r="D8" s="190"/>
      <c r="E8" s="195">
        <v>12</v>
      </c>
      <c r="F8" s="196">
        <v>1</v>
      </c>
      <c r="G8" s="197" t="s">
        <v>84</v>
      </c>
      <c r="H8" s="196">
        <v>8</v>
      </c>
      <c r="I8" s="196">
        <v>3</v>
      </c>
      <c r="J8" s="196">
        <v>120</v>
      </c>
      <c r="K8" s="196">
        <v>107</v>
      </c>
      <c r="L8" s="196">
        <v>70</v>
      </c>
      <c r="M8" s="196">
        <v>49</v>
      </c>
    </row>
    <row r="9" spans="2:13" ht="19.5" customHeight="1">
      <c r="B9" s="194"/>
      <c r="C9" s="189">
        <v>12</v>
      </c>
      <c r="D9" s="190"/>
      <c r="E9" s="195">
        <v>12</v>
      </c>
      <c r="F9" s="196">
        <v>1</v>
      </c>
      <c r="G9" s="197" t="s">
        <v>84</v>
      </c>
      <c r="H9" s="196">
        <v>8</v>
      </c>
      <c r="I9" s="196">
        <v>3</v>
      </c>
      <c r="J9" s="196">
        <v>103</v>
      </c>
      <c r="K9" s="196">
        <v>110</v>
      </c>
      <c r="L9" s="196">
        <v>70</v>
      </c>
      <c r="M9" s="196">
        <v>45</v>
      </c>
    </row>
    <row r="10" spans="2:13" ht="19.5" customHeight="1" thickBot="1">
      <c r="B10" s="198"/>
      <c r="C10" s="199">
        <v>13</v>
      </c>
      <c r="D10" s="174"/>
      <c r="E10" s="198">
        <v>12</v>
      </c>
      <c r="F10" s="198">
        <v>1</v>
      </c>
      <c r="G10" s="200" t="s">
        <v>84</v>
      </c>
      <c r="H10" s="198">
        <v>8</v>
      </c>
      <c r="I10" s="198">
        <v>3</v>
      </c>
      <c r="J10" s="198">
        <v>99</v>
      </c>
      <c r="K10" s="198">
        <v>110</v>
      </c>
      <c r="L10" s="198">
        <v>70</v>
      </c>
      <c r="M10" s="198">
        <v>36</v>
      </c>
    </row>
    <row r="11" spans="12:13" ht="13.5" customHeight="1">
      <c r="L11" s="96"/>
      <c r="M11" s="108" t="s">
        <v>96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</sheetData>
  <mergeCells count="7">
    <mergeCell ref="K3:K5"/>
    <mergeCell ref="L4:L5"/>
    <mergeCell ref="M4:M5"/>
    <mergeCell ref="E4:E5"/>
    <mergeCell ref="F4:F5"/>
    <mergeCell ref="I4:I5"/>
    <mergeCell ref="J3:J5"/>
  </mergeCells>
  <printOptions/>
  <pageMargins left="0.5" right="0.5" top="0.787" bottom="0.5" header="0.512" footer="0.512"/>
  <pageSetup horizontalDpi="400" verticalDpi="4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2:N10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6.59765625" style="0" customWidth="1"/>
    <col min="3" max="3" width="3.59765625" style="11" customWidth="1"/>
    <col min="4" max="4" width="6.59765625" style="0" customWidth="1"/>
    <col min="5" max="14" width="8.59765625" style="0" customWidth="1"/>
  </cols>
  <sheetData>
    <row r="2" spans="2:14" ht="15.75" customHeight="1" thickBot="1">
      <c r="B2" s="33" t="s">
        <v>97</v>
      </c>
      <c r="C2" s="8"/>
      <c r="D2" s="3"/>
      <c r="E2" s="7"/>
      <c r="F2" s="7"/>
      <c r="G2" s="6"/>
      <c r="H2" s="6"/>
      <c r="I2" s="6"/>
      <c r="J2" s="6"/>
      <c r="K2" s="6"/>
      <c r="L2" s="6"/>
      <c r="M2" s="6"/>
      <c r="N2" s="130" t="s">
        <v>98</v>
      </c>
    </row>
    <row r="3" spans="2:14" ht="24.75" customHeight="1">
      <c r="B3" s="66" t="s">
        <v>43</v>
      </c>
      <c r="C3" s="97"/>
      <c r="D3" s="98"/>
      <c r="E3" s="90" t="s">
        <v>99</v>
      </c>
      <c r="F3" s="90"/>
      <c r="G3" s="90"/>
      <c r="H3" s="90"/>
      <c r="I3" s="90"/>
      <c r="J3" s="91" t="s">
        <v>100</v>
      </c>
      <c r="K3" s="90"/>
      <c r="L3" s="90"/>
      <c r="M3" s="90"/>
      <c r="N3" s="90"/>
    </row>
    <row r="4" spans="2:14" ht="30" customHeight="1">
      <c r="B4" s="39"/>
      <c r="C4" s="92"/>
      <c r="D4" s="40"/>
      <c r="E4" s="42" t="s">
        <v>82</v>
      </c>
      <c r="F4" s="42" t="s">
        <v>101</v>
      </c>
      <c r="G4" s="42" t="s">
        <v>102</v>
      </c>
      <c r="H4" s="42" t="s">
        <v>103</v>
      </c>
      <c r="I4" s="42" t="s">
        <v>104</v>
      </c>
      <c r="J4" s="42" t="s">
        <v>82</v>
      </c>
      <c r="K4" s="42" t="s">
        <v>101</v>
      </c>
      <c r="L4" s="42" t="s">
        <v>102</v>
      </c>
      <c r="M4" s="42" t="s">
        <v>103</v>
      </c>
      <c r="N4" s="42" t="s">
        <v>104</v>
      </c>
    </row>
    <row r="5" spans="1:14" ht="31.5" customHeight="1">
      <c r="A5" s="5"/>
      <c r="B5" s="52" t="s">
        <v>47</v>
      </c>
      <c r="C5" s="44">
        <v>9</v>
      </c>
      <c r="D5" s="93" t="s">
        <v>83</v>
      </c>
      <c r="E5" s="127">
        <f>SUM(F5:I5)</f>
        <v>13861</v>
      </c>
      <c r="F5" s="118">
        <v>13532</v>
      </c>
      <c r="G5" s="118">
        <v>126</v>
      </c>
      <c r="H5" s="118">
        <v>175</v>
      </c>
      <c r="I5" s="118">
        <v>28</v>
      </c>
      <c r="J5" s="128">
        <f>SUM(K5:N5)</f>
        <v>30402</v>
      </c>
      <c r="K5" s="118">
        <v>29283</v>
      </c>
      <c r="L5" s="118">
        <v>543</v>
      </c>
      <c r="M5" s="118">
        <v>263</v>
      </c>
      <c r="N5" s="118">
        <v>313</v>
      </c>
    </row>
    <row r="6" spans="1:14" ht="31.5" customHeight="1">
      <c r="A6" s="5"/>
      <c r="B6" s="54"/>
      <c r="C6" s="44">
        <v>10</v>
      </c>
      <c r="D6" s="45"/>
      <c r="E6" s="129">
        <f>SUM(F6:I6)</f>
        <v>12943</v>
      </c>
      <c r="F6" s="119">
        <v>12459</v>
      </c>
      <c r="G6" s="119">
        <v>151</v>
      </c>
      <c r="H6" s="119">
        <v>161</v>
      </c>
      <c r="I6" s="119">
        <v>172</v>
      </c>
      <c r="J6" s="121">
        <f>SUM(K6:N6)</f>
        <v>35075</v>
      </c>
      <c r="K6" s="119">
        <v>33824</v>
      </c>
      <c r="L6" s="119">
        <v>685</v>
      </c>
      <c r="M6" s="119">
        <v>273</v>
      </c>
      <c r="N6" s="119">
        <v>293</v>
      </c>
    </row>
    <row r="7" spans="2:14" ht="31.5" customHeight="1">
      <c r="B7" s="54"/>
      <c r="C7" s="44">
        <v>11</v>
      </c>
      <c r="D7" s="45"/>
      <c r="E7" s="129">
        <f>SUM(F7:I7)</f>
        <v>12935</v>
      </c>
      <c r="F7" s="119">
        <v>12471</v>
      </c>
      <c r="G7" s="119">
        <v>148</v>
      </c>
      <c r="H7" s="119">
        <v>149</v>
      </c>
      <c r="I7" s="119">
        <v>167</v>
      </c>
      <c r="J7" s="121">
        <f>SUM(K7:N7)</f>
        <v>34803</v>
      </c>
      <c r="K7" s="119">
        <v>33591</v>
      </c>
      <c r="L7" s="119">
        <v>671</v>
      </c>
      <c r="M7" s="119">
        <v>265</v>
      </c>
      <c r="N7" s="119">
        <v>276</v>
      </c>
    </row>
    <row r="8" spans="2:14" ht="31.5" customHeight="1">
      <c r="B8" s="54"/>
      <c r="C8" s="44">
        <v>12</v>
      </c>
      <c r="D8" s="45"/>
      <c r="E8" s="129">
        <f>SUM(F8:I8)</f>
        <v>12845</v>
      </c>
      <c r="F8" s="119">
        <v>12396</v>
      </c>
      <c r="G8" s="119">
        <v>161</v>
      </c>
      <c r="H8" s="119">
        <v>153</v>
      </c>
      <c r="I8" s="119">
        <v>135</v>
      </c>
      <c r="J8" s="121">
        <f>SUM(K8:N8)</f>
        <v>34663</v>
      </c>
      <c r="K8" s="119">
        <v>33488</v>
      </c>
      <c r="L8" s="119">
        <v>657</v>
      </c>
      <c r="M8" s="119">
        <v>254</v>
      </c>
      <c r="N8" s="119">
        <v>264</v>
      </c>
    </row>
    <row r="9" spans="2:14" ht="30" customHeight="1" thickBot="1">
      <c r="B9" s="172"/>
      <c r="C9" s="173">
        <v>13</v>
      </c>
      <c r="D9" s="174"/>
      <c r="E9" s="32">
        <f>SUM(F9:I9)</f>
        <v>10946</v>
      </c>
      <c r="F9" s="175">
        <v>10621</v>
      </c>
      <c r="G9" s="175">
        <v>174</v>
      </c>
      <c r="H9" s="175">
        <v>106</v>
      </c>
      <c r="I9" s="175">
        <v>45</v>
      </c>
      <c r="J9" s="32">
        <f>SUM(K9:N9)</f>
        <v>35604</v>
      </c>
      <c r="K9" s="175">
        <v>34550</v>
      </c>
      <c r="L9" s="175">
        <v>619</v>
      </c>
      <c r="M9" s="175">
        <v>226</v>
      </c>
      <c r="N9" s="175">
        <v>209</v>
      </c>
    </row>
    <row r="10" spans="1:14" ht="14.25">
      <c r="A10" s="6"/>
      <c r="B10" s="6"/>
      <c r="C10" s="99"/>
      <c r="D10" s="6"/>
      <c r="E10" s="6"/>
      <c r="F10" s="6"/>
      <c r="G10" s="6"/>
      <c r="H10" s="6"/>
      <c r="I10" s="6"/>
      <c r="J10" s="6"/>
      <c r="K10" s="6"/>
      <c r="L10" s="6"/>
      <c r="M10" s="9"/>
      <c r="N10" s="130" t="s">
        <v>96</v>
      </c>
    </row>
  </sheetData>
  <printOptions/>
  <pageMargins left="0.5" right="0.5" top="0.787" bottom="0.5" header="0.512" footer="0.51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SEKI</cp:lastModifiedBy>
  <cp:lastPrinted>2003-05-06T06:57:48Z</cp:lastPrinted>
  <dcterms:created xsi:type="dcterms:W3CDTF">2001-06-22T05:15:28Z</dcterms:created>
  <dcterms:modified xsi:type="dcterms:W3CDTF">2003-05-20T04:59:48Z</dcterms:modified>
  <cp:category/>
  <cp:version/>
  <cp:contentType/>
  <cp:contentStatus/>
</cp:coreProperties>
</file>