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9075" activeTab="0"/>
  </bookViews>
  <sheets>
    <sheet name="小学校の学校数" sheetId="1" r:id="rId1"/>
    <sheet name="小学校の教員数" sheetId="2" r:id="rId2"/>
    <sheet name="小学校児童数" sheetId="3" r:id="rId3"/>
    <sheet name="中学校の学校数" sheetId="4" r:id="rId4"/>
    <sheet name="中学校の生徒数" sheetId="5" r:id="rId5"/>
    <sheet name="卒業後の状況" sheetId="6" r:id="rId6"/>
    <sheet name="幼稚園の状況" sheetId="7" r:id="rId7"/>
    <sheet name="小学中学身長" sheetId="8" r:id="rId8"/>
    <sheet name="小学中学体重" sheetId="9" r:id="rId9"/>
    <sheet name="小学校座高" sheetId="10" r:id="rId10"/>
    <sheet name="高校の学校数" sheetId="11" r:id="rId11"/>
    <sheet name="高校の生徒数" sheetId="12" r:id="rId12"/>
    <sheet name="高卒後の状況" sheetId="13" r:id="rId13"/>
    <sheet name="高卒者の産業別" sheetId="14" r:id="rId14"/>
    <sheet name="関商工定時制" sheetId="15" r:id="rId15"/>
    <sheet name="指定文化財" sheetId="16" r:id="rId16"/>
    <sheet name="社会体育施設" sheetId="17" r:id="rId17"/>
    <sheet name="わかくさ・プラザ施設一覧" sheetId="18" r:id="rId18"/>
    <sheet name="施設の利用状況" sheetId="19" r:id="rId19"/>
    <sheet name="学習情報館" sheetId="20" r:id="rId20"/>
    <sheet name="総合福祉会館" sheetId="21" r:id="rId21"/>
    <sheet name="総合体育館" sheetId="22" r:id="rId22"/>
  </sheets>
  <definedNames>
    <definedName name="_xlnm.Print_Area" localSheetId="17">'わかくさ・プラザ施設一覧'!$B$1:$M$43</definedName>
    <definedName name="_xlnm.Print_Area" localSheetId="19">'学習情報館'!$B$2:$G$20</definedName>
    <definedName name="_xlnm.Print_Area" localSheetId="12">'高卒後の状況'!$B$2:$N$10</definedName>
    <definedName name="_xlnm.Print_Area" localSheetId="18">'施設の利用状況'!$B$2:$H$18</definedName>
    <definedName name="_xlnm.Print_Area" localSheetId="2">'小学校児童数'!$B$2:$P$18</definedName>
    <definedName name="_xlnm.Print_Area" localSheetId="7">'小学中学身長'!$A$1:$V$12</definedName>
    <definedName name="_xlnm.Print_Area" localSheetId="6">'幼稚園の状況'!$B$2:$N$10</definedName>
    <definedName name="_xlnm.Print_Titles" localSheetId="19">'学習情報館'!$1:$1</definedName>
    <definedName name="Print_Titles_MI" localSheetId="19">'学習情報館'!$1:$1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<sst xmlns="http://schemas.openxmlformats.org/spreadsheetml/2006/main" count="1710" uniqueCount="753">
  <si>
    <t>面積　㎡</t>
  </si>
  <si>
    <t>開設年月</t>
  </si>
  <si>
    <t>中池陸上競技場</t>
  </si>
  <si>
    <t>塔ノ洞</t>
  </si>
  <si>
    <t>陸上４００ｍ（野球・ソフト４面）</t>
  </si>
  <si>
    <t>中池公園事務所</t>
  </si>
  <si>
    <t>24-0214</t>
  </si>
  <si>
    <t>39. 4</t>
  </si>
  <si>
    <t>（サッカー・ラグビー１面）</t>
  </si>
  <si>
    <r>
      <t>グリーン・フィールド</t>
    </r>
    <r>
      <rPr>
        <sz val="9"/>
        <rFont val="ＭＳ 明朝"/>
        <family val="1"/>
      </rPr>
      <t>中池</t>
    </r>
  </si>
  <si>
    <t>サッカー･ラグビー１面</t>
  </si>
  <si>
    <t>中池公園事務所</t>
  </si>
  <si>
    <t>H12.10</t>
  </si>
  <si>
    <t>関市民球場</t>
  </si>
  <si>
    <t>野球１面</t>
  </si>
  <si>
    <t>52. 4</t>
  </si>
  <si>
    <t>芝生広場</t>
  </si>
  <si>
    <t>多目的広場</t>
  </si>
  <si>
    <t>H 2.10</t>
  </si>
  <si>
    <t>トリム広場</t>
  </si>
  <si>
    <t>遊具広場</t>
  </si>
  <si>
    <t>中池公園アーチェリー場</t>
  </si>
  <si>
    <t>射距離　９０ｍ　７レーン</t>
  </si>
  <si>
    <t>カネマツスポーツ</t>
  </si>
  <si>
    <t>24-4932</t>
  </si>
  <si>
    <t>H 5. 4</t>
  </si>
  <si>
    <t>　　　　５０ｍ　６レーン</t>
  </si>
  <si>
    <t>関市民弓道場</t>
  </si>
  <si>
    <t>射的　５人（近的用）</t>
  </si>
  <si>
    <t>46. 4</t>
  </si>
  <si>
    <t>関国際射撃場</t>
  </si>
  <si>
    <t>池　尻</t>
  </si>
  <si>
    <r>
      <t>クレーン射撃</t>
    </r>
    <r>
      <rPr>
        <sz val="9"/>
        <rFont val="ＭＳ 明朝"/>
        <family val="1"/>
      </rPr>
      <t>（スキート・ストラップ）</t>
    </r>
  </si>
  <si>
    <t>関射撃クラブ</t>
  </si>
  <si>
    <t>28-2051</t>
  </si>
  <si>
    <t>43. 4</t>
  </si>
  <si>
    <t>百年公園ｵﾘｴﾝﾃｰﾘﾝｸﾞ</t>
  </si>
  <si>
    <t>百年公園内</t>
  </si>
  <si>
    <t>１コース　１０ｋｍ</t>
  </si>
  <si>
    <t>岐阜県百年公園事務所</t>
  </si>
  <si>
    <t>28-2166</t>
  </si>
  <si>
    <t>50. 4</t>
  </si>
  <si>
    <t>関中池ｵﾘｴﾝﾃｰﾘﾝｸﾞ</t>
  </si>
  <si>
    <r>
      <t>パーマネントコース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１コース９ｋｍ</t>
    </r>
  </si>
  <si>
    <t>関市立少年自然の家</t>
  </si>
  <si>
    <t>24-0673</t>
  </si>
  <si>
    <t>H 5. 4</t>
  </si>
  <si>
    <t>中池キャンプ場</t>
  </si>
  <si>
    <t>６人用　２３張</t>
  </si>
  <si>
    <t>50. 4</t>
  </si>
  <si>
    <t>学校開放校</t>
  </si>
  <si>
    <t>１８校</t>
  </si>
  <si>
    <t>スポーツ振興課・各校</t>
  </si>
  <si>
    <t>23-7766</t>
  </si>
  <si>
    <t>グラウンド</t>
  </si>
  <si>
    <t>鮎の瀬</t>
  </si>
  <si>
    <t>小　瀬</t>
  </si>
  <si>
    <t>野球２面・ソフト２面</t>
  </si>
  <si>
    <t>中池公園事務所（一部小瀬地区）</t>
  </si>
  <si>
    <t>52.10</t>
  </si>
  <si>
    <t>稲口</t>
  </si>
  <si>
    <t>神明町4丁目</t>
  </si>
  <si>
    <t>野球１面･ソフト１面・ラグビー1面</t>
  </si>
  <si>
    <t>45. 4</t>
  </si>
  <si>
    <t>本郷</t>
  </si>
  <si>
    <t>西本郷通5丁目</t>
  </si>
  <si>
    <t>ソフト１面</t>
  </si>
  <si>
    <t>52. 9</t>
  </si>
  <si>
    <t>松原</t>
  </si>
  <si>
    <t>稲　口</t>
  </si>
  <si>
    <t>ソフト２面</t>
  </si>
  <si>
    <t>54.10</t>
  </si>
  <si>
    <t>(野球１面)サッカー１面</t>
  </si>
  <si>
    <t>56. 4</t>
  </si>
  <si>
    <t>十六所</t>
  </si>
  <si>
    <t>57. 4</t>
  </si>
  <si>
    <t>片倉</t>
  </si>
  <si>
    <t>片倉町</t>
  </si>
  <si>
    <t>サッカー１面（ソフト１面）</t>
  </si>
  <si>
    <t>48. 4</t>
  </si>
  <si>
    <t>野球1面（ソフト２面）</t>
  </si>
  <si>
    <t>肥田瀬第２</t>
  </si>
  <si>
    <t>サッカー１面（ソフト２面）</t>
  </si>
  <si>
    <t>62. 4</t>
  </si>
  <si>
    <t>保戸島</t>
  </si>
  <si>
    <t>保戸島地区</t>
  </si>
  <si>
    <t>51. 8</t>
  </si>
  <si>
    <t>植　野</t>
  </si>
  <si>
    <t>植野地区</t>
  </si>
  <si>
    <t>52.10</t>
  </si>
  <si>
    <t>広　見</t>
  </si>
  <si>
    <t>野球１面（ソフト２面）</t>
  </si>
  <si>
    <t>広見地区</t>
  </si>
  <si>
    <t>富野</t>
  </si>
  <si>
    <t>神　野</t>
  </si>
  <si>
    <t>東部支所</t>
  </si>
  <si>
    <t>60. 4</t>
  </si>
  <si>
    <t>グラウンド</t>
  </si>
  <si>
    <t>小屋名</t>
  </si>
  <si>
    <t>小屋名地区</t>
  </si>
  <si>
    <t>５３．４</t>
  </si>
  <si>
    <t>白金</t>
  </si>
  <si>
    <t>下白金</t>
  </si>
  <si>
    <t>下白金地区</t>
  </si>
  <si>
    <t>５３．１１</t>
  </si>
  <si>
    <t>池尻地区</t>
  </si>
  <si>
    <t>５９．１０</t>
  </si>
  <si>
    <t>田原</t>
  </si>
  <si>
    <t>大　杉</t>
  </si>
  <si>
    <t>田原地区</t>
  </si>
  <si>
    <t>６１．４</t>
  </si>
  <si>
    <t>千　疋</t>
  </si>
  <si>
    <t>千疋地区</t>
  </si>
  <si>
    <t>テニスコート</t>
  </si>
  <si>
    <t>中池</t>
  </si>
  <si>
    <t>６面（スタンド付）</t>
  </si>
  <si>
    <t>４８．５</t>
  </si>
  <si>
    <t>３面</t>
  </si>
  <si>
    <t>３１．５</t>
  </si>
  <si>
    <t>４面</t>
  </si>
  <si>
    <t>６０．４</t>
  </si>
  <si>
    <t>市民プール</t>
  </si>
  <si>
    <t>中池勤労青少年プール</t>
  </si>
  <si>
    <t>９コース、５０ｍ</t>
  </si>
  <si>
    <t>４９．９</t>
  </si>
  <si>
    <t>中池少年プール</t>
  </si>
  <si>
    <t>幼児用</t>
  </si>
  <si>
    <t>５３．８</t>
  </si>
  <si>
    <t>関連施設</t>
  </si>
  <si>
    <t>関勤労福祉センター</t>
  </si>
  <si>
    <t>会議室・研究室・和室</t>
  </si>
  <si>
    <t>４７．４</t>
  </si>
  <si>
    <t>関市勤労青少年ホーム</t>
  </si>
  <si>
    <t>ホール・研修室・調理室・和室他</t>
  </si>
  <si>
    <t>24-0673</t>
  </si>
  <si>
    <t>４９．４</t>
  </si>
  <si>
    <t>関農村勤労福祉センター</t>
  </si>
  <si>
    <t>バレー２面（テニス１面）（卓球）（バスケット１面）</t>
  </si>
  <si>
    <t>５６．４</t>
  </si>
  <si>
    <t>宿泊定員　２０５人</t>
  </si>
  <si>
    <t>５１．４</t>
  </si>
  <si>
    <t>野外ステ－ジ</t>
  </si>
  <si>
    <t>放送室・管理室・楽屋</t>
  </si>
  <si>
    <t>H２．１０</t>
  </si>
  <si>
    <t>関市千疋体育館</t>
  </si>
  <si>
    <t>バレー１面（バトミントン３面）（卓球）</t>
  </si>
  <si>
    <t>千疋体育館運営委員会</t>
  </si>
  <si>
    <t>28-3904</t>
  </si>
  <si>
    <t>６２．４</t>
  </si>
  <si>
    <t>夜間照明</t>
  </si>
  <si>
    <t>野球・ソフト・サッカー</t>
  </si>
  <si>
    <t>２面</t>
  </si>
  <si>
    <t>５２．７</t>
  </si>
  <si>
    <t>中池テニスコート</t>
  </si>
  <si>
    <t>テニス４面</t>
  </si>
  <si>
    <t>５３．８</t>
  </si>
  <si>
    <t>下有知中学校</t>
  </si>
  <si>
    <t>野球・ソフト</t>
  </si>
  <si>
    <t>下有知地区</t>
  </si>
  <si>
    <t>１面</t>
  </si>
  <si>
    <t>５１．８</t>
  </si>
  <si>
    <t>関市農村広場</t>
  </si>
  <si>
    <t>西神野</t>
  </si>
  <si>
    <t>29-0002</t>
  </si>
  <si>
    <t>元．４</t>
  </si>
  <si>
    <t>資料：</t>
  </si>
  <si>
    <t>少年自然の家</t>
  </si>
  <si>
    <t>平成</t>
  </si>
  <si>
    <t>年</t>
  </si>
  <si>
    <t>区　　分</t>
  </si>
  <si>
    <t>その他</t>
  </si>
  <si>
    <t>１６．教育・文化</t>
  </si>
  <si>
    <t>１６－１　小学校の学校数・学級数の推移</t>
  </si>
  <si>
    <t>各年５月１日現在</t>
  </si>
  <si>
    <t>学　　　　　　　　級　　　　　　　　数</t>
  </si>
  <si>
    <t>学校数</t>
  </si>
  <si>
    <t>総　数</t>
  </si>
  <si>
    <t>１　年</t>
  </si>
  <si>
    <t>２　年</t>
  </si>
  <si>
    <t>３　年</t>
  </si>
  <si>
    <t>４　年</t>
  </si>
  <si>
    <t>５　年</t>
  </si>
  <si>
    <t>６　年</t>
  </si>
  <si>
    <t>特　殊</t>
  </si>
  <si>
    <t>資料：学校基本調査</t>
  </si>
  <si>
    <t>１６－２　小学校教職員の状況</t>
  </si>
  <si>
    <t>教　　　　員　　　　数</t>
  </si>
  <si>
    <t>職　　　員　　　数</t>
  </si>
  <si>
    <t>男</t>
  </si>
  <si>
    <t>女</t>
  </si>
  <si>
    <t>校　長</t>
  </si>
  <si>
    <t>教　諭</t>
  </si>
  <si>
    <t>養護教諭</t>
  </si>
  <si>
    <t>講　師</t>
  </si>
  <si>
    <t>事務職員</t>
  </si>
  <si>
    <t>１６－３　小学校学年別児童数</t>
  </si>
  <si>
    <t>総　　　　計</t>
  </si>
  <si>
    <t>１　学　年</t>
  </si>
  <si>
    <t>２　学　年</t>
  </si>
  <si>
    <t>３　学　年</t>
  </si>
  <si>
    <t>総数</t>
  </si>
  <si>
    <t>計</t>
  </si>
  <si>
    <t>４　学　年</t>
  </si>
  <si>
    <t>５　学　年</t>
  </si>
  <si>
    <t>６　学　年</t>
  </si>
  <si>
    <t>１６－４　中学校の学校数・学級数・教職員数</t>
  </si>
  <si>
    <t>区　分</t>
  </si>
  <si>
    <t>学級数</t>
  </si>
  <si>
    <t>教 職</t>
  </si>
  <si>
    <t>教　　　　　員　　　　　数</t>
  </si>
  <si>
    <t>職　　員　　数</t>
  </si>
  <si>
    <t>員 数</t>
  </si>
  <si>
    <t>総 数</t>
  </si>
  <si>
    <t>校 長</t>
  </si>
  <si>
    <t>教 諭</t>
  </si>
  <si>
    <t>講 師</t>
  </si>
  <si>
    <t>１６－５　中学校の生徒数の状況</t>
  </si>
  <si>
    <t>総　　　計</t>
  </si>
  <si>
    <t>１６－６　中学校卒業後の状況</t>
  </si>
  <si>
    <t>卒業者</t>
  </si>
  <si>
    <t>Ｂ専修学校</t>
  </si>
  <si>
    <t>左記Ａのうち</t>
  </si>
  <si>
    <t>左記Ｂのうち</t>
  </si>
  <si>
    <t>区 　分</t>
  </si>
  <si>
    <t>Ａ進学者</t>
  </si>
  <si>
    <t>就職者</t>
  </si>
  <si>
    <t>無業者</t>
  </si>
  <si>
    <t>死亡・不祥</t>
  </si>
  <si>
    <t>就職している</t>
  </si>
  <si>
    <t>等入学者</t>
  </si>
  <si>
    <t>者（再掲）　</t>
  </si>
  <si>
    <t>－</t>
  </si>
  <si>
    <t>１６－７　幼稚園の状況</t>
  </si>
  <si>
    <t>園　数</t>
  </si>
  <si>
    <t>教職員数</t>
  </si>
  <si>
    <t>園　　　　　児　　　　　数</t>
  </si>
  <si>
    <t>教　員</t>
  </si>
  <si>
    <t>職　員</t>
  </si>
  <si>
    <t>３歳児</t>
  </si>
  <si>
    <t>４歳児</t>
  </si>
  <si>
    <t>５歳児</t>
  </si>
  <si>
    <t>１６－８　小・中学校児童・生徒の発育状況</t>
  </si>
  <si>
    <t>　（ 身長 ）</t>
  </si>
  <si>
    <t>　</t>
  </si>
  <si>
    <t>　　      　中　　    学　  　 　校</t>
  </si>
  <si>
    <t>１　　年</t>
  </si>
  <si>
    <t>２　　年</t>
  </si>
  <si>
    <t>３　　年</t>
  </si>
  <si>
    <t>４　　年</t>
  </si>
  <si>
    <t>５　　年</t>
  </si>
  <si>
    <t>６　　年</t>
  </si>
  <si>
    <t xml:space="preserve"> </t>
  </si>
  <si>
    <t xml:space="preserve">  （ 体重 ）</t>
  </si>
  <si>
    <t>　（ 座高 ）</t>
  </si>
  <si>
    <t>１６－９　高等学校の学校数・学級数・教職員数（全日制）</t>
  </si>
  <si>
    <t>１６－１０　高等学校の生徒数の状況（全日制）</t>
  </si>
  <si>
    <t>１学年</t>
  </si>
  <si>
    <t>２学年</t>
  </si>
  <si>
    <t>３学年</t>
  </si>
  <si>
    <t>課 程 別 生 徒 数</t>
  </si>
  <si>
    <t>普通</t>
  </si>
  <si>
    <t>理数</t>
  </si>
  <si>
    <t>商業</t>
  </si>
  <si>
    <t>工業</t>
  </si>
  <si>
    <t>１６－１１　高等学校卒業後の状況</t>
  </si>
  <si>
    <t>単位：人・％　各年５月１日現在</t>
  </si>
  <si>
    <t>総　　　数</t>
  </si>
  <si>
    <t>進 学 者</t>
  </si>
  <si>
    <t>就 職 者</t>
  </si>
  <si>
    <t>就職進学者</t>
  </si>
  <si>
    <t>人数</t>
  </si>
  <si>
    <t>比率</t>
  </si>
  <si>
    <t>１６－１２　高等学校卒業後の産業別就職者数（就職進学者を含む）</t>
  </si>
  <si>
    <t>産　　　業</t>
  </si>
  <si>
    <t>農業</t>
  </si>
  <si>
    <t>林業・狩猟業</t>
  </si>
  <si>
    <t>漁業・水産業</t>
  </si>
  <si>
    <t>建設業</t>
  </si>
  <si>
    <t>製造業</t>
  </si>
  <si>
    <t>卸売・小売業</t>
  </si>
  <si>
    <t>金融・保険業</t>
  </si>
  <si>
    <t>不動産業</t>
  </si>
  <si>
    <t>運輸・通信業</t>
  </si>
  <si>
    <t>サービス業</t>
  </si>
  <si>
    <t>公務</t>
  </si>
  <si>
    <t>１６－１３　関商工高等学校定時制の状況</t>
  </si>
  <si>
    <t>生　　　　徒　　　　数</t>
  </si>
  <si>
    <t>教　員　数</t>
  </si>
  <si>
    <t>課 程 別</t>
  </si>
  <si>
    <t>職員数</t>
  </si>
  <si>
    <t>１６－１７　各種施設の利用状況</t>
  </si>
  <si>
    <t>　区</t>
  </si>
  <si>
    <t>分</t>
  </si>
  <si>
    <t>文化会館</t>
  </si>
  <si>
    <t>件　　数</t>
  </si>
  <si>
    <t>人　　員</t>
  </si>
  <si>
    <t>市民球場</t>
  </si>
  <si>
    <t>市民プール</t>
  </si>
  <si>
    <t>農村勤労</t>
  </si>
  <si>
    <t>福祉ｾﾝﾀｰ</t>
  </si>
  <si>
    <t>資料：</t>
  </si>
  <si>
    <t>公民館</t>
  </si>
  <si>
    <t>１６－１８　わかくさ・プラザ施設利用状況</t>
  </si>
  <si>
    <t>学習情報館</t>
  </si>
  <si>
    <t>単位：件・人・冊</t>
  </si>
  <si>
    <t>　総　　　　　数</t>
  </si>
  <si>
    <t>人　　数</t>
  </si>
  <si>
    <t>多目的ホール</t>
  </si>
  <si>
    <t>その他会議室</t>
  </si>
  <si>
    <t>入館者数</t>
  </si>
  <si>
    <t>図書利用者数</t>
  </si>
  <si>
    <t>　図　　書　　館</t>
  </si>
  <si>
    <t>貸出冊数</t>
  </si>
  <si>
    <t>蔵書冊数</t>
  </si>
  <si>
    <t>地域文庫他利用冊数</t>
  </si>
  <si>
    <t>コスモホール</t>
  </si>
  <si>
    <t>ﾊﾟｿｺﾝ研修室</t>
  </si>
  <si>
    <t>資料：生涯学習課</t>
  </si>
  <si>
    <t>中央公民館</t>
  </si>
  <si>
    <t>まなびセンター</t>
  </si>
  <si>
    <t>総合福祉会館</t>
  </si>
  <si>
    <t>単位：件・人</t>
  </si>
  <si>
    <t>老人福祉センター</t>
  </si>
  <si>
    <t>(わかくさの湯等)</t>
  </si>
  <si>
    <t>児童センター</t>
  </si>
  <si>
    <t>リハビリセンター</t>
  </si>
  <si>
    <t>会議室</t>
  </si>
  <si>
    <t>研修等</t>
  </si>
  <si>
    <t>総合体育館</t>
  </si>
  <si>
    <t>　　区　　　　分</t>
  </si>
  <si>
    <t>メインアリーナ</t>
  </si>
  <si>
    <t>サブアリーナ</t>
  </si>
  <si>
    <t>　（ ２ ー １ ）</t>
  </si>
  <si>
    <t xml:space="preserve">  （ ２ ー ２ ）</t>
  </si>
  <si>
    <t>和室</t>
  </si>
  <si>
    <t xml:space="preserve">  （ ２ ー １ ）</t>
  </si>
  <si>
    <t>温水プール</t>
  </si>
  <si>
    <t>―</t>
  </si>
  <si>
    <t>総 数</t>
  </si>
  <si>
    <t>左記以外の者</t>
  </si>
  <si>
    <t>電気・ガス・熱供給・水道業</t>
  </si>
  <si>
    <t>少年自然の家</t>
  </si>
  <si>
    <t>相談等</t>
  </si>
  <si>
    <t>サークル活動</t>
  </si>
  <si>
    <t xml:space="preserve"> 　　　　　　　　　　　小　  　   　　　　学　　   　  　　　校</t>
  </si>
  <si>
    <t>　　　　   　　　　　　小　  　   　　　　学　　   　  　　　校</t>
  </si>
  <si>
    <t>　 　   　　　　　　　　小　  　   　　　　学　　   　  　　　校</t>
  </si>
  <si>
    <t>男　女　別</t>
  </si>
  <si>
    <t>区　　　　分</t>
  </si>
  <si>
    <t>資料：関商工高等学校</t>
  </si>
  <si>
    <t>山ノ手・西部・</t>
  </si>
  <si>
    <t>東部地区公民館</t>
  </si>
  <si>
    <t>平成９年</t>
  </si>
  <si>
    <t>平成１０年</t>
  </si>
  <si>
    <t>平成１１年</t>
  </si>
  <si>
    <t>平成１２年</t>
  </si>
  <si>
    <t>平成１３年</t>
  </si>
  <si>
    <t>運動公園課</t>
  </si>
  <si>
    <t>平成13年度</t>
  </si>
  <si>
    <r>
      <t>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</si>
  <si>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</si>
  <si>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</si>
  <si>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</si>
  <si>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平成14年</t>
  </si>
  <si>
    <t>武道場</t>
  </si>
  <si>
    <t>教頭</t>
  </si>
  <si>
    <t>－</t>
  </si>
  <si>
    <t>　－</t>
  </si>
  <si>
    <t>－</t>
  </si>
  <si>
    <t>－</t>
  </si>
  <si>
    <t>１６－１６　わかくさ・プラザ施設一覧</t>
  </si>
  <si>
    <t>平成11年5月開設</t>
  </si>
  <si>
    <t>施　　設　　名</t>
  </si>
  <si>
    <t>　　　　　　施　　　設　　　内　　　容</t>
  </si>
  <si>
    <t>　　管　理　者</t>
  </si>
  <si>
    <t>　電　話</t>
  </si>
  <si>
    <t xml:space="preserve"> 面積  ㎡</t>
  </si>
  <si>
    <t>・関市学習情報間</t>
  </si>
  <si>
    <t>関市立図書館</t>
  </si>
  <si>
    <t>一般・児童書コーナー、せき・わかくさ文庫、</t>
  </si>
  <si>
    <t>図書館</t>
  </si>
  <si>
    <t>24-2529</t>
  </si>
  <si>
    <t>ＡＶコーナー、おはなしコーナー、和室、研究室、</t>
  </si>
  <si>
    <t>談話室、古文書・重要資料保存書庫、閉架書庫等</t>
  </si>
  <si>
    <t>中央公民館</t>
  </si>
  <si>
    <t>多目的ホール、創作実習室、料理実習室、音楽室、</t>
  </si>
  <si>
    <t>23-7776</t>
  </si>
  <si>
    <t>視聴覚研修室、ギャラリー、和室、研修室、国際</t>
  </si>
  <si>
    <t>交流コーナー、男女共同参画コーナー等</t>
  </si>
  <si>
    <t>まなびセンター</t>
  </si>
  <si>
    <t>コスモホール（プラネタリウム、ハイビジョン）、</t>
  </si>
  <si>
    <t>23-7760</t>
  </si>
  <si>
    <t>パソコン研修室、教材開発室、文献資料室、屋上</t>
  </si>
  <si>
    <t>天体観測広場、教育相談室等</t>
  </si>
  <si>
    <t>展示</t>
  </si>
  <si>
    <t>特別陳列室、収蔵庫</t>
  </si>
  <si>
    <t>文化課</t>
  </si>
  <si>
    <t>24-6455</t>
  </si>
  <si>
    <t>その他</t>
  </si>
  <si>
    <t>事務室、ホワイエ等</t>
  </si>
  <si>
    <t>・関市総合福祉会館</t>
  </si>
  <si>
    <t>障害者福祉ｾﾝﾀｰ</t>
  </si>
  <si>
    <t>生活訓練室、福祉ボランティア活動室、相談室等</t>
  </si>
  <si>
    <t>福祉政策課</t>
  </si>
  <si>
    <t>23-7735</t>
  </si>
  <si>
    <t>児童・母子福祉ｾﾝﾀｰ</t>
  </si>
  <si>
    <t>わかくさ児童センター、家庭児童相談室、研修室等</t>
  </si>
  <si>
    <t>児童課</t>
  </si>
  <si>
    <t>23-7733</t>
  </si>
  <si>
    <t>在宅福祉ｻｰﾋﾞｽｾﾝﾀｰ</t>
  </si>
  <si>
    <t>相談室（在宅介護）、福祉ボランティア研修室、</t>
  </si>
  <si>
    <t>社会福祉協議会</t>
  </si>
  <si>
    <t>22-0372</t>
  </si>
  <si>
    <t>介護用品展示コーナー等、わかくさ介護ステー</t>
  </si>
  <si>
    <t>ション、在宅介護支援センター等</t>
  </si>
  <si>
    <t>リハビリセンター</t>
  </si>
  <si>
    <t>リハビリ室、健康指導室、指導相談室等</t>
  </si>
  <si>
    <t>保健センター</t>
  </si>
  <si>
    <t>24-0111</t>
  </si>
  <si>
    <t>能力活用センター</t>
  </si>
  <si>
    <t>創作活動室等</t>
  </si>
  <si>
    <t>老人福祉センター</t>
  </si>
  <si>
    <t>24-4035</t>
  </si>
  <si>
    <t>交流センター</t>
  </si>
  <si>
    <t>軽スポーツ室、会議室、和室等</t>
  </si>
  <si>
    <t>社会福祉事業団</t>
  </si>
  <si>
    <t>24-4190</t>
  </si>
  <si>
    <t>わかくさの湯（一般用・車椅子利用者用）、娯楽</t>
  </si>
  <si>
    <t>室、談話室、保養コーナー、会議室、相談室等</t>
  </si>
  <si>
    <t>市民相談室、福祉作業室、事務室、障害者用地下</t>
  </si>
  <si>
    <t>駐車場等</t>
  </si>
  <si>
    <t>・関市総合体育館</t>
  </si>
  <si>
    <t>メインアリーナ</t>
  </si>
  <si>
    <t>競技場（バスケット２面、バレー３面）、室内ラン</t>
  </si>
  <si>
    <t>スポーツ振興課</t>
  </si>
  <si>
    <t>23-7766</t>
  </si>
  <si>
    <t>ニングコース等　</t>
  </si>
  <si>
    <t>※２階固定席、１階ロールバック席</t>
  </si>
  <si>
    <t>サブアリーナ</t>
  </si>
  <si>
    <t>競技場（バスケット１面、バレー１面）</t>
  </si>
  <si>
    <t>※幼児体育室併設</t>
  </si>
  <si>
    <t>武道場</t>
  </si>
  <si>
    <t>柔道・剣道・空手等（２面）</t>
  </si>
  <si>
    <t>室内プール</t>
  </si>
  <si>
    <t>一般用（２４ｍ・６コース）、児童・幼児用、ジャ</t>
  </si>
  <si>
    <t>グジー、歩行用等</t>
  </si>
  <si>
    <t>※トレーニング室併設</t>
  </si>
  <si>
    <t>会議室、和室、医務室、事務室等</t>
  </si>
  <si>
    <t>１６－１４　指定文化財</t>
  </si>
  <si>
    <t>　種　　　類</t>
  </si>
  <si>
    <t>　　　名　　　称</t>
  </si>
  <si>
    <t xml:space="preserve"> 時　代</t>
  </si>
  <si>
    <t xml:space="preserve"> 員数</t>
  </si>
  <si>
    <t xml:space="preserve">  所在地</t>
  </si>
  <si>
    <t>所有者管理者</t>
  </si>
  <si>
    <t>指定年月日</t>
  </si>
  <si>
    <t>１．国指定（１３件）</t>
  </si>
  <si>
    <t>有形文化財</t>
  </si>
  <si>
    <t>（</t>
  </si>
  <si>
    <t>建造物</t>
  </si>
  <si>
    <t>）</t>
  </si>
  <si>
    <t>新長谷寺本堂（附厨子）</t>
  </si>
  <si>
    <t>室町</t>
  </si>
  <si>
    <t>１棟</t>
  </si>
  <si>
    <t>長谷寺町</t>
  </si>
  <si>
    <t>新長谷寺</t>
  </si>
  <si>
    <t>明42. 4. 5</t>
  </si>
  <si>
    <t>（</t>
  </si>
  <si>
    <t>新長谷寺本堂　三重塔</t>
  </si>
  <si>
    <t>１基</t>
  </si>
  <si>
    <t>新長谷寺本堂　客殿</t>
  </si>
  <si>
    <t>昭28.11.14</t>
  </si>
  <si>
    <t>（</t>
  </si>
  <si>
    <t>新長谷寺本堂　釈迦堂</t>
  </si>
  <si>
    <t>新長谷寺本堂　阿弥陀堂</t>
  </si>
  <si>
    <t>新長谷寺本堂　薬師堂</t>
  </si>
  <si>
    <t>新長谷寺本堂　鎮守堂</t>
  </si>
  <si>
    <t>新長谷寺本堂　大師堂</t>
  </si>
  <si>
    <t>彫刻</t>
  </si>
  <si>
    <t>）</t>
  </si>
  <si>
    <t>木造十一面観世音菩薩立像</t>
  </si>
  <si>
    <t>平安</t>
  </si>
  <si>
    <t>１躯</t>
  </si>
  <si>
    <t>昭34. 3.27</t>
  </si>
  <si>
    <t>厨子入阿弥陀如来立像</t>
  </si>
  <si>
    <t>鎌倉（厨子・平安）</t>
  </si>
  <si>
    <t>工芸品</t>
  </si>
  <si>
    <t>能装束類</t>
  </si>
  <si>
    <t>室町～江戸</t>
  </si>
  <si>
    <t>南春日町</t>
  </si>
  <si>
    <t>春日神社</t>
  </si>
  <si>
    <t>昭31. 6.28</t>
  </si>
  <si>
    <t>史跡</t>
  </si>
  <si>
    <t>弥勒寺跡　附丸山古窯址</t>
  </si>
  <si>
    <t>白鳳</t>
  </si>
  <si>
    <t>池尻</t>
  </si>
  <si>
    <t>関市</t>
  </si>
  <si>
    <t>昭34. 3. 2</t>
  </si>
  <si>
    <t>民俗文化財</t>
  </si>
  <si>
    <t>有形</t>
  </si>
  <si>
    <t>長良川鵜飼用具</t>
  </si>
  <si>
    <t>１２２点</t>
  </si>
  <si>
    <t>小瀬</t>
  </si>
  <si>
    <t>昭30. 4.22</t>
  </si>
  <si>
    <t>２．県指定（１４件）</t>
  </si>
  <si>
    <t>能狂言面類</t>
  </si>
  <si>
    <t>６１面</t>
  </si>
  <si>
    <t>南春日町</t>
  </si>
  <si>
    <t>昭50. 2.12</t>
  </si>
  <si>
    <t>（</t>
  </si>
  <si>
    <t>円空作仏像</t>
  </si>
  <si>
    <t>江戸</t>
  </si>
  <si>
    <t>２躯</t>
  </si>
  <si>
    <t>伊勢町</t>
  </si>
  <si>
    <t>神明神社</t>
  </si>
  <si>
    <t>昭55. 7.22</t>
  </si>
  <si>
    <t>（</t>
  </si>
  <si>
    <t>）</t>
  </si>
  <si>
    <t>梵鐘</t>
  </si>
  <si>
    <t>嘉靖(室町)</t>
  </si>
  <si>
    <t>１口</t>
  </si>
  <si>
    <t>西日吉町</t>
  </si>
  <si>
    <t>宗休寺</t>
  </si>
  <si>
    <t>昭51. 3.19</t>
  </si>
  <si>
    <t>太刀（銘・守次）</t>
  </si>
  <si>
    <t>鎌倉</t>
  </si>
  <si>
    <t>貴船町</t>
  </si>
  <si>
    <t>貴船神社</t>
  </si>
  <si>
    <t>昭52. 3.11</t>
  </si>
  <si>
    <t>）</t>
  </si>
  <si>
    <t>刀（銘・兼常）</t>
  </si>
  <si>
    <t>桃山</t>
  </si>
  <si>
    <t>昭55. 1.18</t>
  </si>
  <si>
    <t>刀（銘・清宣）</t>
  </si>
  <si>
    <t>考古資料</t>
  </si>
  <si>
    <t>）</t>
  </si>
  <si>
    <t>銅鐸</t>
  </si>
  <si>
    <t>弥生</t>
  </si>
  <si>
    <t>小屋名1989</t>
  </si>
  <si>
    <t>岐阜県博物館</t>
  </si>
  <si>
    <t>昭62. 8.11</t>
  </si>
  <si>
    <t>（</t>
  </si>
  <si>
    <t>典籍</t>
  </si>
  <si>
    <t>正法眼蔵第16</t>
  </si>
  <si>
    <t>１冊</t>
  </si>
  <si>
    <t>昭45. 1.20</t>
  </si>
  <si>
    <t>円空入場塚</t>
  </si>
  <si>
    <t>弥勒寺</t>
  </si>
  <si>
    <t>昭48.11.14</t>
  </si>
  <si>
    <t>浦島山車</t>
  </si>
  <si>
    <t>１輌</t>
  </si>
  <si>
    <t>常磐町自治会</t>
  </si>
  <si>
    <t>昭55.11.11</t>
  </si>
  <si>
    <t>加茂山車</t>
  </si>
  <si>
    <t>本町三丁目自治会</t>
  </si>
  <si>
    <t>無形文化財</t>
  </si>
  <si>
    <t>刀剣研磨技法</t>
  </si>
  <si>
    <t>豊岡町</t>
  </si>
  <si>
    <t>伊佐地勉可</t>
  </si>
  <si>
    <t>美濃伝日本刀鍛錬技法</t>
  </si>
  <si>
    <t>若草通3-1</t>
  </si>
  <si>
    <t>美濃伝日本刀鍛</t>
  </si>
  <si>
    <t>平 9. 7.29</t>
  </si>
  <si>
    <t xml:space="preserve"> 錬技法保持者会</t>
  </si>
  <si>
    <t>（大野正巳、金子孫六、</t>
  </si>
  <si>
    <t>　加藤孝雄、小島寛二、</t>
  </si>
  <si>
    <t>　後藤良三）　　　　　　　</t>
  </si>
  <si>
    <t>天然記念物</t>
  </si>
  <si>
    <t>名無木</t>
  </si>
  <si>
    <t>１樹</t>
  </si>
  <si>
    <t>東本郷</t>
  </si>
  <si>
    <t>名無木保存会</t>
  </si>
  <si>
    <t>昭50.12.20</t>
  </si>
  <si>
    <t>３．市指定（６１件）</t>
  </si>
  <si>
    <t>陽徳寺裏山第１号噴出土品</t>
  </si>
  <si>
    <t>古墳</t>
  </si>
  <si>
    <t>１８２点</t>
  </si>
  <si>
    <t>千疋</t>
  </si>
  <si>
    <t>陽徳寺</t>
  </si>
  <si>
    <t>昭51. 5.22</t>
  </si>
  <si>
    <t>２１点</t>
  </si>
  <si>
    <t>桜本町2丁目</t>
  </si>
  <si>
    <t>関市教育委員会</t>
  </si>
  <si>
    <t>（</t>
  </si>
  <si>
    <t>陽徳寺裏山第４号噴出土品</t>
  </si>
  <si>
    <t>５１点</t>
  </si>
  <si>
    <t>陽徳寺裏山第５号噴出土品</t>
  </si>
  <si>
    <t>２０点</t>
  </si>
  <si>
    <t>建造物</t>
  </si>
  <si>
    <t>）</t>
  </si>
  <si>
    <t>能舞台</t>
  </si>
  <si>
    <t>昭43. 4.13</t>
  </si>
  <si>
    <t>宗休寺本堂</t>
  </si>
  <si>
    <t>宗休寺</t>
  </si>
  <si>
    <t>昭50. 5.16</t>
  </si>
  <si>
    <t>（</t>
  </si>
  <si>
    <t>）</t>
  </si>
  <si>
    <t>宗休寺大仏殿</t>
  </si>
  <si>
    <t>常光寺観音堂（附厨子）</t>
  </si>
  <si>
    <t>１棟（３具）</t>
  </si>
  <si>
    <t>一ツ山町</t>
  </si>
  <si>
    <t>常光寺</t>
  </si>
  <si>
    <t>昭59. 8.18</t>
  </si>
  <si>
    <t>仁王門</t>
  </si>
  <si>
    <t>長谷寺町</t>
  </si>
  <si>
    <t>新長谷寺</t>
  </si>
  <si>
    <t>平元. 7. 5</t>
  </si>
  <si>
    <t>（</t>
  </si>
  <si>
    <t>）</t>
  </si>
  <si>
    <t>鐘楼</t>
  </si>
  <si>
    <t>経蔵（輪蔵）</t>
  </si>
  <si>
    <t>平 4.10. 1</t>
  </si>
  <si>
    <t>絵画</t>
  </si>
  <si>
    <t>）</t>
  </si>
  <si>
    <t>白山蔓荼羅像</t>
  </si>
  <si>
    <t>１幅</t>
  </si>
  <si>
    <t>下有知</t>
  </si>
  <si>
    <t>神光寺</t>
  </si>
  <si>
    <t>昭44. 3. 8</t>
  </si>
  <si>
    <t>五大尊</t>
  </si>
  <si>
    <t>惟然自画自賛像</t>
  </si>
  <si>
    <t>香積寺</t>
  </si>
  <si>
    <t>絹本著色虚堂和尚頂相画</t>
  </si>
  <si>
    <t>梅竜寺町</t>
  </si>
  <si>
    <t>梅竜寺</t>
  </si>
  <si>
    <t>平 6. 2.25</t>
  </si>
  <si>
    <t>古文書</t>
  </si>
  <si>
    <t>安堵、寄進状</t>
  </si>
  <si>
    <t>１１通</t>
  </si>
  <si>
    <t>喜田吉右衛門書</t>
  </si>
  <si>
    <t>１通</t>
  </si>
  <si>
    <t>柴山伊兵衛書</t>
  </si>
  <si>
    <t>円空作仏像</t>
  </si>
  <si>
    <t>１７躯</t>
  </si>
  <si>
    <t>神野（藤谷）</t>
  </si>
  <si>
    <t>藤谷自治会</t>
  </si>
  <si>
    <t>伝・豆木地蔵</t>
  </si>
  <si>
    <t>法然時</t>
  </si>
  <si>
    <t>地蔵菩薩座像</t>
  </si>
  <si>
    <t>十一面観音菩薩立像</t>
  </si>
  <si>
    <t>４躯</t>
  </si>
  <si>
    <t>聖観世音菩薩座像</t>
  </si>
  <si>
    <t>一ツ山町</t>
  </si>
  <si>
    <t>十一面観世音菩薩立像</t>
  </si>
  <si>
    <t>神野（坊池）</t>
  </si>
  <si>
    <t>霊松寺</t>
  </si>
  <si>
    <t>昭45.10.21</t>
  </si>
  <si>
    <t>阿弥陀如来立像</t>
  </si>
  <si>
    <t>聖観世音菩薩立像</t>
  </si>
  <si>
    <t>肥田瀬</t>
  </si>
  <si>
    <t>暁堂寺</t>
  </si>
  <si>
    <t>（</t>
  </si>
  <si>
    <t>３躯</t>
  </si>
  <si>
    <t>小野</t>
  </si>
  <si>
    <t>宝泉寺</t>
  </si>
  <si>
    <t>昭52.12. 1</t>
  </si>
  <si>
    <t>藤原</t>
  </si>
  <si>
    <t>広見</t>
  </si>
  <si>
    <t>長春寺</t>
  </si>
  <si>
    <t>昭56. 9.16</t>
  </si>
  <si>
    <t>上白金</t>
  </si>
  <si>
    <t>白山神社</t>
  </si>
  <si>
    <t>金剛力士立像</t>
  </si>
  <si>
    <t>鎌倉以降</t>
  </si>
  <si>
    <t>新長谷寺</t>
  </si>
  <si>
    <t>平元. 7. 5</t>
  </si>
  <si>
    <t>（</t>
  </si>
  <si>
    <t>天徳寺</t>
  </si>
  <si>
    <t>天徳寺</t>
  </si>
  <si>
    <t>松見寺</t>
  </si>
  <si>
    <t>）</t>
  </si>
  <si>
    <t>刀剣類（銘、兼友・家久・照門・国常・兼門・兼吉）</t>
  </si>
  <si>
    <t>南北朝以降</t>
  </si>
  <si>
    <t>６口</t>
  </si>
  <si>
    <t>紺糸威二枚胴具足</t>
  </si>
  <si>
    <t>１具</t>
  </si>
  <si>
    <t>迫間</t>
  </si>
  <si>
    <t>大雲寺</t>
  </si>
  <si>
    <t>鎗</t>
  </si>
  <si>
    <t>千手院</t>
  </si>
  <si>
    <t>脇差</t>
  </si>
  <si>
    <t>半鐘</t>
  </si>
  <si>
    <t>刀剣類（銘・兼元）</t>
  </si>
  <si>
    <t>若草通3-1</t>
  </si>
  <si>
    <t>昭61. 2. 6</t>
  </si>
  <si>
    <t>石造灯籠</t>
  </si>
  <si>
    <t>２基</t>
  </si>
  <si>
    <t>刀剣　伝金重</t>
  </si>
  <si>
    <t>南北朝</t>
  </si>
  <si>
    <t>平 7.12. 8</t>
  </si>
  <si>
    <t>書跡</t>
  </si>
  <si>
    <t>顕如上人石山合戦書状</t>
  </si>
  <si>
    <t>安土・桃山</t>
  </si>
  <si>
    <t>平和通1丁目</t>
  </si>
  <si>
    <t>明淳寺</t>
  </si>
  <si>
    <t>大般若波羅密多経</t>
  </si>
  <si>
    <t>１７５巻</t>
  </si>
  <si>
    <t>弁慶庵</t>
  </si>
  <si>
    <t>西日吉</t>
  </si>
  <si>
    <t>小瀬方墳</t>
  </si>
  <si>
    <t>竹腰正武候本廟</t>
  </si>
  <si>
    <t>志津野667</t>
  </si>
  <si>
    <t>正武寺</t>
  </si>
  <si>
    <t>塚原遺跡</t>
  </si>
  <si>
    <t>縄文・古墳</t>
  </si>
  <si>
    <t>関市・中村長</t>
  </si>
  <si>
    <t>平 2.10.12</t>
  </si>
  <si>
    <t>石河家菩提所</t>
  </si>
  <si>
    <t>１０１基</t>
  </si>
  <si>
    <t>植野</t>
  </si>
  <si>
    <t>蓮華寺</t>
  </si>
  <si>
    <t>平 7. 5.18</t>
  </si>
  <si>
    <t>春日神社興</t>
  </si>
  <si>
    <t>１台</t>
  </si>
  <si>
    <t>春日町１丁目</t>
  </si>
  <si>
    <t>昭51.11.22</t>
  </si>
  <si>
    <t>（</t>
  </si>
  <si>
    <t>無形</t>
  </si>
  <si>
    <t>どうじやこう</t>
  </si>
  <si>
    <t>どうじやこう保存会</t>
  </si>
  <si>
    <t>（</t>
  </si>
  <si>
    <t>小瀬鵜飼技法</t>
  </si>
  <si>
    <t>岩佐一夫</t>
  </si>
  <si>
    <t>昭53.11.28</t>
  </si>
  <si>
    <t>足立茂男</t>
  </si>
  <si>
    <t>倉知祭</t>
  </si>
  <si>
    <t>倉知</t>
  </si>
  <si>
    <t>倉知祭保存会</t>
  </si>
  <si>
    <t>獅子舞</t>
  </si>
  <si>
    <t>関市獅子舞保存会</t>
  </si>
  <si>
    <t>美濃伝（関伝）日本刀鍛錬技法</t>
  </si>
  <si>
    <t>関刀匠保存会</t>
  </si>
  <si>
    <t>刀剣類外装技法（鞘）</t>
  </si>
  <si>
    <t>本郷町</t>
  </si>
  <si>
    <t>佐藤祝平</t>
  </si>
  <si>
    <t>永昌寺のイチョウ</t>
  </si>
  <si>
    <t>中世</t>
  </si>
  <si>
    <t>１樹</t>
  </si>
  <si>
    <t>永昌寺</t>
  </si>
  <si>
    <t>宗休寺のサザンカ</t>
  </si>
  <si>
    <t>正武寺のサザンカ</t>
  </si>
  <si>
    <t>２樹</t>
  </si>
  <si>
    <t>正武寺</t>
  </si>
  <si>
    <t>カゴの木</t>
  </si>
  <si>
    <t>側島675</t>
  </si>
  <si>
    <t>側島　八幡神社</t>
  </si>
  <si>
    <t>松見寺の大杉</t>
  </si>
  <si>
    <t>資料：文化課</t>
  </si>
  <si>
    <t>１６－１５　社会体育施設一覧</t>
  </si>
  <si>
    <t>　　施　　設　　名</t>
  </si>
  <si>
    <t>所在地</t>
  </si>
  <si>
    <t>　　利　　用　　種　　目</t>
  </si>
  <si>
    <t>　　管　理　者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</si>
</sst>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2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12"/>
      <name val=""/>
      <family val="1"/>
    </font>
    <font>
      <b/>
      <sz val="16"/>
      <name val="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1"/>
      <color indexed="12"/>
      <name val="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.5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</cellStyleXfs>
  <cellXfs count="3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/>
      <protection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1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 locked="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top"/>
      <protection/>
    </xf>
    <xf numFmtId="0" fontId="11" fillId="0" borderId="1" xfId="0" applyFont="1" applyBorder="1" applyAlignment="1" applyProtection="1">
      <alignment horizontal="center" vertical="top"/>
      <protection/>
    </xf>
    <xf numFmtId="37" fontId="0" fillId="0" borderId="0" xfId="0" applyNumberFormat="1" applyFont="1" applyAlignment="1" applyProtection="1">
      <alignment horizontal="right" vertical="center"/>
      <protection locked="0"/>
    </xf>
    <xf numFmtId="37" fontId="8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right" vertical="top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6" fontId="8" fillId="0" borderId="18" xfId="0" applyNumberFormat="1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7" xfId="0" applyFont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right" vertical="top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37" fontId="12" fillId="0" borderId="0" xfId="0" applyNumberFormat="1" applyFont="1" applyAlignment="1" applyProtection="1">
      <alignment vertical="center"/>
      <protection locked="0"/>
    </xf>
    <xf numFmtId="0" fontId="10" fillId="0" borderId="16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11" xfId="0" applyFont="1" applyBorder="1" applyAlignment="1">
      <alignment vertical="center"/>
    </xf>
    <xf numFmtId="0" fontId="0" fillId="0" borderId="0" xfId="0" applyAlignment="1" applyProtection="1">
      <alignment horizontal="centerContinuous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5" xfId="0" applyBorder="1" applyAlignment="1">
      <alignment horizontal="centerContinuous" vertic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Continuous" vertical="center"/>
      <protection/>
    </xf>
    <xf numFmtId="0" fontId="0" fillId="0" borderId="8" xfId="0" applyBorder="1" applyAlignment="1" applyProtection="1">
      <alignment horizontal="centerContinuous" vertic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37" fontId="8" fillId="0" borderId="0" xfId="0" applyNumberFormat="1" applyFont="1" applyAlignment="1" applyProtection="1">
      <alignment vertical="center"/>
      <protection locked="0"/>
    </xf>
    <xf numFmtId="0" fontId="0" fillId="0" borderId="21" xfId="0" applyFont="1" applyBorder="1" applyAlignment="1">
      <alignment horizontal="center"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center" vertical="center"/>
    </xf>
    <xf numFmtId="37" fontId="0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Continuous"/>
    </xf>
    <xf numFmtId="0" fontId="13" fillId="0" borderId="0" xfId="0" applyFont="1" applyAlignment="1">
      <alignment horizontal="right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37" fontId="0" fillId="0" borderId="14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176" fontId="0" fillId="0" borderId="8" xfId="0" applyNumberFormat="1" applyFont="1" applyBorder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0" fillId="0" borderId="11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right"/>
    </xf>
    <xf numFmtId="0" fontId="0" fillId="0" borderId="8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6" fillId="0" borderId="11" xfId="0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5" fillId="0" borderId="0" xfId="0" applyFont="1" applyAlignment="1" applyProtection="1">
      <alignment horizontal="distributed"/>
      <protection/>
    </xf>
    <xf numFmtId="0" fontId="15" fillId="0" borderId="0" xfId="0" applyFont="1" applyAlignment="1" applyProtection="1">
      <alignment horizontal="right"/>
      <protection/>
    </xf>
    <xf numFmtId="0" fontId="11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6" xfId="0" applyNumberFormat="1" applyFont="1" applyBorder="1" applyAlignment="1" applyProtection="1">
      <alignment vertical="center"/>
      <protection locked="0"/>
    </xf>
    <xf numFmtId="176" fontId="0" fillId="0" borderId="8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 shrinkToFit="1"/>
    </xf>
    <xf numFmtId="0" fontId="0" fillId="0" borderId="11" xfId="0" applyBorder="1" applyAlignment="1">
      <alignment horizontal="distributed"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37" fontId="0" fillId="0" borderId="11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distributed" vertical="center" wrapText="1"/>
      <protection/>
    </xf>
    <xf numFmtId="37" fontId="8" fillId="0" borderId="0" xfId="0" applyNumberFormat="1" applyFont="1" applyFill="1" applyBorder="1" applyAlignment="1" applyProtection="1">
      <alignment vertical="center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vertical="center"/>
      <protection locked="0"/>
    </xf>
    <xf numFmtId="0" fontId="17" fillId="0" borderId="11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1" fillId="0" borderId="0" xfId="20">
      <alignment vertical="center"/>
      <protection/>
    </xf>
    <xf numFmtId="0" fontId="9" fillId="0" borderId="0" xfId="20" applyFont="1">
      <alignment vertical="center"/>
      <protection/>
    </xf>
    <xf numFmtId="0" fontId="13" fillId="0" borderId="0" xfId="20" applyFont="1" applyAlignment="1">
      <alignment horizontal="right" vertical="center"/>
      <protection/>
    </xf>
    <xf numFmtId="0" fontId="13" fillId="0" borderId="25" xfId="20" applyFont="1" applyBorder="1">
      <alignment vertical="center"/>
      <protection/>
    </xf>
    <xf numFmtId="0" fontId="13" fillId="0" borderId="26" xfId="20" applyFont="1" applyBorder="1">
      <alignment vertical="center"/>
      <protection/>
    </xf>
    <xf numFmtId="0" fontId="13" fillId="0" borderId="27" xfId="20" applyFont="1" applyBorder="1">
      <alignment vertical="center"/>
      <protection/>
    </xf>
    <xf numFmtId="0" fontId="19" fillId="0" borderId="0" xfId="20" applyFont="1">
      <alignment vertical="center"/>
      <protection/>
    </xf>
    <xf numFmtId="0" fontId="1" fillId="0" borderId="0" xfId="20" applyBorder="1">
      <alignment vertical="center"/>
      <protection/>
    </xf>
    <xf numFmtId="0" fontId="1" fillId="0" borderId="28" xfId="20" applyBorder="1">
      <alignment vertical="center"/>
      <protection/>
    </xf>
    <xf numFmtId="0" fontId="1" fillId="0" borderId="29" xfId="20" applyBorder="1">
      <alignment vertical="center"/>
      <protection/>
    </xf>
    <xf numFmtId="0" fontId="13" fillId="0" borderId="0" xfId="20" applyFont="1" applyBorder="1" applyAlignment="1">
      <alignment horizontal="distributed" vertical="center"/>
      <protection/>
    </xf>
    <xf numFmtId="0" fontId="13" fillId="0" borderId="28" xfId="20" applyFont="1" applyBorder="1">
      <alignment vertical="center"/>
      <protection/>
    </xf>
    <xf numFmtId="0" fontId="13" fillId="0" borderId="0" xfId="20" applyFont="1">
      <alignment vertical="center"/>
      <protection/>
    </xf>
    <xf numFmtId="0" fontId="13" fillId="0" borderId="0" xfId="20" applyFont="1" applyBorder="1">
      <alignment vertical="center"/>
      <protection/>
    </xf>
    <xf numFmtId="0" fontId="13" fillId="0" borderId="28" xfId="20" applyFont="1" applyBorder="1" applyAlignment="1">
      <alignment horizontal="distributed" vertical="center"/>
      <protection/>
    </xf>
    <xf numFmtId="0" fontId="13" fillId="0" borderId="29" xfId="20" applyFont="1" applyBorder="1" applyAlignment="1">
      <alignment horizontal="center" vertical="center"/>
      <protection/>
    </xf>
    <xf numFmtId="3" fontId="13" fillId="0" borderId="0" xfId="20" applyNumberFormat="1" applyFont="1">
      <alignment vertical="center"/>
      <protection/>
    </xf>
    <xf numFmtId="0" fontId="13" fillId="0" borderId="0" xfId="20" applyFont="1" applyBorder="1" applyAlignment="1">
      <alignment vertical="center" shrinkToFit="1"/>
      <protection/>
    </xf>
    <xf numFmtId="0" fontId="13" fillId="0" borderId="0" xfId="20" applyFont="1" applyBorder="1" applyAlignment="1">
      <alignment vertical="center"/>
      <protection/>
    </xf>
    <xf numFmtId="0" fontId="13" fillId="0" borderId="28" xfId="20" applyFont="1" applyBorder="1" applyAlignment="1">
      <alignment vertical="center" shrinkToFit="1"/>
      <protection/>
    </xf>
    <xf numFmtId="0" fontId="8" fillId="0" borderId="0" xfId="20" applyFont="1">
      <alignment vertical="center"/>
      <protection/>
    </xf>
    <xf numFmtId="0" fontId="1" fillId="0" borderId="30" xfId="20" applyBorder="1">
      <alignment vertical="center"/>
      <protection/>
    </xf>
    <xf numFmtId="0" fontId="1" fillId="0" borderId="31" xfId="20" applyBorder="1">
      <alignment vertical="center"/>
      <protection/>
    </xf>
    <xf numFmtId="0" fontId="1" fillId="0" borderId="32" xfId="20" applyBorder="1" applyAlignment="1">
      <alignment horizontal="center" vertical="center"/>
      <protection/>
    </xf>
    <xf numFmtId="0" fontId="1" fillId="0" borderId="0" xfId="21">
      <alignment vertical="center"/>
      <protection/>
    </xf>
    <xf numFmtId="0" fontId="9" fillId="0" borderId="0" xfId="21" applyFont="1">
      <alignment vertical="center"/>
      <protection/>
    </xf>
    <xf numFmtId="0" fontId="13" fillId="0" borderId="25" xfId="21" applyFont="1" applyBorder="1">
      <alignment vertical="center"/>
      <protection/>
    </xf>
    <xf numFmtId="0" fontId="13" fillId="0" borderId="26" xfId="21" applyFont="1" applyBorder="1">
      <alignment vertical="center"/>
      <protection/>
    </xf>
    <xf numFmtId="0" fontId="13" fillId="0" borderId="27" xfId="21" applyFont="1" applyBorder="1">
      <alignment vertical="center"/>
      <protection/>
    </xf>
    <xf numFmtId="0" fontId="19" fillId="0" borderId="0" xfId="21" applyFont="1">
      <alignment vertical="center"/>
      <protection/>
    </xf>
    <xf numFmtId="0" fontId="1" fillId="0" borderId="28" xfId="21" applyBorder="1">
      <alignment vertical="center"/>
      <protection/>
    </xf>
    <xf numFmtId="0" fontId="1" fillId="0" borderId="29" xfId="21" applyBorder="1">
      <alignment vertical="center"/>
      <protection/>
    </xf>
    <xf numFmtId="0" fontId="11" fillId="0" borderId="0" xfId="21" applyFont="1" applyAlignment="1">
      <alignment horizontal="distributed" vertical="center"/>
      <protection/>
    </xf>
    <xf numFmtId="0" fontId="11" fillId="0" borderId="0" xfId="21" applyFont="1">
      <alignment vertical="center"/>
      <protection/>
    </xf>
    <xf numFmtId="0" fontId="11" fillId="0" borderId="28" xfId="21" applyFont="1" applyBorder="1">
      <alignment vertical="center"/>
      <protection/>
    </xf>
    <xf numFmtId="0" fontId="11" fillId="0" borderId="29" xfId="21" applyFont="1" applyBorder="1">
      <alignment vertical="center"/>
      <protection/>
    </xf>
    <xf numFmtId="0" fontId="11" fillId="0" borderId="0" xfId="21" applyFont="1" applyAlignment="1">
      <alignment vertical="center" shrinkToFit="1"/>
      <protection/>
    </xf>
    <xf numFmtId="0" fontId="1" fillId="0" borderId="0" xfId="21" applyAlignment="1">
      <alignment horizontal="distributed" vertical="center"/>
      <protection/>
    </xf>
    <xf numFmtId="0" fontId="11" fillId="0" borderId="0" xfId="21" applyFont="1" applyFill="1" applyBorder="1" applyAlignment="1">
      <alignment horizontal="distributed" vertical="center"/>
      <protection/>
    </xf>
    <xf numFmtId="0" fontId="11" fillId="0" borderId="28" xfId="21" applyFont="1" applyBorder="1" applyAlignment="1">
      <alignment vertical="center" shrinkToFit="1"/>
      <protection/>
    </xf>
    <xf numFmtId="0" fontId="14" fillId="0" borderId="28" xfId="21" applyFont="1" applyBorder="1" applyAlignment="1">
      <alignment vertical="center" wrapText="1"/>
      <protection/>
    </xf>
    <xf numFmtId="0" fontId="14" fillId="0" borderId="28" xfId="21" applyFont="1" applyBorder="1" applyAlignment="1">
      <alignment vertical="top" wrapText="1"/>
      <protection/>
    </xf>
    <xf numFmtId="0" fontId="13" fillId="0" borderId="0" xfId="21" applyFont="1">
      <alignment vertical="center"/>
      <protection/>
    </xf>
    <xf numFmtId="0" fontId="11" fillId="0" borderId="29" xfId="21" applyFont="1" applyBorder="1" applyAlignment="1">
      <alignment vertical="center" shrinkToFit="1"/>
      <protection/>
    </xf>
    <xf numFmtId="0" fontId="1" fillId="0" borderId="30" xfId="21" applyBorder="1">
      <alignment vertical="center"/>
      <protection/>
    </xf>
    <xf numFmtId="0" fontId="1" fillId="0" borderId="31" xfId="21" applyBorder="1">
      <alignment vertical="center"/>
      <protection/>
    </xf>
    <xf numFmtId="0" fontId="1" fillId="0" borderId="32" xfId="21" applyBorder="1">
      <alignment vertical="center"/>
      <protection/>
    </xf>
    <xf numFmtId="0" fontId="1" fillId="0" borderId="0" xfId="21" applyBorder="1">
      <alignment vertical="center"/>
      <protection/>
    </xf>
    <xf numFmtId="0" fontId="13" fillId="0" borderId="0" xfId="21" applyFont="1" applyBorder="1">
      <alignment vertical="center"/>
      <protection/>
    </xf>
    <xf numFmtId="0" fontId="11" fillId="0" borderId="0" xfId="21" applyFont="1" applyBorder="1" applyAlignment="1">
      <alignment horizontal="distributed" vertical="center"/>
      <protection/>
    </xf>
    <xf numFmtId="0" fontId="11" fillId="0" borderId="0" xfId="21" applyFont="1" applyBorder="1">
      <alignment vertical="center"/>
      <protection/>
    </xf>
    <xf numFmtId="0" fontId="11" fillId="0" borderId="0" xfId="21" applyFont="1" applyBorder="1" applyAlignment="1">
      <alignment vertical="center" shrinkToFit="1"/>
      <protection/>
    </xf>
    <xf numFmtId="0" fontId="11" fillId="0" borderId="0" xfId="21" applyFont="1" applyFill="1" applyBorder="1">
      <alignment vertical="center"/>
      <protection/>
    </xf>
    <xf numFmtId="0" fontId="11" fillId="0" borderId="30" xfId="21" applyFont="1" applyBorder="1">
      <alignment vertical="center"/>
      <protection/>
    </xf>
    <xf numFmtId="0" fontId="20" fillId="0" borderId="30" xfId="21" applyFont="1" applyBorder="1">
      <alignment vertical="center"/>
      <protection/>
    </xf>
    <xf numFmtId="0" fontId="11" fillId="0" borderId="31" xfId="21" applyFont="1" applyBorder="1">
      <alignment vertical="center"/>
      <protection/>
    </xf>
    <xf numFmtId="0" fontId="11" fillId="0" borderId="32" xfId="21" applyFont="1" applyBorder="1">
      <alignment vertical="center"/>
      <protection/>
    </xf>
    <xf numFmtId="0" fontId="13" fillId="0" borderId="0" xfId="21" applyFont="1" applyAlignment="1">
      <alignment horizontal="right" vertical="center"/>
      <protection/>
    </xf>
    <xf numFmtId="0" fontId="1" fillId="0" borderId="0" xfId="22">
      <alignment vertical="center"/>
      <protection/>
    </xf>
    <xf numFmtId="0" fontId="9" fillId="0" borderId="0" xfId="22" applyFont="1">
      <alignment vertical="center"/>
      <protection/>
    </xf>
    <xf numFmtId="0" fontId="13" fillId="0" borderId="25" xfId="22" applyFont="1" applyBorder="1" applyAlignment="1">
      <alignment vertical="center"/>
      <protection/>
    </xf>
    <xf numFmtId="0" fontId="13" fillId="0" borderId="26" xfId="22" applyFont="1" applyBorder="1" applyAlignment="1">
      <alignment vertical="center"/>
      <protection/>
    </xf>
    <xf numFmtId="0" fontId="13" fillId="0" borderId="26" xfId="22" applyFont="1" applyBorder="1" applyAlignment="1">
      <alignment horizontal="center" vertical="center"/>
      <protection/>
    </xf>
    <xf numFmtId="0" fontId="13" fillId="0" borderId="33" xfId="22" applyFont="1" applyBorder="1">
      <alignment vertical="center"/>
      <protection/>
    </xf>
    <xf numFmtId="0" fontId="13" fillId="0" borderId="25" xfId="22" applyFont="1" applyBorder="1">
      <alignment vertical="center"/>
      <protection/>
    </xf>
    <xf numFmtId="0" fontId="13" fillId="0" borderId="26" xfId="22" applyFont="1" applyBorder="1" applyAlignment="1">
      <alignment vertical="center" wrapText="1"/>
      <protection/>
    </xf>
    <xf numFmtId="0" fontId="13" fillId="0" borderId="26" xfId="22" applyFont="1" applyBorder="1" applyAlignment="1">
      <alignment horizontal="right" vertical="center"/>
      <protection/>
    </xf>
    <xf numFmtId="0" fontId="13" fillId="0" borderId="25" xfId="22" applyFont="1" applyBorder="1" applyAlignment="1">
      <alignment horizontal="center" vertical="center"/>
      <protection/>
    </xf>
    <xf numFmtId="0" fontId="13" fillId="0" borderId="28" xfId="22" applyFont="1" applyBorder="1">
      <alignment vertical="center"/>
      <protection/>
    </xf>
    <xf numFmtId="0" fontId="13" fillId="0" borderId="28" xfId="22" applyFont="1" applyBorder="1" applyAlignment="1">
      <alignment horizontal="center" vertical="center"/>
      <protection/>
    </xf>
    <xf numFmtId="0" fontId="13" fillId="0" borderId="34" xfId="22" applyFont="1" applyBorder="1">
      <alignment vertical="center"/>
      <protection/>
    </xf>
    <xf numFmtId="0" fontId="13" fillId="0" borderId="0" xfId="22" applyFont="1" applyBorder="1">
      <alignment vertical="center"/>
      <protection/>
    </xf>
    <xf numFmtId="0" fontId="13" fillId="0" borderId="28" xfId="22" applyFont="1" applyBorder="1" applyAlignment="1">
      <alignment vertical="center" wrapText="1"/>
      <protection/>
    </xf>
    <xf numFmtId="0" fontId="13" fillId="0" borderId="0" xfId="22" applyFont="1">
      <alignment vertical="center"/>
      <protection/>
    </xf>
    <xf numFmtId="3" fontId="13" fillId="0" borderId="28" xfId="22" applyNumberFormat="1" applyFont="1" applyBorder="1">
      <alignment vertical="center"/>
      <protection/>
    </xf>
    <xf numFmtId="49" fontId="13" fillId="0" borderId="0" xfId="22" applyNumberFormat="1" applyFont="1" applyAlignment="1">
      <alignment horizontal="right" vertical="center"/>
      <protection/>
    </xf>
    <xf numFmtId="0" fontId="13" fillId="0" borderId="0" xfId="22" applyFont="1" applyFill="1" applyBorder="1">
      <alignment vertical="center"/>
      <protection/>
    </xf>
    <xf numFmtId="0" fontId="13" fillId="0" borderId="0" xfId="22" applyFont="1" applyAlignment="1">
      <alignment horizontal="distributed" vertical="center"/>
      <protection/>
    </xf>
    <xf numFmtId="0" fontId="13" fillId="0" borderId="28" xfId="22" applyFont="1" applyBorder="1" applyAlignment="1">
      <alignment vertical="center" shrinkToFit="1"/>
      <protection/>
    </xf>
    <xf numFmtId="0" fontId="13" fillId="0" borderId="0" xfId="22" applyFont="1" applyAlignment="1">
      <alignment vertical="center" shrinkToFit="1"/>
      <protection/>
    </xf>
    <xf numFmtId="0" fontId="11" fillId="0" borderId="0" xfId="22" applyFont="1" applyFill="1" applyBorder="1">
      <alignment vertical="center"/>
      <protection/>
    </xf>
    <xf numFmtId="0" fontId="1" fillId="0" borderId="0" xfId="22" applyBorder="1">
      <alignment vertical="center"/>
      <protection/>
    </xf>
    <xf numFmtId="0" fontId="1" fillId="0" borderId="28" xfId="22" applyBorder="1">
      <alignment vertical="center"/>
      <protection/>
    </xf>
    <xf numFmtId="0" fontId="1" fillId="0" borderId="34" xfId="22" applyBorder="1">
      <alignment vertical="center"/>
      <protection/>
    </xf>
    <xf numFmtId="0" fontId="1" fillId="0" borderId="0" xfId="22" applyFill="1" applyBorder="1">
      <alignment vertical="center"/>
      <protection/>
    </xf>
    <xf numFmtId="0" fontId="1" fillId="0" borderId="28" xfId="22" applyBorder="1" applyAlignment="1">
      <alignment vertical="center" wrapText="1"/>
      <protection/>
    </xf>
    <xf numFmtId="3" fontId="1" fillId="0" borderId="28" xfId="22" applyNumberFormat="1" applyBorder="1">
      <alignment vertical="center"/>
      <protection/>
    </xf>
    <xf numFmtId="49" fontId="1" fillId="0" borderId="0" xfId="22" applyNumberFormat="1" applyAlignment="1">
      <alignment horizontal="right" vertical="center"/>
      <protection/>
    </xf>
    <xf numFmtId="0" fontId="19" fillId="0" borderId="0" xfId="22" applyFont="1">
      <alignment vertical="center"/>
      <protection/>
    </xf>
    <xf numFmtId="0" fontId="13" fillId="0" borderId="0" xfId="22" applyFont="1" applyBorder="1" applyAlignment="1">
      <alignment horizontal="distributed" vertical="center"/>
      <protection/>
    </xf>
    <xf numFmtId="0" fontId="13" fillId="0" borderId="0" xfId="22" applyFont="1" applyFill="1" applyBorder="1" applyAlignment="1">
      <alignment vertical="center" shrinkToFit="1"/>
      <protection/>
    </xf>
    <xf numFmtId="0" fontId="13" fillId="0" borderId="28" xfId="22" applyFont="1" applyBorder="1" applyAlignment="1">
      <alignment horizontal="center" vertical="center" shrinkToFit="1"/>
      <protection/>
    </xf>
    <xf numFmtId="0" fontId="1" fillId="0" borderId="30" xfId="22" applyBorder="1">
      <alignment vertical="center"/>
      <protection/>
    </xf>
    <xf numFmtId="0" fontId="1" fillId="0" borderId="31" xfId="22" applyBorder="1">
      <alignment vertical="center"/>
      <protection/>
    </xf>
    <xf numFmtId="0" fontId="1" fillId="0" borderId="35" xfId="22" applyBorder="1">
      <alignment vertical="center"/>
      <protection/>
    </xf>
    <xf numFmtId="0" fontId="1" fillId="0" borderId="31" xfId="22" applyBorder="1" applyAlignment="1">
      <alignment vertical="center" wrapText="1"/>
      <protection/>
    </xf>
    <xf numFmtId="49" fontId="1" fillId="0" borderId="30" xfId="22" applyNumberFormat="1" applyBorder="1" applyAlignment="1">
      <alignment horizontal="right" vertical="center"/>
      <protection/>
    </xf>
    <xf numFmtId="0" fontId="13" fillId="0" borderId="0" xfId="22" applyFont="1" applyFill="1" applyBorder="1" applyAlignment="1">
      <alignment horizontal="distributed" vertical="center"/>
      <protection/>
    </xf>
    <xf numFmtId="0" fontId="1" fillId="0" borderId="29" xfId="22" applyBorder="1">
      <alignment vertical="center"/>
      <protection/>
    </xf>
    <xf numFmtId="0" fontId="13" fillId="0" borderId="0" xfId="22" applyFont="1" applyAlignment="1">
      <alignment horizontal="center" vertical="center"/>
      <protection/>
    </xf>
    <xf numFmtId="3" fontId="13" fillId="0" borderId="29" xfId="22" applyNumberFormat="1" applyFont="1" applyBorder="1">
      <alignment vertical="center"/>
      <protection/>
    </xf>
    <xf numFmtId="0" fontId="13" fillId="0" borderId="29" xfId="22" applyFont="1" applyBorder="1">
      <alignment vertical="center"/>
      <protection/>
    </xf>
    <xf numFmtId="0" fontId="13" fillId="0" borderId="29" xfId="22" applyFont="1" applyBorder="1" applyAlignment="1">
      <alignment horizontal="right" vertical="center"/>
      <protection/>
    </xf>
    <xf numFmtId="0" fontId="13" fillId="0" borderId="31" xfId="22" applyFont="1" applyBorder="1">
      <alignment vertical="center"/>
      <protection/>
    </xf>
    <xf numFmtId="0" fontId="13" fillId="0" borderId="30" xfId="22" applyFont="1" applyBorder="1">
      <alignment vertical="center"/>
      <protection/>
    </xf>
    <xf numFmtId="0" fontId="13" fillId="0" borderId="35" xfId="22" applyFont="1" applyBorder="1">
      <alignment vertical="center"/>
      <protection/>
    </xf>
    <xf numFmtId="0" fontId="13" fillId="0" borderId="32" xfId="22" applyFont="1" applyBorder="1">
      <alignment vertical="center"/>
      <protection/>
    </xf>
    <xf numFmtId="49" fontId="13" fillId="0" borderId="30" xfId="22" applyNumberFormat="1" applyFont="1" applyBorder="1" applyAlignment="1">
      <alignment horizontal="right" vertical="center"/>
      <protection/>
    </xf>
    <xf numFmtId="0" fontId="13" fillId="0" borderId="36" xfId="22" applyFont="1" applyFill="1" applyBorder="1" applyAlignment="1">
      <alignment horizontal="right" vertical="center"/>
      <protection/>
    </xf>
    <xf numFmtId="0" fontId="13" fillId="0" borderId="0" xfId="20" applyFont="1" applyAlignment="1">
      <alignment vertical="top"/>
      <protection/>
    </xf>
    <xf numFmtId="0" fontId="0" fillId="0" borderId="24" xfId="0" applyBorder="1" applyAlignment="1">
      <alignment vertical="top" textRotation="255"/>
    </xf>
    <xf numFmtId="0" fontId="0" fillId="0" borderId="5" xfId="0" applyBorder="1" applyAlignment="1">
      <alignment vertical="top" textRotation="255"/>
    </xf>
    <xf numFmtId="0" fontId="0" fillId="0" borderId="10" xfId="0" applyBorder="1" applyAlignment="1">
      <alignment vertical="top" textRotation="255"/>
    </xf>
    <xf numFmtId="0" fontId="0" fillId="0" borderId="24" xfId="0" applyBorder="1" applyAlignment="1">
      <alignment vertical="top" textRotation="255" shrinkToFit="1"/>
    </xf>
    <xf numFmtId="0" fontId="0" fillId="0" borderId="5" xfId="0" applyBorder="1" applyAlignment="1">
      <alignment vertical="top" textRotation="255" shrinkToFit="1"/>
    </xf>
    <xf numFmtId="0" fontId="0" fillId="0" borderId="12" xfId="0" applyBorder="1" applyAlignment="1">
      <alignment vertical="top" textRotation="255" shrinkToFit="1"/>
    </xf>
    <xf numFmtId="0" fontId="0" fillId="0" borderId="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/>
    </xf>
    <xf numFmtId="0" fontId="11" fillId="0" borderId="0" xfId="21" applyFont="1" applyBorder="1" applyAlignment="1">
      <alignment horizontal="distributed" vertical="center"/>
      <protection/>
    </xf>
    <xf numFmtId="0" fontId="11" fillId="0" borderId="0" xfId="21" applyFont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3" fillId="0" borderId="0" xfId="22" applyFont="1" applyAlignment="1">
      <alignment vertical="center" shrinkToFit="1"/>
      <protection/>
    </xf>
    <xf numFmtId="0" fontId="13" fillId="0" borderId="0" xfId="22" applyFont="1" applyAlignment="1">
      <alignment horizontal="distributed" vertical="center"/>
      <protection/>
    </xf>
    <xf numFmtId="0" fontId="1" fillId="0" borderId="0" xfId="22" applyAlignment="1">
      <alignment horizontal="distributed" vertical="center"/>
      <protection/>
    </xf>
    <xf numFmtId="0" fontId="13" fillId="0" borderId="25" xfId="22" applyFont="1" applyBorder="1" applyAlignment="1">
      <alignment vertical="center"/>
      <protection/>
    </xf>
    <xf numFmtId="0" fontId="13" fillId="0" borderId="36" xfId="22" applyFont="1" applyBorder="1" applyAlignment="1">
      <alignment vertical="center" shrinkToFit="1"/>
      <protection/>
    </xf>
    <xf numFmtId="0" fontId="15" fillId="0" borderId="0" xfId="22" applyFont="1" applyAlignment="1">
      <alignment horizontal="distributed" vertical="center"/>
      <protection/>
    </xf>
    <xf numFmtId="0" fontId="13" fillId="0" borderId="38" xfId="22" applyFont="1" applyBorder="1" applyAlignment="1">
      <alignment horizontal="distributed" vertical="center"/>
      <protection/>
    </xf>
    <xf numFmtId="0" fontId="1" fillId="0" borderId="38" xfId="22" applyBorder="1" applyAlignment="1">
      <alignment horizontal="distributed" vertical="center"/>
      <protection/>
    </xf>
    <xf numFmtId="0" fontId="14" fillId="0" borderId="0" xfId="22" applyFont="1" applyAlignment="1">
      <alignment horizontal="distributed" vertical="center"/>
      <protection/>
    </xf>
    <xf numFmtId="0" fontId="0" fillId="0" borderId="24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わかくさプラザ施設一覧" xfId="20"/>
    <cellStyle name="標準_指定文化財" xfId="21"/>
    <cellStyle name="標準_社会体育施設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2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8" customWidth="1"/>
    <col min="4" max="4" width="4.59765625" style="0" customWidth="1"/>
    <col min="5" max="13" width="7.59765625" style="0" customWidth="1"/>
  </cols>
  <sheetData>
    <row r="1" spans="2:13" ht="22.5" customHeight="1">
      <c r="B1" s="9" t="s">
        <v>171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9.75" customHeight="1">
      <c r="B2" s="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 thickBot="1">
      <c r="B3" s="25" t="s">
        <v>172</v>
      </c>
      <c r="C3" s="5"/>
      <c r="D3" s="1"/>
      <c r="E3" s="1"/>
      <c r="F3" s="1"/>
      <c r="G3" s="1"/>
      <c r="H3" s="1"/>
      <c r="L3" s="6"/>
      <c r="M3" s="173" t="s">
        <v>173</v>
      </c>
    </row>
    <row r="4" spans="2:13" ht="18" customHeight="1">
      <c r="B4" s="37"/>
      <c r="C4" s="37"/>
      <c r="D4" s="38"/>
      <c r="E4" s="51"/>
      <c r="F4" s="52" t="s">
        <v>174</v>
      </c>
      <c r="G4" s="53"/>
      <c r="H4" s="53"/>
      <c r="I4" s="53"/>
      <c r="J4" s="53"/>
      <c r="K4" s="53"/>
      <c r="L4" s="53"/>
      <c r="M4" s="53"/>
    </row>
    <row r="5" spans="2:13" ht="15" customHeight="1">
      <c r="B5" s="54" t="s">
        <v>169</v>
      </c>
      <c r="C5" s="54"/>
      <c r="D5" s="55"/>
      <c r="E5" s="56" t="s">
        <v>175</v>
      </c>
      <c r="F5" s="57"/>
      <c r="G5" s="58"/>
      <c r="H5" s="59"/>
      <c r="I5" s="58"/>
      <c r="J5" s="59"/>
      <c r="K5" s="58"/>
      <c r="L5" s="59"/>
      <c r="M5" s="57"/>
    </row>
    <row r="6" spans="2:13" ht="21.75" customHeight="1">
      <c r="B6" s="41"/>
      <c r="C6" s="60"/>
      <c r="D6" s="42"/>
      <c r="E6" s="61"/>
      <c r="F6" s="62" t="s">
        <v>176</v>
      </c>
      <c r="G6" s="62" t="s">
        <v>177</v>
      </c>
      <c r="H6" s="62" t="s">
        <v>178</v>
      </c>
      <c r="I6" s="62" t="s">
        <v>179</v>
      </c>
      <c r="J6" s="62" t="s">
        <v>180</v>
      </c>
      <c r="K6" s="62" t="s">
        <v>181</v>
      </c>
      <c r="L6" s="62" t="s">
        <v>182</v>
      </c>
      <c r="M6" s="62" t="s">
        <v>183</v>
      </c>
    </row>
    <row r="7" spans="1:13" ht="21" customHeight="1">
      <c r="A7" s="4"/>
      <c r="B7" s="32" t="s">
        <v>167</v>
      </c>
      <c r="C7" s="33">
        <v>10</v>
      </c>
      <c r="D7" s="34" t="s">
        <v>168</v>
      </c>
      <c r="E7" s="112">
        <v>11</v>
      </c>
      <c r="F7" s="35">
        <f>SUM(G7:M7)</f>
        <v>162</v>
      </c>
      <c r="G7" s="112">
        <v>25</v>
      </c>
      <c r="H7" s="112">
        <v>24</v>
      </c>
      <c r="I7" s="112">
        <v>26</v>
      </c>
      <c r="J7" s="112">
        <v>24</v>
      </c>
      <c r="K7" s="112">
        <v>27</v>
      </c>
      <c r="L7" s="112">
        <v>26</v>
      </c>
      <c r="M7" s="112">
        <v>10</v>
      </c>
    </row>
    <row r="8" spans="1:13" ht="21" customHeight="1">
      <c r="A8" s="4"/>
      <c r="B8" s="35"/>
      <c r="C8" s="33">
        <v>11</v>
      </c>
      <c r="D8" s="34"/>
      <c r="E8" s="112">
        <v>11</v>
      </c>
      <c r="F8" s="35">
        <f>SUM(G8:M8)</f>
        <v>160</v>
      </c>
      <c r="G8" s="112">
        <v>24</v>
      </c>
      <c r="H8" s="112">
        <v>24</v>
      </c>
      <c r="I8" s="112">
        <v>24</v>
      </c>
      <c r="J8" s="112">
        <v>27</v>
      </c>
      <c r="K8" s="112">
        <v>24</v>
      </c>
      <c r="L8" s="112">
        <v>26</v>
      </c>
      <c r="M8" s="112">
        <v>11</v>
      </c>
    </row>
    <row r="9" spans="2:13" ht="21" customHeight="1">
      <c r="B9" s="35"/>
      <c r="C9" s="33">
        <v>12</v>
      </c>
      <c r="D9" s="34"/>
      <c r="E9" s="112">
        <v>11</v>
      </c>
      <c r="F9" s="35">
        <f>SUM(G9:M9)</f>
        <v>156</v>
      </c>
      <c r="G9" s="112">
        <v>22</v>
      </c>
      <c r="H9" s="112">
        <v>24</v>
      </c>
      <c r="I9" s="112">
        <v>24</v>
      </c>
      <c r="J9" s="112">
        <v>24</v>
      </c>
      <c r="K9" s="112">
        <v>26</v>
      </c>
      <c r="L9" s="112">
        <v>24</v>
      </c>
      <c r="M9" s="112">
        <v>12</v>
      </c>
    </row>
    <row r="10" spans="2:13" ht="21" customHeight="1">
      <c r="B10" s="35"/>
      <c r="C10" s="33">
        <v>13</v>
      </c>
      <c r="D10" s="34"/>
      <c r="E10" s="174">
        <v>11</v>
      </c>
      <c r="F10" s="35">
        <f>SUM(G10:M10)</f>
        <v>161</v>
      </c>
      <c r="G10" s="176">
        <v>25</v>
      </c>
      <c r="H10" s="176">
        <v>23</v>
      </c>
      <c r="I10" s="176">
        <v>25</v>
      </c>
      <c r="J10" s="176">
        <v>25</v>
      </c>
      <c r="K10" s="176">
        <v>24</v>
      </c>
      <c r="L10" s="176">
        <v>26</v>
      </c>
      <c r="M10" s="176">
        <v>13</v>
      </c>
    </row>
    <row r="11" spans="2:13" ht="21" customHeight="1" thickBot="1">
      <c r="B11" s="26"/>
      <c r="C11" s="219">
        <v>14</v>
      </c>
      <c r="D11" s="28"/>
      <c r="E11" s="220">
        <v>11</v>
      </c>
      <c r="F11" s="221">
        <f>SUM(G11:M11)</f>
        <v>163</v>
      </c>
      <c r="G11" s="220">
        <v>25</v>
      </c>
      <c r="H11" s="220">
        <v>25</v>
      </c>
      <c r="I11" s="220">
        <v>23</v>
      </c>
      <c r="J11" s="220">
        <v>25</v>
      </c>
      <c r="K11" s="220">
        <v>25</v>
      </c>
      <c r="L11" s="220">
        <v>24</v>
      </c>
      <c r="M11" s="220">
        <v>16</v>
      </c>
    </row>
    <row r="12" spans="12:13" ht="14.25">
      <c r="L12" s="6"/>
      <c r="M12" s="173" t="s">
        <v>184</v>
      </c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Q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3" width="4.59765625" style="0" customWidth="1"/>
    <col min="4" max="4" width="6.59765625" style="0" customWidth="1"/>
    <col min="5" max="17" width="8.59765625" style="0" customWidth="1"/>
  </cols>
  <sheetData>
    <row r="2" ht="21.75" customHeight="1" thickBot="1">
      <c r="B2" t="s">
        <v>253</v>
      </c>
    </row>
    <row r="3" spans="2:16" ht="21.75" customHeight="1">
      <c r="B3" s="39" t="s">
        <v>243</v>
      </c>
      <c r="C3" s="53"/>
      <c r="D3" s="98"/>
      <c r="E3" s="99" t="s">
        <v>346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16" ht="21.75" customHeight="1">
      <c r="B4" s="74" t="s">
        <v>169</v>
      </c>
      <c r="C4" s="75"/>
      <c r="D4" s="74"/>
      <c r="E4" s="103" t="s">
        <v>245</v>
      </c>
      <c r="F4" s="104"/>
      <c r="G4" s="103" t="s">
        <v>246</v>
      </c>
      <c r="H4" s="104"/>
      <c r="I4" s="103" t="s">
        <v>247</v>
      </c>
      <c r="J4" s="104"/>
      <c r="K4" s="103" t="s">
        <v>248</v>
      </c>
      <c r="L4" s="104"/>
      <c r="M4" s="104" t="s">
        <v>249</v>
      </c>
      <c r="N4" s="104"/>
      <c r="O4" s="103" t="s">
        <v>250</v>
      </c>
      <c r="P4" s="104"/>
    </row>
    <row r="5" spans="2:16" ht="21.75" customHeight="1">
      <c r="B5" s="105" t="s">
        <v>251</v>
      </c>
      <c r="C5" s="41"/>
      <c r="D5" s="106" t="s">
        <v>251</v>
      </c>
      <c r="E5" s="107" t="s">
        <v>188</v>
      </c>
      <c r="F5" s="107" t="s">
        <v>189</v>
      </c>
      <c r="G5" s="107" t="s">
        <v>188</v>
      </c>
      <c r="H5" s="107" t="s">
        <v>189</v>
      </c>
      <c r="I5" s="107" t="s">
        <v>188</v>
      </c>
      <c r="J5" s="107" t="s">
        <v>189</v>
      </c>
      <c r="K5" s="107" t="s">
        <v>188</v>
      </c>
      <c r="L5" s="107" t="s">
        <v>189</v>
      </c>
      <c r="M5" s="108" t="s">
        <v>188</v>
      </c>
      <c r="N5" s="107" t="s">
        <v>189</v>
      </c>
      <c r="O5" s="107" t="s">
        <v>188</v>
      </c>
      <c r="P5" s="43" t="s">
        <v>189</v>
      </c>
    </row>
    <row r="6" spans="1:16" ht="21.75" customHeight="1">
      <c r="A6" s="4"/>
      <c r="B6" s="44" t="s">
        <v>167</v>
      </c>
      <c r="C6" s="45">
        <v>10</v>
      </c>
      <c r="D6" s="84" t="s">
        <v>168</v>
      </c>
      <c r="E6" s="208">
        <v>65</v>
      </c>
      <c r="F6" s="209">
        <v>64.4</v>
      </c>
      <c r="G6" s="209">
        <v>67.7</v>
      </c>
      <c r="H6" s="209">
        <v>67.2</v>
      </c>
      <c r="I6" s="209">
        <v>70.5</v>
      </c>
      <c r="J6" s="209">
        <v>70</v>
      </c>
      <c r="K6" s="209">
        <v>72.7</v>
      </c>
      <c r="L6" s="209">
        <v>72.8</v>
      </c>
      <c r="M6" s="209">
        <v>75.1</v>
      </c>
      <c r="N6" s="209">
        <v>76.1</v>
      </c>
      <c r="O6" s="209">
        <v>77.4</v>
      </c>
      <c r="P6" s="209">
        <v>79.7</v>
      </c>
    </row>
    <row r="7" spans="1:17" ht="21.75" customHeight="1">
      <c r="A7" s="1"/>
      <c r="B7" s="45"/>
      <c r="C7" s="45">
        <v>11</v>
      </c>
      <c r="D7" s="34"/>
      <c r="E7" s="93">
        <v>65.1</v>
      </c>
      <c r="F7" s="210">
        <v>64.6</v>
      </c>
      <c r="G7" s="210">
        <v>67.6</v>
      </c>
      <c r="H7" s="210">
        <v>67</v>
      </c>
      <c r="I7" s="210">
        <v>70.4</v>
      </c>
      <c r="J7" s="210">
        <v>69.8</v>
      </c>
      <c r="K7" s="210">
        <v>72.6</v>
      </c>
      <c r="L7" s="210">
        <v>72.7</v>
      </c>
      <c r="M7" s="210">
        <v>75.1</v>
      </c>
      <c r="N7" s="210">
        <v>76.2</v>
      </c>
      <c r="O7" s="210">
        <v>77.3</v>
      </c>
      <c r="P7" s="210">
        <v>79</v>
      </c>
      <c r="Q7" s="23"/>
    </row>
    <row r="8" spans="1:16" ht="21.75" customHeight="1">
      <c r="A8" s="22"/>
      <c r="B8" s="45"/>
      <c r="C8" s="45">
        <v>12</v>
      </c>
      <c r="D8" s="34"/>
      <c r="E8" s="93">
        <v>65</v>
      </c>
      <c r="F8" s="210">
        <v>64.8</v>
      </c>
      <c r="G8" s="210">
        <v>67.9</v>
      </c>
      <c r="H8" s="210">
        <v>67.2</v>
      </c>
      <c r="I8" s="210">
        <v>70.4</v>
      </c>
      <c r="J8" s="210">
        <v>69.8</v>
      </c>
      <c r="K8" s="210">
        <v>73</v>
      </c>
      <c r="L8" s="210">
        <v>73.1</v>
      </c>
      <c r="M8" s="210">
        <v>75.2</v>
      </c>
      <c r="N8" s="210">
        <v>76</v>
      </c>
      <c r="O8" s="210">
        <v>77.8</v>
      </c>
      <c r="P8" s="210">
        <v>79.6</v>
      </c>
    </row>
    <row r="9" spans="1:16" ht="21.75" customHeight="1">
      <c r="A9" s="22"/>
      <c r="B9" s="45"/>
      <c r="C9" s="45">
        <v>13</v>
      </c>
      <c r="D9" s="34"/>
      <c r="E9" s="93">
        <v>65</v>
      </c>
      <c r="F9" s="210">
        <v>64.4</v>
      </c>
      <c r="G9" s="210">
        <v>67.6</v>
      </c>
      <c r="H9" s="210">
        <v>67.5</v>
      </c>
      <c r="I9" s="210">
        <v>70.6</v>
      </c>
      <c r="J9" s="210">
        <v>69.9</v>
      </c>
      <c r="K9" s="210">
        <v>72.9</v>
      </c>
      <c r="L9" s="210">
        <v>72.7</v>
      </c>
      <c r="M9" s="210">
        <v>75.2</v>
      </c>
      <c r="N9" s="210">
        <v>76.3</v>
      </c>
      <c r="O9" s="210">
        <v>77.8</v>
      </c>
      <c r="P9" s="210">
        <v>79.3</v>
      </c>
    </row>
    <row r="10" spans="1:16" ht="21.75" customHeight="1" thickBot="1">
      <c r="A10" s="22"/>
      <c r="B10" s="47"/>
      <c r="C10" s="47">
        <v>14</v>
      </c>
      <c r="D10" s="28"/>
      <c r="E10" s="96">
        <v>64.8</v>
      </c>
      <c r="F10" s="96">
        <v>64.6</v>
      </c>
      <c r="G10" s="96">
        <v>67.7</v>
      </c>
      <c r="H10" s="96">
        <v>66.8</v>
      </c>
      <c r="I10" s="96">
        <v>70.1</v>
      </c>
      <c r="J10" s="96">
        <v>70.3</v>
      </c>
      <c r="K10" s="96">
        <v>73</v>
      </c>
      <c r="L10" s="96">
        <v>72.8</v>
      </c>
      <c r="M10" s="96">
        <v>75.2</v>
      </c>
      <c r="N10" s="96">
        <v>75.9</v>
      </c>
      <c r="O10" s="96">
        <v>77.8</v>
      </c>
      <c r="P10" s="96">
        <v>79.7</v>
      </c>
    </row>
    <row r="11" spans="1:16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80" t="s">
        <v>184</v>
      </c>
    </row>
  </sheetData>
  <printOptions/>
  <pageMargins left="0.512" right="0.512" top="0.787" bottom="0.5" header="0.512" footer="0.512"/>
  <pageSetup horizontalDpi="400" verticalDpi="4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R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8" customWidth="1"/>
    <col min="4" max="4" width="4.59765625" style="0" customWidth="1"/>
    <col min="5" max="18" width="6.59765625" style="0" customWidth="1"/>
  </cols>
  <sheetData>
    <row r="2" spans="2:18" ht="15.75" customHeight="1" thickBot="1">
      <c r="B2" s="25" t="s">
        <v>254</v>
      </c>
      <c r="C2" s="5"/>
      <c r="D2" s="1"/>
      <c r="E2" s="1"/>
      <c r="F2" s="1"/>
      <c r="G2" s="1"/>
      <c r="H2" s="1"/>
      <c r="I2" s="109"/>
      <c r="J2" s="109"/>
      <c r="P2" s="6"/>
      <c r="Q2" s="6"/>
      <c r="R2" s="173" t="s">
        <v>173</v>
      </c>
    </row>
    <row r="3" spans="2:18" ht="30" customHeight="1">
      <c r="B3" s="343" t="s">
        <v>223</v>
      </c>
      <c r="C3" s="344"/>
      <c r="D3" s="345"/>
      <c r="E3" s="348" t="s">
        <v>175</v>
      </c>
      <c r="F3" s="348" t="s">
        <v>207</v>
      </c>
      <c r="G3" s="110" t="s">
        <v>208</v>
      </c>
      <c r="H3" s="52" t="s">
        <v>209</v>
      </c>
      <c r="I3" s="53"/>
      <c r="J3" s="53"/>
      <c r="K3" s="53"/>
      <c r="L3" s="53"/>
      <c r="M3" s="53"/>
      <c r="N3" s="53"/>
      <c r="O3" s="53"/>
      <c r="P3" s="52" t="s">
        <v>210</v>
      </c>
      <c r="Q3" s="53"/>
      <c r="R3" s="53"/>
    </row>
    <row r="4" spans="1:18" ht="30" customHeight="1">
      <c r="A4" s="4"/>
      <c r="B4" s="346"/>
      <c r="C4" s="346"/>
      <c r="D4" s="347"/>
      <c r="E4" s="349"/>
      <c r="F4" s="349"/>
      <c r="G4" s="91" t="s">
        <v>211</v>
      </c>
      <c r="H4" s="92" t="s">
        <v>212</v>
      </c>
      <c r="I4" s="92" t="s">
        <v>188</v>
      </c>
      <c r="J4" s="92" t="s">
        <v>189</v>
      </c>
      <c r="K4" s="92" t="s">
        <v>213</v>
      </c>
      <c r="L4" s="92" t="s">
        <v>365</v>
      </c>
      <c r="M4" s="92" t="s">
        <v>214</v>
      </c>
      <c r="N4" s="111" t="s">
        <v>192</v>
      </c>
      <c r="O4" s="92" t="s">
        <v>215</v>
      </c>
      <c r="P4" s="92" t="s">
        <v>212</v>
      </c>
      <c r="Q4" s="111" t="s">
        <v>194</v>
      </c>
      <c r="R4" s="92" t="s">
        <v>170</v>
      </c>
    </row>
    <row r="5" spans="1:18" ht="30" customHeight="1">
      <c r="A5" s="4"/>
      <c r="B5" s="32" t="s">
        <v>167</v>
      </c>
      <c r="C5" s="33">
        <v>10</v>
      </c>
      <c r="D5" s="34" t="s">
        <v>168</v>
      </c>
      <c r="E5" s="112">
        <v>3</v>
      </c>
      <c r="F5" s="112">
        <v>72</v>
      </c>
      <c r="G5" s="112">
        <v>214</v>
      </c>
      <c r="H5" s="35">
        <v>176</v>
      </c>
      <c r="I5" s="112">
        <v>132</v>
      </c>
      <c r="J5" s="112">
        <v>44</v>
      </c>
      <c r="K5" s="112">
        <v>3</v>
      </c>
      <c r="L5" s="112">
        <v>4</v>
      </c>
      <c r="M5" s="112">
        <v>163</v>
      </c>
      <c r="N5" s="112">
        <v>3</v>
      </c>
      <c r="O5" s="112">
        <v>3</v>
      </c>
      <c r="P5" s="35">
        <f>Q5+R5</f>
        <v>38</v>
      </c>
      <c r="Q5" s="112">
        <v>16</v>
      </c>
      <c r="R5" s="112">
        <v>22</v>
      </c>
    </row>
    <row r="6" spans="1:18" ht="30" customHeight="1">
      <c r="A6" s="4"/>
      <c r="B6" s="35"/>
      <c r="C6" s="33">
        <v>11</v>
      </c>
      <c r="D6" s="34"/>
      <c r="E6" s="113">
        <v>3</v>
      </c>
      <c r="F6" s="35">
        <v>75</v>
      </c>
      <c r="G6" s="35">
        <v>221</v>
      </c>
      <c r="H6" s="35">
        <v>175</v>
      </c>
      <c r="I6" s="35">
        <v>132</v>
      </c>
      <c r="J6" s="35">
        <v>43</v>
      </c>
      <c r="K6" s="35">
        <v>3</v>
      </c>
      <c r="L6" s="35">
        <v>4</v>
      </c>
      <c r="M6" s="35">
        <v>160</v>
      </c>
      <c r="N6" s="35">
        <v>3</v>
      </c>
      <c r="O6" s="35">
        <v>5</v>
      </c>
      <c r="P6" s="35">
        <f>Q6+R6</f>
        <v>36</v>
      </c>
      <c r="Q6" s="35">
        <v>16</v>
      </c>
      <c r="R6" s="35">
        <v>20</v>
      </c>
    </row>
    <row r="7" spans="1:18" ht="30" customHeight="1">
      <c r="A7" s="4"/>
      <c r="B7" s="35"/>
      <c r="C7" s="33">
        <v>12</v>
      </c>
      <c r="D7" s="35"/>
      <c r="E7" s="113">
        <v>3</v>
      </c>
      <c r="F7" s="35">
        <v>75</v>
      </c>
      <c r="G7" s="35">
        <v>219</v>
      </c>
      <c r="H7" s="35">
        <v>173</v>
      </c>
      <c r="I7" s="35">
        <v>128</v>
      </c>
      <c r="J7" s="35">
        <v>45</v>
      </c>
      <c r="K7" s="35">
        <v>3</v>
      </c>
      <c r="L7" s="35">
        <v>5</v>
      </c>
      <c r="M7" s="35">
        <v>159</v>
      </c>
      <c r="N7" s="35">
        <v>3</v>
      </c>
      <c r="O7" s="35">
        <v>3</v>
      </c>
      <c r="P7" s="35">
        <f>Q7+R7</f>
        <v>37</v>
      </c>
      <c r="Q7" s="35">
        <v>15</v>
      </c>
      <c r="R7" s="35">
        <v>22</v>
      </c>
    </row>
    <row r="8" spans="1:18" ht="30" customHeight="1">
      <c r="A8" s="4"/>
      <c r="B8" s="35"/>
      <c r="C8" s="33">
        <v>13</v>
      </c>
      <c r="D8" s="35"/>
      <c r="E8" s="113">
        <v>3</v>
      </c>
      <c r="F8" s="175">
        <v>73</v>
      </c>
      <c r="G8" s="175">
        <v>205</v>
      </c>
      <c r="H8" s="175">
        <v>169</v>
      </c>
      <c r="I8" s="175">
        <v>123</v>
      </c>
      <c r="J8" s="175">
        <v>46</v>
      </c>
      <c r="K8" s="175">
        <v>3</v>
      </c>
      <c r="L8" s="175">
        <v>4</v>
      </c>
      <c r="M8" s="175">
        <v>154</v>
      </c>
      <c r="N8" s="175">
        <v>3</v>
      </c>
      <c r="O8" s="175">
        <v>5</v>
      </c>
      <c r="P8" s="35">
        <f>Q8+R8</f>
        <v>36</v>
      </c>
      <c r="Q8" s="175">
        <v>13</v>
      </c>
      <c r="R8" s="175">
        <v>23</v>
      </c>
    </row>
    <row r="9" spans="1:18" ht="30" customHeight="1" thickBot="1">
      <c r="A9" s="4"/>
      <c r="B9" s="26"/>
      <c r="C9" s="27">
        <v>14</v>
      </c>
      <c r="D9" s="26"/>
      <c r="E9" s="114">
        <v>3</v>
      </c>
      <c r="F9" s="26">
        <v>67</v>
      </c>
      <c r="G9" s="26">
        <v>203</v>
      </c>
      <c r="H9" s="26">
        <v>168</v>
      </c>
      <c r="I9" s="26">
        <v>119</v>
      </c>
      <c r="J9" s="26">
        <v>49</v>
      </c>
      <c r="K9" s="26">
        <v>3</v>
      </c>
      <c r="L9" s="26">
        <v>4</v>
      </c>
      <c r="M9" s="26">
        <v>152</v>
      </c>
      <c r="N9" s="26">
        <v>4</v>
      </c>
      <c r="O9" s="26">
        <v>5</v>
      </c>
      <c r="P9" s="26">
        <f>Q9+R9</f>
        <v>35</v>
      </c>
      <c r="Q9" s="26">
        <v>15</v>
      </c>
      <c r="R9" s="26">
        <v>20</v>
      </c>
    </row>
    <row r="10" spans="16:18" ht="13.5" customHeight="1">
      <c r="P10" s="6"/>
      <c r="Q10" s="6"/>
      <c r="R10" s="173" t="s">
        <v>184</v>
      </c>
    </row>
  </sheetData>
  <mergeCells count="3">
    <mergeCell ref="E3:E4"/>
    <mergeCell ref="F3:F4"/>
    <mergeCell ref="B3:D4"/>
  </mergeCells>
  <printOptions/>
  <pageMargins left="0.5" right="0.5" top="0.787" bottom="0.5" header="0.512" footer="0.512"/>
  <pageSetup horizontalDpi="400" verticalDpi="4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2:Q18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8" customWidth="1"/>
    <col min="4" max="4" width="4.59765625" style="0" customWidth="1"/>
    <col min="5" max="17" width="6.59765625" style="0" customWidth="1"/>
  </cols>
  <sheetData>
    <row r="2" spans="2:17" ht="13.5" customHeight="1" thickBot="1">
      <c r="B2" s="65" t="s">
        <v>255</v>
      </c>
      <c r="C2" s="5"/>
      <c r="D2" s="1"/>
      <c r="E2" s="23"/>
      <c r="F2" s="23"/>
      <c r="G2" s="23"/>
      <c r="H2" s="22"/>
      <c r="I2" s="22"/>
      <c r="J2" s="22"/>
      <c r="K2" s="22"/>
      <c r="L2" s="22"/>
      <c r="M2" s="22"/>
      <c r="N2" s="22"/>
      <c r="O2" s="24"/>
      <c r="P2" s="24"/>
      <c r="Q2" s="180" t="s">
        <v>173</v>
      </c>
    </row>
    <row r="3" spans="2:17" ht="30" customHeight="1">
      <c r="B3" s="344" t="s">
        <v>206</v>
      </c>
      <c r="C3" s="344"/>
      <c r="D3" s="345"/>
      <c r="E3" s="115" t="s">
        <v>217</v>
      </c>
      <c r="F3" s="115"/>
      <c r="G3" s="115"/>
      <c r="H3" s="116" t="s">
        <v>256</v>
      </c>
      <c r="I3" s="115"/>
      <c r="J3" s="116" t="s">
        <v>257</v>
      </c>
      <c r="K3" s="115"/>
      <c r="L3" s="116" t="s">
        <v>258</v>
      </c>
      <c r="M3" s="115"/>
      <c r="N3" s="116" t="s">
        <v>259</v>
      </c>
      <c r="O3" s="115"/>
      <c r="P3" s="115"/>
      <c r="Q3" s="115"/>
    </row>
    <row r="4" spans="1:17" ht="30" customHeight="1">
      <c r="A4" s="4"/>
      <c r="B4" s="346"/>
      <c r="C4" s="346"/>
      <c r="D4" s="347"/>
      <c r="E4" s="120" t="s">
        <v>200</v>
      </c>
      <c r="F4" s="120" t="s">
        <v>188</v>
      </c>
      <c r="G4" s="120" t="s">
        <v>189</v>
      </c>
      <c r="H4" s="120" t="s">
        <v>188</v>
      </c>
      <c r="I4" s="120" t="s">
        <v>189</v>
      </c>
      <c r="J4" s="120" t="s">
        <v>188</v>
      </c>
      <c r="K4" s="120" t="s">
        <v>189</v>
      </c>
      <c r="L4" s="120" t="s">
        <v>188</v>
      </c>
      <c r="M4" s="120" t="s">
        <v>189</v>
      </c>
      <c r="N4" s="120" t="s">
        <v>260</v>
      </c>
      <c r="O4" s="120" t="s">
        <v>261</v>
      </c>
      <c r="P4" s="120" t="s">
        <v>262</v>
      </c>
      <c r="Q4" s="120" t="s">
        <v>263</v>
      </c>
    </row>
    <row r="5" spans="1:17" ht="30" customHeight="1">
      <c r="A5" s="4"/>
      <c r="B5" s="44" t="s">
        <v>167</v>
      </c>
      <c r="C5" s="45">
        <v>10</v>
      </c>
      <c r="D5" s="84" t="s">
        <v>168</v>
      </c>
      <c r="E5" s="46">
        <f>F5+G5</f>
        <v>2851</v>
      </c>
      <c r="F5" s="46">
        <f aca="true" t="shared" si="0" ref="F5:G9">H5+J5+L5</f>
        <v>1489</v>
      </c>
      <c r="G5" s="46">
        <f t="shared" si="0"/>
        <v>1362</v>
      </c>
      <c r="H5" s="69">
        <v>517</v>
      </c>
      <c r="I5" s="69">
        <v>444</v>
      </c>
      <c r="J5" s="69">
        <v>497</v>
      </c>
      <c r="K5" s="69">
        <v>413</v>
      </c>
      <c r="L5" s="69">
        <v>475</v>
      </c>
      <c r="M5" s="69">
        <v>505</v>
      </c>
      <c r="N5" s="69">
        <v>1658</v>
      </c>
      <c r="O5" s="69">
        <v>120</v>
      </c>
      <c r="P5" s="69">
        <v>596</v>
      </c>
      <c r="Q5" s="69">
        <v>477</v>
      </c>
    </row>
    <row r="6" spans="1:17" ht="30" customHeight="1">
      <c r="A6" s="4"/>
      <c r="B6" s="35"/>
      <c r="C6" s="45">
        <v>11</v>
      </c>
      <c r="D6" s="34"/>
      <c r="E6" s="177">
        <f>F6+G6</f>
        <v>2813</v>
      </c>
      <c r="F6" s="179">
        <f t="shared" si="0"/>
        <v>1482</v>
      </c>
      <c r="G6" s="179">
        <f t="shared" si="0"/>
        <v>1331</v>
      </c>
      <c r="H6" s="69">
        <v>481</v>
      </c>
      <c r="I6" s="69">
        <v>479</v>
      </c>
      <c r="J6" s="69">
        <v>510</v>
      </c>
      <c r="K6" s="69">
        <v>442</v>
      </c>
      <c r="L6" s="69">
        <v>491</v>
      </c>
      <c r="M6" s="69">
        <v>410</v>
      </c>
      <c r="N6" s="69">
        <v>1625</v>
      </c>
      <c r="O6" s="69">
        <v>120</v>
      </c>
      <c r="P6" s="69">
        <v>595</v>
      </c>
      <c r="Q6" s="69">
        <v>473</v>
      </c>
    </row>
    <row r="7" spans="1:17" ht="30" customHeight="1">
      <c r="A7" s="4"/>
      <c r="B7" s="35"/>
      <c r="C7" s="45">
        <v>12</v>
      </c>
      <c r="D7" s="34"/>
      <c r="E7" s="177">
        <f>F7+G7</f>
        <v>2812</v>
      </c>
      <c r="F7" s="179">
        <f t="shared" si="0"/>
        <v>1473</v>
      </c>
      <c r="G7" s="179">
        <f t="shared" si="0"/>
        <v>1339</v>
      </c>
      <c r="H7" s="69">
        <v>493</v>
      </c>
      <c r="I7" s="69">
        <v>426</v>
      </c>
      <c r="J7" s="69">
        <v>478</v>
      </c>
      <c r="K7" s="69">
        <v>475</v>
      </c>
      <c r="L7" s="69">
        <v>502</v>
      </c>
      <c r="M7" s="69">
        <v>438</v>
      </c>
      <c r="N7" s="69">
        <v>1624</v>
      </c>
      <c r="O7" s="69">
        <v>119</v>
      </c>
      <c r="P7" s="69">
        <v>593</v>
      </c>
      <c r="Q7" s="69">
        <v>476</v>
      </c>
    </row>
    <row r="8" spans="1:17" ht="30" customHeight="1">
      <c r="A8" s="4"/>
      <c r="B8" s="35"/>
      <c r="C8" s="45">
        <v>13</v>
      </c>
      <c r="D8" s="34"/>
      <c r="E8" s="177">
        <f>F8+G8</f>
        <v>2728</v>
      </c>
      <c r="F8" s="179">
        <f t="shared" si="0"/>
        <v>1430</v>
      </c>
      <c r="G8" s="179">
        <f t="shared" si="0"/>
        <v>1298</v>
      </c>
      <c r="H8" s="178">
        <v>473</v>
      </c>
      <c r="I8" s="178">
        <v>410</v>
      </c>
      <c r="J8" s="178">
        <v>489</v>
      </c>
      <c r="K8" s="178">
        <v>422</v>
      </c>
      <c r="L8" s="178">
        <v>468</v>
      </c>
      <c r="M8" s="178">
        <v>466</v>
      </c>
      <c r="N8" s="178">
        <v>1582</v>
      </c>
      <c r="O8" s="178">
        <v>118</v>
      </c>
      <c r="P8" s="178">
        <v>553</v>
      </c>
      <c r="Q8" s="178">
        <v>475</v>
      </c>
    </row>
    <row r="9" spans="1:17" ht="30" customHeight="1" thickBot="1">
      <c r="A9" s="4"/>
      <c r="B9" s="26"/>
      <c r="C9" s="47">
        <v>14</v>
      </c>
      <c r="D9" s="28"/>
      <c r="E9" s="48">
        <f>F9+G9</f>
        <v>2642</v>
      </c>
      <c r="F9" s="48">
        <f t="shared" si="0"/>
        <v>1420</v>
      </c>
      <c r="G9" s="48">
        <f t="shared" si="0"/>
        <v>1222</v>
      </c>
      <c r="H9" s="49">
        <v>477</v>
      </c>
      <c r="I9" s="49">
        <v>402</v>
      </c>
      <c r="J9" s="49">
        <v>464</v>
      </c>
      <c r="K9" s="49">
        <v>405</v>
      </c>
      <c r="L9" s="49">
        <v>479</v>
      </c>
      <c r="M9" s="49">
        <v>415</v>
      </c>
      <c r="N9" s="49">
        <v>1535</v>
      </c>
      <c r="O9" s="49">
        <v>119</v>
      </c>
      <c r="P9" s="49">
        <v>514</v>
      </c>
      <c r="Q9" s="49">
        <v>474</v>
      </c>
    </row>
    <row r="10" spans="5:17" ht="14.25"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180" t="s">
        <v>184</v>
      </c>
    </row>
    <row r="12" spans="2:3" ht="14.25">
      <c r="B12" s="22"/>
      <c r="C12" s="121"/>
    </row>
    <row r="13" spans="2:3" ht="14.25">
      <c r="B13" s="22"/>
      <c r="C13" s="121"/>
    </row>
    <row r="14" spans="2:3" ht="14.25">
      <c r="B14" s="22"/>
      <c r="C14" s="121"/>
    </row>
    <row r="15" spans="2:3" ht="14.25">
      <c r="B15" s="22"/>
      <c r="C15" s="121"/>
    </row>
    <row r="16" spans="2:3" ht="14.25">
      <c r="B16" s="22"/>
      <c r="C16" s="121"/>
    </row>
    <row r="17" spans="2:3" ht="14.25">
      <c r="B17" s="22"/>
      <c r="C17" s="121"/>
    </row>
    <row r="18" spans="2:3" ht="14.25">
      <c r="B18" s="22"/>
      <c r="C18" s="121"/>
    </row>
  </sheetData>
  <mergeCells count="1">
    <mergeCell ref="B3:D4"/>
  </mergeCells>
  <printOptions/>
  <pageMargins left="0.5" right="0.5" top="0.787" bottom="0.5" header="0.512" footer="0.512"/>
  <pageSetup horizontalDpi="400" verticalDpi="4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2:N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8" customWidth="1"/>
    <col min="4" max="4" width="4.59765625" style="0" customWidth="1"/>
    <col min="5" max="14" width="6.59765625" style="0" customWidth="1"/>
  </cols>
  <sheetData>
    <row r="2" spans="2:14" ht="15" customHeight="1" thickBot="1">
      <c r="B2" s="65" t="s">
        <v>264</v>
      </c>
      <c r="C2" s="5"/>
      <c r="D2" s="1"/>
      <c r="E2" s="23"/>
      <c r="F2" s="23"/>
      <c r="G2" s="23"/>
      <c r="H2" s="22"/>
      <c r="I2" s="22"/>
      <c r="J2" s="22"/>
      <c r="K2" s="22"/>
      <c r="L2" s="24"/>
      <c r="M2" s="24"/>
      <c r="N2" s="180" t="s">
        <v>265</v>
      </c>
    </row>
    <row r="3" spans="2:14" ht="30" customHeight="1">
      <c r="B3" s="122" t="s">
        <v>223</v>
      </c>
      <c r="C3" s="10"/>
      <c r="D3" s="11"/>
      <c r="E3" s="115" t="s">
        <v>266</v>
      </c>
      <c r="F3" s="115"/>
      <c r="G3" s="116" t="s">
        <v>267</v>
      </c>
      <c r="H3" s="115"/>
      <c r="I3" s="116" t="s">
        <v>268</v>
      </c>
      <c r="J3" s="115"/>
      <c r="K3" s="116" t="s">
        <v>269</v>
      </c>
      <c r="L3" s="115"/>
      <c r="M3" s="116" t="s">
        <v>339</v>
      </c>
      <c r="N3" s="115"/>
    </row>
    <row r="4" spans="2:14" ht="30" customHeight="1">
      <c r="B4" s="117"/>
      <c r="C4" s="118"/>
      <c r="D4" s="119"/>
      <c r="E4" s="120" t="s">
        <v>270</v>
      </c>
      <c r="F4" s="120" t="s">
        <v>271</v>
      </c>
      <c r="G4" s="120" t="s">
        <v>270</v>
      </c>
      <c r="H4" s="120" t="s">
        <v>271</v>
      </c>
      <c r="I4" s="120" t="s">
        <v>270</v>
      </c>
      <c r="J4" s="120" t="s">
        <v>271</v>
      </c>
      <c r="K4" s="120" t="s">
        <v>270</v>
      </c>
      <c r="L4" s="120" t="s">
        <v>271</v>
      </c>
      <c r="M4" s="120" t="s">
        <v>270</v>
      </c>
      <c r="N4" s="120" t="s">
        <v>271</v>
      </c>
    </row>
    <row r="5" spans="1:14" ht="30" customHeight="1">
      <c r="A5" s="4"/>
      <c r="B5" s="44" t="s">
        <v>167</v>
      </c>
      <c r="C5" s="45">
        <v>10</v>
      </c>
      <c r="D5" s="84" t="s">
        <v>168</v>
      </c>
      <c r="E5" s="184">
        <f>G5+I5+K5+M5</f>
        <v>983</v>
      </c>
      <c r="F5" s="185">
        <f>E5/$E5*100</f>
        <v>100</v>
      </c>
      <c r="G5" s="186">
        <v>704</v>
      </c>
      <c r="H5" s="185">
        <f>G5/E5*100</f>
        <v>71.617497456765</v>
      </c>
      <c r="I5" s="186">
        <v>265</v>
      </c>
      <c r="J5" s="185">
        <f>I5/E5*100</f>
        <v>26.95829094608342</v>
      </c>
      <c r="K5" s="186">
        <v>1</v>
      </c>
      <c r="L5" s="185">
        <f>K5/E5*100</f>
        <v>0.10172939979654119</v>
      </c>
      <c r="M5" s="186">
        <v>13</v>
      </c>
      <c r="N5" s="185">
        <f>M5/E5*100</f>
        <v>1.3224821973550356</v>
      </c>
    </row>
    <row r="6" spans="1:14" ht="30" customHeight="1">
      <c r="A6" s="4"/>
      <c r="B6" s="35"/>
      <c r="C6" s="45">
        <v>11</v>
      </c>
      <c r="D6" s="34"/>
      <c r="E6" s="177">
        <f>G6+I6+K6+M6</f>
        <v>983</v>
      </c>
      <c r="F6" s="187">
        <f>E6/$E6*100</f>
        <v>100</v>
      </c>
      <c r="G6" s="178">
        <v>686</v>
      </c>
      <c r="H6" s="187">
        <f>G6/$E6*100</f>
        <v>69.78636826042727</v>
      </c>
      <c r="I6" s="178">
        <v>271</v>
      </c>
      <c r="J6" s="187">
        <f>I6/E6*100</f>
        <v>27.568667344862664</v>
      </c>
      <c r="K6" s="178">
        <v>1</v>
      </c>
      <c r="L6" s="187">
        <f>K6/$E6*100</f>
        <v>0.10172939979654119</v>
      </c>
      <c r="M6" s="178">
        <v>25</v>
      </c>
      <c r="N6" s="187">
        <f>M6/$E6*100</f>
        <v>2.5432349949135302</v>
      </c>
    </row>
    <row r="7" spans="2:14" ht="30" customHeight="1">
      <c r="B7" s="35"/>
      <c r="C7" s="45">
        <v>12</v>
      </c>
      <c r="D7" s="34"/>
      <c r="E7" s="177">
        <f>G7+I7+K7+M7</f>
        <v>904</v>
      </c>
      <c r="F7" s="187">
        <f>E7/$E7*100</f>
        <v>100</v>
      </c>
      <c r="G7" s="178">
        <v>639</v>
      </c>
      <c r="H7" s="187">
        <f>G7/$E7*100</f>
        <v>70.6858407079646</v>
      </c>
      <c r="I7" s="178">
        <v>232</v>
      </c>
      <c r="J7" s="187">
        <f>I7/E7*100</f>
        <v>25.663716814159294</v>
      </c>
      <c r="K7" s="178">
        <v>5</v>
      </c>
      <c r="L7" s="187">
        <f>K7/$E7*100</f>
        <v>0.5530973451327433</v>
      </c>
      <c r="M7" s="178">
        <v>28</v>
      </c>
      <c r="N7" s="187">
        <f>M7/$E7*100</f>
        <v>3.0973451327433628</v>
      </c>
    </row>
    <row r="8" spans="2:14" ht="30" customHeight="1">
      <c r="B8" s="35"/>
      <c r="C8" s="45">
        <v>13</v>
      </c>
      <c r="D8" s="34"/>
      <c r="E8" s="177">
        <f>G8+I8+K8+M8</f>
        <v>942</v>
      </c>
      <c r="F8" s="187">
        <f>E8/$E8*100</f>
        <v>100</v>
      </c>
      <c r="G8" s="178">
        <v>666</v>
      </c>
      <c r="H8" s="187">
        <f>G8/$E8*100</f>
        <v>70.70063694267516</v>
      </c>
      <c r="I8" s="178">
        <v>261</v>
      </c>
      <c r="J8" s="187">
        <f>I8/E8*100</f>
        <v>27.70700636942675</v>
      </c>
      <c r="K8" s="178">
        <v>4</v>
      </c>
      <c r="L8" s="187">
        <f>K8/E8*100</f>
        <v>0.42462845010615713</v>
      </c>
      <c r="M8" s="178">
        <v>11</v>
      </c>
      <c r="N8" s="187">
        <f>M8/$E8*100</f>
        <v>1.167728237791932</v>
      </c>
    </row>
    <row r="9" spans="2:14" ht="30" customHeight="1" thickBot="1">
      <c r="B9" s="26"/>
      <c r="C9" s="47">
        <v>14</v>
      </c>
      <c r="D9" s="28"/>
      <c r="E9" s="48">
        <f>G9+I9+K9+M9</f>
        <v>941</v>
      </c>
      <c r="F9" s="123">
        <f>E9/$E9*100</f>
        <v>100</v>
      </c>
      <c r="G9" s="49">
        <v>683</v>
      </c>
      <c r="H9" s="123">
        <f>G9/$E9*100</f>
        <v>72.58235919234856</v>
      </c>
      <c r="I9" s="49">
        <v>239</v>
      </c>
      <c r="J9" s="123">
        <f>I9/$E9*100</f>
        <v>25.398512221041447</v>
      </c>
      <c r="K9" s="49">
        <v>1</v>
      </c>
      <c r="L9" s="123">
        <f>K9/$E9*100</f>
        <v>0.10626992561105207</v>
      </c>
      <c r="M9" s="49">
        <v>18</v>
      </c>
      <c r="N9" s="123">
        <f>M9/$E9*100</f>
        <v>1.9128586609989375</v>
      </c>
    </row>
    <row r="10" spans="2:14" ht="15.75" customHeight="1">
      <c r="B10" s="124"/>
      <c r="C10" s="125"/>
      <c r="D10" s="124"/>
      <c r="E10" s="126"/>
      <c r="F10" s="127"/>
      <c r="G10" s="128"/>
      <c r="H10" s="127"/>
      <c r="I10" s="128"/>
      <c r="J10" s="127"/>
      <c r="K10" s="128"/>
      <c r="L10" s="127"/>
      <c r="M10" s="128"/>
      <c r="N10" s="180" t="s">
        <v>184</v>
      </c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I18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2.59765625" style="0" customWidth="1"/>
    <col min="3" max="3" width="20.59765625" style="0" customWidth="1"/>
    <col min="4" max="4" width="1.59765625" style="0" customWidth="1"/>
    <col min="5" max="9" width="9.59765625" style="0" customWidth="1"/>
  </cols>
  <sheetData>
    <row r="2" spans="2:9" ht="13.5" customHeight="1" thickBot="1">
      <c r="B2" s="25" t="s">
        <v>272</v>
      </c>
      <c r="C2" s="1"/>
      <c r="D2" s="1"/>
      <c r="E2" s="6"/>
      <c r="F2" s="6"/>
      <c r="G2" s="6"/>
      <c r="H2" s="14"/>
      <c r="I2" s="193" t="s">
        <v>173</v>
      </c>
    </row>
    <row r="3" spans="1:9" ht="19.5" customHeight="1">
      <c r="A3" s="4"/>
      <c r="B3" s="129" t="s">
        <v>273</v>
      </c>
      <c r="C3" s="86"/>
      <c r="D3" s="130"/>
      <c r="E3" s="224" t="s">
        <v>359</v>
      </c>
      <c r="F3" s="188" t="s">
        <v>360</v>
      </c>
      <c r="G3" s="85" t="s">
        <v>361</v>
      </c>
      <c r="H3" s="85" t="s">
        <v>362</v>
      </c>
      <c r="I3" s="131" t="s">
        <v>363</v>
      </c>
    </row>
    <row r="4" spans="1:9" ht="19.5" customHeight="1">
      <c r="A4" s="4"/>
      <c r="B4" s="64"/>
      <c r="C4" s="222" t="s">
        <v>200</v>
      </c>
      <c r="D4" s="189"/>
      <c r="E4" s="35">
        <f>SUM(E5:E17)</f>
        <v>266</v>
      </c>
      <c r="F4" s="35">
        <f>SUM(F5:F17)</f>
        <v>272</v>
      </c>
      <c r="G4" s="35">
        <f>SUM(G5:G17)</f>
        <v>237</v>
      </c>
      <c r="H4" s="35">
        <f>SUM(H5:H17)</f>
        <v>261</v>
      </c>
      <c r="I4" s="132">
        <f>SUM(I5:I17)</f>
        <v>240</v>
      </c>
    </row>
    <row r="5" spans="1:9" ht="19.5" customHeight="1">
      <c r="A5" s="4"/>
      <c r="B5" s="64"/>
      <c r="C5" s="222" t="s">
        <v>274</v>
      </c>
      <c r="D5" s="189"/>
      <c r="E5" s="147" t="s">
        <v>231</v>
      </c>
      <c r="F5" s="147" t="s">
        <v>231</v>
      </c>
      <c r="G5" s="147" t="s">
        <v>231</v>
      </c>
      <c r="H5" s="147" t="s">
        <v>231</v>
      </c>
      <c r="I5" s="147" t="s">
        <v>231</v>
      </c>
    </row>
    <row r="6" spans="1:9" ht="19.5" customHeight="1">
      <c r="A6" s="4"/>
      <c r="B6" s="64"/>
      <c r="C6" s="222" t="s">
        <v>275</v>
      </c>
      <c r="D6" s="189"/>
      <c r="E6" s="147" t="s">
        <v>231</v>
      </c>
      <c r="F6" s="147" t="s">
        <v>231</v>
      </c>
      <c r="G6" s="147" t="s">
        <v>231</v>
      </c>
      <c r="H6" s="147" t="s">
        <v>231</v>
      </c>
      <c r="I6" s="147" t="s">
        <v>231</v>
      </c>
    </row>
    <row r="7" spans="1:9" ht="19.5" customHeight="1">
      <c r="A7" s="4"/>
      <c r="B7" s="64"/>
      <c r="C7" s="222" t="s">
        <v>276</v>
      </c>
      <c r="D7" s="189"/>
      <c r="E7" s="147" t="s">
        <v>231</v>
      </c>
      <c r="F7" s="147" t="s">
        <v>231</v>
      </c>
      <c r="G7" s="147" t="s">
        <v>231</v>
      </c>
      <c r="H7" s="147" t="s">
        <v>231</v>
      </c>
      <c r="I7" s="147" t="s">
        <v>231</v>
      </c>
    </row>
    <row r="8" spans="1:9" ht="19.5" customHeight="1">
      <c r="A8" s="4"/>
      <c r="B8" s="64"/>
      <c r="C8" s="222" t="s">
        <v>277</v>
      </c>
      <c r="D8" s="189"/>
      <c r="E8" s="112">
        <v>32</v>
      </c>
      <c r="F8" s="112">
        <v>31</v>
      </c>
      <c r="G8" s="112">
        <v>42</v>
      </c>
      <c r="H8" s="112">
        <v>34</v>
      </c>
      <c r="I8" s="134">
        <v>34</v>
      </c>
    </row>
    <row r="9" spans="1:9" ht="19.5" customHeight="1">
      <c r="A9" s="4"/>
      <c r="B9" s="64"/>
      <c r="C9" s="222" t="s">
        <v>278</v>
      </c>
      <c r="D9" s="189"/>
      <c r="E9" s="112">
        <v>141</v>
      </c>
      <c r="F9" s="112">
        <v>136</v>
      </c>
      <c r="G9" s="112">
        <v>125</v>
      </c>
      <c r="H9" s="112">
        <v>145</v>
      </c>
      <c r="I9" s="134">
        <v>129</v>
      </c>
    </row>
    <row r="10" spans="1:9" ht="19.5" customHeight="1">
      <c r="A10" s="4"/>
      <c r="B10" s="64"/>
      <c r="C10" s="222" t="s">
        <v>279</v>
      </c>
      <c r="D10" s="189"/>
      <c r="E10" s="112">
        <v>17</v>
      </c>
      <c r="F10" s="112">
        <v>15</v>
      </c>
      <c r="G10" s="112">
        <v>14</v>
      </c>
      <c r="H10" s="112">
        <v>21</v>
      </c>
      <c r="I10" s="134">
        <v>23</v>
      </c>
    </row>
    <row r="11" spans="1:9" ht="19.5" customHeight="1">
      <c r="A11" s="4"/>
      <c r="B11" s="64"/>
      <c r="C11" s="222" t="s">
        <v>280</v>
      </c>
      <c r="D11" s="189"/>
      <c r="E11" s="112">
        <v>8</v>
      </c>
      <c r="F11" s="112">
        <v>6</v>
      </c>
      <c r="G11" s="112">
        <v>4</v>
      </c>
      <c r="H11" s="112">
        <v>3</v>
      </c>
      <c r="I11" s="134">
        <v>3</v>
      </c>
    </row>
    <row r="12" spans="1:9" ht="19.5" customHeight="1">
      <c r="A12" s="4"/>
      <c r="B12" s="64"/>
      <c r="C12" s="222" t="s">
        <v>281</v>
      </c>
      <c r="D12" s="189"/>
      <c r="E12" s="147" t="s">
        <v>231</v>
      </c>
      <c r="F12" s="147" t="s">
        <v>231</v>
      </c>
      <c r="G12" s="147" t="s">
        <v>231</v>
      </c>
      <c r="H12" s="147" t="s">
        <v>231</v>
      </c>
      <c r="I12" s="147" t="s">
        <v>231</v>
      </c>
    </row>
    <row r="13" spans="1:9" ht="19.5" customHeight="1">
      <c r="A13" s="4"/>
      <c r="B13" s="64"/>
      <c r="C13" s="222" t="s">
        <v>282</v>
      </c>
      <c r="D13" s="189"/>
      <c r="E13" s="112">
        <v>7</v>
      </c>
      <c r="F13" s="112">
        <v>4</v>
      </c>
      <c r="G13" s="112">
        <v>5</v>
      </c>
      <c r="H13" s="112">
        <v>6</v>
      </c>
      <c r="I13" s="134">
        <v>8</v>
      </c>
    </row>
    <row r="14" spans="1:9" ht="19.5" customHeight="1">
      <c r="A14" s="4"/>
      <c r="B14" s="64"/>
      <c r="C14" s="223" t="s">
        <v>340</v>
      </c>
      <c r="D14" s="191"/>
      <c r="E14" s="112">
        <v>1</v>
      </c>
      <c r="F14" s="147" t="s">
        <v>231</v>
      </c>
      <c r="G14" s="147" t="s">
        <v>231</v>
      </c>
      <c r="H14" s="147">
        <v>4</v>
      </c>
      <c r="I14" s="133">
        <v>2</v>
      </c>
    </row>
    <row r="15" spans="1:9" ht="19.5" customHeight="1">
      <c r="A15" s="4"/>
      <c r="B15" s="64"/>
      <c r="C15" s="222" t="s">
        <v>283</v>
      </c>
      <c r="D15" s="189"/>
      <c r="E15" s="112">
        <v>49</v>
      </c>
      <c r="F15" s="112">
        <v>71</v>
      </c>
      <c r="G15" s="112">
        <v>38</v>
      </c>
      <c r="H15" s="112">
        <v>43</v>
      </c>
      <c r="I15" s="134">
        <v>37</v>
      </c>
    </row>
    <row r="16" spans="1:9" ht="19.5" customHeight="1">
      <c r="A16" s="4"/>
      <c r="B16" s="64"/>
      <c r="C16" s="222" t="s">
        <v>284</v>
      </c>
      <c r="D16" s="189"/>
      <c r="E16" s="112">
        <v>11</v>
      </c>
      <c r="F16" s="112">
        <v>9</v>
      </c>
      <c r="G16" s="112">
        <v>9</v>
      </c>
      <c r="H16" s="112">
        <v>5</v>
      </c>
      <c r="I16" s="134">
        <v>4</v>
      </c>
    </row>
    <row r="17" spans="1:9" ht="19.5" customHeight="1" thickBot="1">
      <c r="A17" s="4"/>
      <c r="B17" s="135"/>
      <c r="C17" s="202" t="s">
        <v>170</v>
      </c>
      <c r="D17" s="190"/>
      <c r="E17" s="192" t="s">
        <v>231</v>
      </c>
      <c r="F17" s="192" t="s">
        <v>231</v>
      </c>
      <c r="G17" s="192" t="s">
        <v>231</v>
      </c>
      <c r="H17" s="192" t="s">
        <v>231</v>
      </c>
      <c r="I17" s="192" t="s">
        <v>231</v>
      </c>
    </row>
    <row r="18" spans="5:9" ht="14.25">
      <c r="E18" s="6"/>
      <c r="F18" s="6"/>
      <c r="G18" s="6"/>
      <c r="H18" s="14"/>
      <c r="I18" s="173" t="s">
        <v>184</v>
      </c>
    </row>
  </sheetData>
  <printOptions/>
  <pageMargins left="0.5" right="0.5" top="0.787" bottom="0.5" header="0.512" footer="0.512"/>
  <pageSetup horizontalDpi="400" verticalDpi="400" orientation="portrait" paperSize="9" scale="11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2:N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8" customWidth="1"/>
    <col min="4" max="4" width="4.59765625" style="0" customWidth="1"/>
    <col min="5" max="14" width="6.59765625" style="0" customWidth="1"/>
  </cols>
  <sheetData>
    <row r="2" spans="2:14" ht="13.5" customHeight="1" thickBot="1">
      <c r="B2" s="25" t="s">
        <v>285</v>
      </c>
      <c r="C2" s="5"/>
      <c r="D2" s="1"/>
      <c r="E2" s="1"/>
      <c r="F2" s="1"/>
      <c r="G2" s="1"/>
      <c r="H2" s="23"/>
      <c r="I2" s="22"/>
      <c r="J2" s="22"/>
      <c r="K2" s="22"/>
      <c r="L2" s="136"/>
      <c r="M2" s="136"/>
      <c r="N2" s="180" t="s">
        <v>173</v>
      </c>
    </row>
    <row r="3" spans="2:14" ht="19.5" customHeight="1">
      <c r="B3" s="137"/>
      <c r="C3" s="137"/>
      <c r="D3" s="138"/>
      <c r="E3" s="139"/>
      <c r="F3" s="116" t="s">
        <v>286</v>
      </c>
      <c r="G3" s="115"/>
      <c r="H3" s="115"/>
      <c r="I3" s="115"/>
      <c r="J3" s="115"/>
      <c r="K3" s="116" t="s">
        <v>287</v>
      </c>
      <c r="L3" s="115"/>
      <c r="M3" s="115"/>
      <c r="N3" s="139"/>
    </row>
    <row r="4" spans="2:14" ht="19.5" customHeight="1">
      <c r="B4" s="140" t="s">
        <v>206</v>
      </c>
      <c r="C4" s="2"/>
      <c r="D4" s="141"/>
      <c r="E4" s="142" t="s">
        <v>207</v>
      </c>
      <c r="F4" s="143" t="s">
        <v>347</v>
      </c>
      <c r="G4" s="144"/>
      <c r="H4" s="144"/>
      <c r="I4" s="143" t="s">
        <v>288</v>
      </c>
      <c r="J4" s="144"/>
      <c r="K4" s="145" t="s">
        <v>200</v>
      </c>
      <c r="L4" s="145" t="s">
        <v>188</v>
      </c>
      <c r="M4" s="145" t="s">
        <v>189</v>
      </c>
      <c r="N4" s="142" t="s">
        <v>289</v>
      </c>
    </row>
    <row r="5" spans="1:14" ht="19.5" customHeight="1">
      <c r="A5" s="4"/>
      <c r="B5" s="117"/>
      <c r="C5" s="117"/>
      <c r="D5" s="119"/>
      <c r="E5" s="146"/>
      <c r="F5" s="120" t="s">
        <v>200</v>
      </c>
      <c r="G5" s="120" t="s">
        <v>188</v>
      </c>
      <c r="H5" s="120" t="s">
        <v>189</v>
      </c>
      <c r="I5" s="120" t="s">
        <v>262</v>
      </c>
      <c r="J5" s="120" t="s">
        <v>263</v>
      </c>
      <c r="K5" s="146"/>
      <c r="L5" s="146"/>
      <c r="M5" s="146"/>
      <c r="N5" s="146"/>
    </row>
    <row r="6" spans="1:14" ht="18" customHeight="1">
      <c r="A6" s="4"/>
      <c r="B6" s="32" t="s">
        <v>167</v>
      </c>
      <c r="C6" s="33">
        <v>10</v>
      </c>
      <c r="D6" s="34" t="s">
        <v>168</v>
      </c>
      <c r="E6" s="112">
        <v>4</v>
      </c>
      <c r="F6" s="194">
        <f>G6+H6</f>
        <v>37</v>
      </c>
      <c r="G6" s="195">
        <v>33</v>
      </c>
      <c r="H6" s="195">
        <v>4</v>
      </c>
      <c r="I6" s="197" t="s">
        <v>231</v>
      </c>
      <c r="J6" s="195">
        <v>37</v>
      </c>
      <c r="K6" s="194">
        <v>10</v>
      </c>
      <c r="L6" s="195">
        <v>10</v>
      </c>
      <c r="M6" s="197" t="s">
        <v>231</v>
      </c>
      <c r="N6" s="197" t="s">
        <v>231</v>
      </c>
    </row>
    <row r="7" spans="1:14" ht="18" customHeight="1">
      <c r="A7" s="4"/>
      <c r="B7" s="35"/>
      <c r="C7" s="45">
        <v>11</v>
      </c>
      <c r="D7" s="34"/>
      <c r="E7" s="112">
        <v>4</v>
      </c>
      <c r="F7" s="196">
        <f>G7+H7</f>
        <v>46</v>
      </c>
      <c r="G7" s="176">
        <v>42</v>
      </c>
      <c r="H7" s="176">
        <v>4</v>
      </c>
      <c r="I7" s="198" t="s">
        <v>231</v>
      </c>
      <c r="J7" s="176">
        <v>46</v>
      </c>
      <c r="K7" s="196">
        <v>10</v>
      </c>
      <c r="L7" s="176">
        <v>10</v>
      </c>
      <c r="M7" s="198" t="s">
        <v>231</v>
      </c>
      <c r="N7" s="198" t="s">
        <v>231</v>
      </c>
    </row>
    <row r="8" spans="2:14" ht="18" customHeight="1">
      <c r="B8" s="35"/>
      <c r="C8" s="45">
        <v>12</v>
      </c>
      <c r="D8" s="34"/>
      <c r="E8" s="112">
        <v>4</v>
      </c>
      <c r="F8" s="196">
        <f>G8+H8</f>
        <v>71</v>
      </c>
      <c r="G8" s="176">
        <v>66</v>
      </c>
      <c r="H8" s="176">
        <v>5</v>
      </c>
      <c r="I8" s="198" t="s">
        <v>231</v>
      </c>
      <c r="J8" s="176">
        <v>71</v>
      </c>
      <c r="K8" s="196">
        <v>9</v>
      </c>
      <c r="L8" s="176">
        <v>9</v>
      </c>
      <c r="M8" s="198" t="s">
        <v>231</v>
      </c>
      <c r="N8" s="198" t="s">
        <v>231</v>
      </c>
    </row>
    <row r="9" spans="2:14" ht="18" customHeight="1">
      <c r="B9" s="35"/>
      <c r="C9" s="45">
        <v>13</v>
      </c>
      <c r="D9" s="34"/>
      <c r="E9" s="112">
        <v>4</v>
      </c>
      <c r="F9" s="196">
        <f>G9+H9</f>
        <v>73</v>
      </c>
      <c r="G9" s="176">
        <v>68</v>
      </c>
      <c r="H9" s="176">
        <v>5</v>
      </c>
      <c r="I9" s="198" t="s">
        <v>231</v>
      </c>
      <c r="J9" s="176">
        <v>73</v>
      </c>
      <c r="K9" s="196">
        <v>10</v>
      </c>
      <c r="L9" s="176">
        <v>10</v>
      </c>
      <c r="M9" s="198" t="s">
        <v>231</v>
      </c>
      <c r="N9" s="198" t="s">
        <v>231</v>
      </c>
    </row>
    <row r="10" spans="2:14" ht="18" customHeight="1" thickBot="1">
      <c r="B10" s="26"/>
      <c r="C10" s="47">
        <v>14</v>
      </c>
      <c r="D10" s="28"/>
      <c r="E10" s="31">
        <v>4</v>
      </c>
      <c r="F10" s="148">
        <f>G10+H10</f>
        <v>76</v>
      </c>
      <c r="G10" s="31">
        <v>69</v>
      </c>
      <c r="H10" s="31">
        <v>7</v>
      </c>
      <c r="I10" s="199" t="s">
        <v>231</v>
      </c>
      <c r="J10" s="31">
        <v>76</v>
      </c>
      <c r="K10" s="148">
        <v>10</v>
      </c>
      <c r="L10" s="31">
        <v>10</v>
      </c>
      <c r="M10" s="199" t="s">
        <v>231</v>
      </c>
      <c r="N10" s="199" t="s">
        <v>231</v>
      </c>
    </row>
    <row r="11" spans="5:14" ht="14.25">
      <c r="E11" s="22"/>
      <c r="F11" s="22"/>
      <c r="G11" s="22"/>
      <c r="H11" s="22"/>
      <c r="I11" s="22"/>
      <c r="J11" s="22"/>
      <c r="K11" s="22"/>
      <c r="L11" s="24"/>
      <c r="M11" s="24"/>
      <c r="N11" s="180" t="s">
        <v>349</v>
      </c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109"/>
  <sheetViews>
    <sheetView workbookViewId="0" topLeftCell="A1">
      <selection activeCell="A1" sqref="A1"/>
    </sheetView>
  </sheetViews>
  <sheetFormatPr defaultColWidth="8.796875" defaultRowHeight="15"/>
  <cols>
    <col min="1" max="2" width="2.59765625" style="249" customWidth="1"/>
    <col min="3" max="3" width="10.5" style="249" customWidth="1"/>
    <col min="4" max="4" width="2.09765625" style="249" customWidth="1"/>
    <col min="5" max="5" width="8.59765625" style="249" customWidth="1"/>
    <col min="6" max="6" width="2.59765625" style="249" customWidth="1"/>
    <col min="7" max="7" width="0.8984375" style="249" customWidth="1"/>
    <col min="8" max="8" width="25.59765625" style="249" customWidth="1"/>
    <col min="9" max="10" width="0.8984375" style="249" customWidth="1"/>
    <col min="11" max="11" width="9.59765625" style="249" customWidth="1"/>
    <col min="12" max="12" width="0.8984375" style="249" customWidth="1"/>
    <col min="13" max="13" width="7.59765625" style="249" customWidth="1"/>
    <col min="14" max="14" width="10.59765625" style="249" customWidth="1"/>
    <col min="15" max="15" width="12" style="249" customWidth="1"/>
    <col min="16" max="16" width="9.59765625" style="249" customWidth="1"/>
    <col min="17" max="17" width="1.59765625" style="249" customWidth="1"/>
    <col min="18" max="16384" width="9" style="249" customWidth="1"/>
  </cols>
  <sheetData>
    <row r="1" ht="15" customHeight="1"/>
    <row r="2" spans="2:5" ht="24.75" customHeight="1" thickBot="1">
      <c r="B2" s="250" t="s">
        <v>448</v>
      </c>
      <c r="C2" s="250"/>
      <c r="D2" s="250"/>
      <c r="E2" s="250"/>
    </row>
    <row r="3" spans="2:17" ht="16.5" customHeight="1">
      <c r="B3" s="251"/>
      <c r="C3" s="251" t="s">
        <v>449</v>
      </c>
      <c r="D3" s="251"/>
      <c r="E3" s="251"/>
      <c r="F3" s="252"/>
      <c r="G3" s="251"/>
      <c r="H3" s="251" t="s">
        <v>450</v>
      </c>
      <c r="I3" s="252"/>
      <c r="J3" s="251"/>
      <c r="K3" s="251" t="s">
        <v>451</v>
      </c>
      <c r="L3" s="252"/>
      <c r="M3" s="253" t="s">
        <v>452</v>
      </c>
      <c r="N3" s="252" t="s">
        <v>453</v>
      </c>
      <c r="O3" s="252" t="s">
        <v>454</v>
      </c>
      <c r="P3" s="251" t="s">
        <v>455</v>
      </c>
      <c r="Q3" s="251"/>
    </row>
    <row r="4" spans="2:15" ht="16.5" customHeight="1">
      <c r="B4" s="254" t="s">
        <v>456</v>
      </c>
      <c r="C4" s="254"/>
      <c r="D4" s="254"/>
      <c r="E4" s="254"/>
      <c r="F4" s="255"/>
      <c r="I4" s="255"/>
      <c r="L4" s="255"/>
      <c r="M4" s="256"/>
      <c r="N4" s="255"/>
      <c r="O4" s="255"/>
    </row>
    <row r="5" spans="3:17" ht="16.5" customHeight="1">
      <c r="C5" s="257" t="s">
        <v>457</v>
      </c>
      <c r="D5" s="258" t="s">
        <v>458</v>
      </c>
      <c r="E5" s="257" t="s">
        <v>459</v>
      </c>
      <c r="F5" s="259" t="s">
        <v>460</v>
      </c>
      <c r="G5" s="258"/>
      <c r="H5" s="258" t="s">
        <v>461</v>
      </c>
      <c r="I5" s="259"/>
      <c r="J5" s="258"/>
      <c r="K5" s="258" t="s">
        <v>462</v>
      </c>
      <c r="L5" s="259"/>
      <c r="M5" s="260" t="s">
        <v>463</v>
      </c>
      <c r="N5" s="259" t="s">
        <v>464</v>
      </c>
      <c r="O5" s="259" t="s">
        <v>465</v>
      </c>
      <c r="P5" s="258" t="s">
        <v>466</v>
      </c>
      <c r="Q5" s="258"/>
    </row>
    <row r="6" spans="3:17" ht="16.5" customHeight="1">
      <c r="C6" s="258"/>
      <c r="D6" s="258" t="s">
        <v>467</v>
      </c>
      <c r="E6" s="257" t="s">
        <v>459</v>
      </c>
      <c r="F6" s="259" t="s">
        <v>460</v>
      </c>
      <c r="G6" s="258"/>
      <c r="H6" s="258" t="s">
        <v>468</v>
      </c>
      <c r="I6" s="259"/>
      <c r="J6" s="258"/>
      <c r="K6" s="258" t="s">
        <v>462</v>
      </c>
      <c r="L6" s="259"/>
      <c r="M6" s="260" t="s">
        <v>469</v>
      </c>
      <c r="N6" s="259" t="s">
        <v>464</v>
      </c>
      <c r="O6" s="259" t="s">
        <v>465</v>
      </c>
      <c r="P6" s="258" t="s">
        <v>466</v>
      </c>
      <c r="Q6" s="258"/>
    </row>
    <row r="7" spans="3:17" ht="16.5" customHeight="1">
      <c r="C7" s="258"/>
      <c r="D7" s="258" t="s">
        <v>467</v>
      </c>
      <c r="E7" s="257" t="s">
        <v>459</v>
      </c>
      <c r="F7" s="259" t="s">
        <v>460</v>
      </c>
      <c r="G7" s="258"/>
      <c r="H7" s="258" t="s">
        <v>470</v>
      </c>
      <c r="I7" s="259"/>
      <c r="J7" s="258"/>
      <c r="K7" s="258" t="s">
        <v>462</v>
      </c>
      <c r="L7" s="259"/>
      <c r="M7" s="260" t="s">
        <v>463</v>
      </c>
      <c r="N7" s="259" t="s">
        <v>464</v>
      </c>
      <c r="O7" s="259" t="s">
        <v>465</v>
      </c>
      <c r="P7" s="258" t="s">
        <v>471</v>
      </c>
      <c r="Q7" s="258"/>
    </row>
    <row r="8" spans="3:17" ht="16.5" customHeight="1">
      <c r="C8" s="258"/>
      <c r="D8" s="258" t="s">
        <v>472</v>
      </c>
      <c r="E8" s="257" t="s">
        <v>459</v>
      </c>
      <c r="F8" s="259" t="s">
        <v>460</v>
      </c>
      <c r="G8" s="258"/>
      <c r="H8" s="258" t="s">
        <v>473</v>
      </c>
      <c r="I8" s="259"/>
      <c r="J8" s="258"/>
      <c r="K8" s="258" t="s">
        <v>462</v>
      </c>
      <c r="L8" s="259"/>
      <c r="M8" s="260" t="s">
        <v>463</v>
      </c>
      <c r="N8" s="259" t="s">
        <v>464</v>
      </c>
      <c r="O8" s="259" t="s">
        <v>465</v>
      </c>
      <c r="P8" s="258" t="s">
        <v>471</v>
      </c>
      <c r="Q8" s="258"/>
    </row>
    <row r="9" spans="3:17" ht="16.5" customHeight="1">
      <c r="C9" s="258"/>
      <c r="D9" s="258" t="s">
        <v>472</v>
      </c>
      <c r="E9" s="257" t="s">
        <v>459</v>
      </c>
      <c r="F9" s="259" t="s">
        <v>460</v>
      </c>
      <c r="G9" s="258"/>
      <c r="H9" s="258" t="s">
        <v>474</v>
      </c>
      <c r="I9" s="259"/>
      <c r="J9" s="258"/>
      <c r="K9" s="258" t="s">
        <v>462</v>
      </c>
      <c r="L9" s="259"/>
      <c r="M9" s="260" t="s">
        <v>463</v>
      </c>
      <c r="N9" s="259" t="s">
        <v>464</v>
      </c>
      <c r="O9" s="259" t="s">
        <v>465</v>
      </c>
      <c r="P9" s="258" t="s">
        <v>471</v>
      </c>
      <c r="Q9" s="258"/>
    </row>
    <row r="10" spans="3:17" ht="16.5" customHeight="1">
      <c r="C10" s="258"/>
      <c r="D10" s="258" t="s">
        <v>472</v>
      </c>
      <c r="E10" s="257" t="s">
        <v>459</v>
      </c>
      <c r="F10" s="259" t="s">
        <v>460</v>
      </c>
      <c r="G10" s="258"/>
      <c r="H10" s="258" t="s">
        <v>475</v>
      </c>
      <c r="I10" s="259"/>
      <c r="J10" s="258"/>
      <c r="K10" s="258" t="s">
        <v>462</v>
      </c>
      <c r="L10" s="259"/>
      <c r="M10" s="260" t="s">
        <v>463</v>
      </c>
      <c r="N10" s="259" t="s">
        <v>464</v>
      </c>
      <c r="O10" s="259" t="s">
        <v>465</v>
      </c>
      <c r="P10" s="258" t="s">
        <v>471</v>
      </c>
      <c r="Q10" s="258"/>
    </row>
    <row r="11" spans="3:17" ht="16.5" customHeight="1">
      <c r="C11" s="258"/>
      <c r="D11" s="258" t="s">
        <v>472</v>
      </c>
      <c r="E11" s="257" t="s">
        <v>459</v>
      </c>
      <c r="F11" s="259" t="s">
        <v>460</v>
      </c>
      <c r="G11" s="258"/>
      <c r="H11" s="258" t="s">
        <v>476</v>
      </c>
      <c r="I11" s="259"/>
      <c r="J11" s="258"/>
      <c r="K11" s="258" t="s">
        <v>462</v>
      </c>
      <c r="L11" s="259"/>
      <c r="M11" s="260" t="s">
        <v>463</v>
      </c>
      <c r="N11" s="259" t="s">
        <v>464</v>
      </c>
      <c r="O11" s="259" t="s">
        <v>465</v>
      </c>
      <c r="P11" s="258" t="s">
        <v>471</v>
      </c>
      <c r="Q11" s="258"/>
    </row>
    <row r="12" spans="3:17" ht="16.5" customHeight="1">
      <c r="C12" s="258"/>
      <c r="D12" s="258" t="s">
        <v>472</v>
      </c>
      <c r="E12" s="257" t="s">
        <v>459</v>
      </c>
      <c r="F12" s="259" t="s">
        <v>460</v>
      </c>
      <c r="G12" s="258"/>
      <c r="H12" s="258" t="s">
        <v>477</v>
      </c>
      <c r="I12" s="259"/>
      <c r="J12" s="258"/>
      <c r="K12" s="258" t="s">
        <v>462</v>
      </c>
      <c r="L12" s="259"/>
      <c r="M12" s="260" t="s">
        <v>463</v>
      </c>
      <c r="N12" s="259" t="s">
        <v>464</v>
      </c>
      <c r="O12" s="259" t="s">
        <v>465</v>
      </c>
      <c r="P12" s="258" t="s">
        <v>471</v>
      </c>
      <c r="Q12" s="258"/>
    </row>
    <row r="13" spans="3:17" ht="16.5" customHeight="1">
      <c r="C13" s="258"/>
      <c r="D13" s="258" t="s">
        <v>472</v>
      </c>
      <c r="E13" s="257" t="s">
        <v>478</v>
      </c>
      <c r="F13" s="259" t="s">
        <v>479</v>
      </c>
      <c r="G13" s="258"/>
      <c r="H13" s="258" t="s">
        <v>480</v>
      </c>
      <c r="I13" s="259"/>
      <c r="J13" s="258"/>
      <c r="K13" s="258" t="s">
        <v>481</v>
      </c>
      <c r="L13" s="259"/>
      <c r="M13" s="260" t="s">
        <v>482</v>
      </c>
      <c r="N13" s="259" t="s">
        <v>464</v>
      </c>
      <c r="O13" s="259" t="s">
        <v>465</v>
      </c>
      <c r="P13" s="258" t="s">
        <v>483</v>
      </c>
      <c r="Q13" s="258"/>
    </row>
    <row r="14" spans="3:17" ht="16.5" customHeight="1">
      <c r="C14" s="258"/>
      <c r="D14" s="258" t="s">
        <v>472</v>
      </c>
      <c r="E14" s="257" t="s">
        <v>478</v>
      </c>
      <c r="F14" s="259" t="s">
        <v>479</v>
      </c>
      <c r="G14" s="258"/>
      <c r="H14" s="258" t="s">
        <v>484</v>
      </c>
      <c r="I14" s="259"/>
      <c r="J14" s="258"/>
      <c r="K14" s="261" t="s">
        <v>485</v>
      </c>
      <c r="L14" s="259"/>
      <c r="M14" s="260" t="s">
        <v>482</v>
      </c>
      <c r="N14" s="259" t="s">
        <v>464</v>
      </c>
      <c r="O14" s="259" t="s">
        <v>465</v>
      </c>
      <c r="P14" s="258" t="s">
        <v>483</v>
      </c>
      <c r="Q14" s="258"/>
    </row>
    <row r="15" spans="3:17" ht="16.5" customHeight="1">
      <c r="C15" s="258"/>
      <c r="D15" s="258" t="s">
        <v>472</v>
      </c>
      <c r="E15" s="257" t="s">
        <v>486</v>
      </c>
      <c r="F15" s="259" t="s">
        <v>460</v>
      </c>
      <c r="G15" s="258"/>
      <c r="H15" s="258" t="s">
        <v>487</v>
      </c>
      <c r="I15" s="259"/>
      <c r="J15" s="258"/>
      <c r="K15" s="258" t="s">
        <v>488</v>
      </c>
      <c r="L15" s="259"/>
      <c r="M15" s="260"/>
      <c r="N15" s="259" t="s">
        <v>489</v>
      </c>
      <c r="O15" s="259" t="s">
        <v>490</v>
      </c>
      <c r="P15" s="258" t="s">
        <v>491</v>
      </c>
      <c r="Q15" s="258"/>
    </row>
    <row r="16" spans="3:17" ht="16.5" customHeight="1">
      <c r="C16" s="352" t="s">
        <v>492</v>
      </c>
      <c r="D16" s="353"/>
      <c r="E16" s="353"/>
      <c r="F16" s="259"/>
      <c r="G16" s="258"/>
      <c r="H16" s="258" t="s">
        <v>493</v>
      </c>
      <c r="I16" s="259"/>
      <c r="J16" s="258"/>
      <c r="K16" s="258" t="s">
        <v>494</v>
      </c>
      <c r="L16" s="259"/>
      <c r="M16" s="260"/>
      <c r="N16" s="259" t="s">
        <v>495</v>
      </c>
      <c r="O16" s="259" t="s">
        <v>496</v>
      </c>
      <c r="P16" s="258" t="s">
        <v>497</v>
      </c>
      <c r="Q16" s="258"/>
    </row>
    <row r="17" spans="3:17" ht="16.5" customHeight="1">
      <c r="C17" s="257" t="s">
        <v>498</v>
      </c>
      <c r="D17" s="258" t="s">
        <v>458</v>
      </c>
      <c r="E17" s="263" t="s">
        <v>499</v>
      </c>
      <c r="F17" s="259" t="s">
        <v>479</v>
      </c>
      <c r="G17" s="258"/>
      <c r="H17" s="258" t="s">
        <v>500</v>
      </c>
      <c r="I17" s="259"/>
      <c r="J17" s="258"/>
      <c r="K17" s="258"/>
      <c r="L17" s="259"/>
      <c r="M17" s="260" t="s">
        <v>501</v>
      </c>
      <c r="N17" s="259" t="s">
        <v>502</v>
      </c>
      <c r="O17" s="259"/>
      <c r="P17" s="258" t="s">
        <v>503</v>
      </c>
      <c r="Q17" s="258"/>
    </row>
    <row r="18" spans="3:17" ht="16.5" customHeight="1">
      <c r="C18" s="258"/>
      <c r="D18" s="258"/>
      <c r="E18" s="263"/>
      <c r="F18" s="259"/>
      <c r="G18" s="258"/>
      <c r="H18" s="258"/>
      <c r="I18" s="259"/>
      <c r="J18" s="258"/>
      <c r="K18" s="258"/>
      <c r="L18" s="259"/>
      <c r="M18" s="260"/>
      <c r="N18" s="259"/>
      <c r="O18" s="259"/>
      <c r="P18" s="258"/>
      <c r="Q18" s="258"/>
    </row>
    <row r="19" spans="2:17" ht="16.5" customHeight="1">
      <c r="B19" s="254" t="s">
        <v>504</v>
      </c>
      <c r="C19" s="258"/>
      <c r="D19" s="258"/>
      <c r="E19" s="263"/>
      <c r="F19" s="259"/>
      <c r="G19" s="258"/>
      <c r="H19" s="258"/>
      <c r="I19" s="259"/>
      <c r="J19" s="258"/>
      <c r="K19" s="258"/>
      <c r="L19" s="259"/>
      <c r="M19" s="260"/>
      <c r="N19" s="259"/>
      <c r="O19" s="259"/>
      <c r="P19" s="258"/>
      <c r="Q19" s="258"/>
    </row>
    <row r="20" spans="2:17" ht="16.5" customHeight="1">
      <c r="B20" s="254"/>
      <c r="C20" s="257" t="s">
        <v>457</v>
      </c>
      <c r="D20" s="258" t="s">
        <v>458</v>
      </c>
      <c r="E20" s="263" t="s">
        <v>478</v>
      </c>
      <c r="F20" s="259" t="s">
        <v>479</v>
      </c>
      <c r="G20" s="258"/>
      <c r="H20" s="258" t="s">
        <v>505</v>
      </c>
      <c r="I20" s="259"/>
      <c r="J20" s="258"/>
      <c r="K20" s="258" t="s">
        <v>488</v>
      </c>
      <c r="L20" s="259"/>
      <c r="M20" s="260" t="s">
        <v>506</v>
      </c>
      <c r="N20" s="259" t="s">
        <v>507</v>
      </c>
      <c r="O20" s="259" t="s">
        <v>490</v>
      </c>
      <c r="P20" s="258" t="s">
        <v>508</v>
      </c>
      <c r="Q20" s="258"/>
    </row>
    <row r="21" spans="2:17" ht="16.5" customHeight="1">
      <c r="B21" s="254"/>
      <c r="C21" s="258"/>
      <c r="D21" s="258" t="s">
        <v>509</v>
      </c>
      <c r="E21" s="263" t="s">
        <v>478</v>
      </c>
      <c r="F21" s="259" t="s">
        <v>479</v>
      </c>
      <c r="G21" s="258"/>
      <c r="H21" s="258" t="s">
        <v>510</v>
      </c>
      <c r="I21" s="259"/>
      <c r="J21" s="258"/>
      <c r="K21" s="258" t="s">
        <v>511</v>
      </c>
      <c r="L21" s="259"/>
      <c r="M21" s="260" t="s">
        <v>512</v>
      </c>
      <c r="N21" s="259" t="s">
        <v>513</v>
      </c>
      <c r="O21" s="259" t="s">
        <v>514</v>
      </c>
      <c r="P21" s="258" t="s">
        <v>515</v>
      </c>
      <c r="Q21" s="258"/>
    </row>
    <row r="22" spans="2:17" ht="16.5" customHeight="1">
      <c r="B22" s="254"/>
      <c r="C22" s="258"/>
      <c r="D22" s="258" t="s">
        <v>516</v>
      </c>
      <c r="E22" s="263" t="s">
        <v>486</v>
      </c>
      <c r="F22" s="259" t="s">
        <v>517</v>
      </c>
      <c r="G22" s="258"/>
      <c r="H22" s="258" t="s">
        <v>518</v>
      </c>
      <c r="I22" s="259"/>
      <c r="J22" s="258"/>
      <c r="K22" s="258" t="s">
        <v>519</v>
      </c>
      <c r="L22" s="259"/>
      <c r="M22" s="260" t="s">
        <v>520</v>
      </c>
      <c r="N22" s="259" t="s">
        <v>521</v>
      </c>
      <c r="O22" s="259" t="s">
        <v>522</v>
      </c>
      <c r="P22" s="258" t="s">
        <v>523</v>
      </c>
      <c r="Q22" s="258"/>
    </row>
    <row r="23" spans="2:17" ht="16.5" customHeight="1">
      <c r="B23" s="254"/>
      <c r="C23" s="258"/>
      <c r="D23" s="258" t="s">
        <v>472</v>
      </c>
      <c r="E23" s="263" t="s">
        <v>486</v>
      </c>
      <c r="F23" s="259" t="s">
        <v>460</v>
      </c>
      <c r="G23" s="258"/>
      <c r="H23" s="258" t="s">
        <v>524</v>
      </c>
      <c r="I23" s="259"/>
      <c r="J23" s="258"/>
      <c r="K23" s="258" t="s">
        <v>525</v>
      </c>
      <c r="L23" s="259"/>
      <c r="M23" s="260" t="s">
        <v>520</v>
      </c>
      <c r="N23" s="259" t="s">
        <v>526</v>
      </c>
      <c r="O23" s="259" t="s">
        <v>527</v>
      </c>
      <c r="P23" s="258" t="s">
        <v>528</v>
      </c>
      <c r="Q23" s="258"/>
    </row>
    <row r="24" spans="2:17" ht="16.5" customHeight="1">
      <c r="B24" s="254"/>
      <c r="C24" s="258"/>
      <c r="D24" s="258" t="s">
        <v>509</v>
      </c>
      <c r="E24" s="263" t="s">
        <v>486</v>
      </c>
      <c r="F24" s="259" t="s">
        <v>529</v>
      </c>
      <c r="G24" s="258"/>
      <c r="H24" s="258" t="s">
        <v>530</v>
      </c>
      <c r="I24" s="259"/>
      <c r="J24" s="258"/>
      <c r="K24" s="258" t="s">
        <v>531</v>
      </c>
      <c r="L24" s="259"/>
      <c r="M24" s="260" t="s">
        <v>520</v>
      </c>
      <c r="N24" s="259" t="s">
        <v>507</v>
      </c>
      <c r="O24" s="259" t="s">
        <v>490</v>
      </c>
      <c r="P24" s="258" t="s">
        <v>532</v>
      </c>
      <c r="Q24" s="258"/>
    </row>
    <row r="25" spans="2:17" ht="16.5" customHeight="1">
      <c r="B25" s="254"/>
      <c r="C25" s="258"/>
      <c r="D25" s="258" t="s">
        <v>509</v>
      </c>
      <c r="E25" s="263" t="s">
        <v>486</v>
      </c>
      <c r="F25" s="259" t="s">
        <v>529</v>
      </c>
      <c r="G25" s="258"/>
      <c r="H25" s="258" t="s">
        <v>533</v>
      </c>
      <c r="I25" s="259"/>
      <c r="J25" s="258"/>
      <c r="K25" s="258" t="s">
        <v>511</v>
      </c>
      <c r="L25" s="259"/>
      <c r="M25" s="260" t="s">
        <v>520</v>
      </c>
      <c r="N25" s="259" t="s">
        <v>507</v>
      </c>
      <c r="O25" s="259" t="s">
        <v>490</v>
      </c>
      <c r="P25" s="258" t="s">
        <v>532</v>
      </c>
      <c r="Q25" s="258"/>
    </row>
    <row r="26" spans="2:17" ht="16.5" customHeight="1">
      <c r="B26" s="254"/>
      <c r="C26" s="258"/>
      <c r="D26" s="258" t="s">
        <v>509</v>
      </c>
      <c r="E26" s="263" t="s">
        <v>534</v>
      </c>
      <c r="F26" s="259" t="s">
        <v>535</v>
      </c>
      <c r="G26" s="258"/>
      <c r="H26" s="258" t="s">
        <v>536</v>
      </c>
      <c r="I26" s="259"/>
      <c r="J26" s="258"/>
      <c r="K26" s="258" t="s">
        <v>537</v>
      </c>
      <c r="L26" s="259"/>
      <c r="M26" s="260" t="s">
        <v>520</v>
      </c>
      <c r="N26" s="259" t="s">
        <v>538</v>
      </c>
      <c r="O26" s="259" t="s">
        <v>539</v>
      </c>
      <c r="P26" s="258" t="s">
        <v>540</v>
      </c>
      <c r="Q26" s="258"/>
    </row>
    <row r="27" spans="2:17" ht="16.5" customHeight="1">
      <c r="B27" s="254"/>
      <c r="C27" s="258"/>
      <c r="D27" s="258" t="s">
        <v>541</v>
      </c>
      <c r="E27" s="263" t="s">
        <v>542</v>
      </c>
      <c r="F27" s="259" t="s">
        <v>479</v>
      </c>
      <c r="G27" s="258"/>
      <c r="H27" s="258" t="s">
        <v>543</v>
      </c>
      <c r="I27" s="259"/>
      <c r="J27" s="258"/>
      <c r="K27" s="258" t="s">
        <v>525</v>
      </c>
      <c r="L27" s="259"/>
      <c r="M27" s="260" t="s">
        <v>544</v>
      </c>
      <c r="N27" s="259" t="s">
        <v>538</v>
      </c>
      <c r="O27" s="259" t="s">
        <v>539</v>
      </c>
      <c r="P27" s="258" t="s">
        <v>545</v>
      </c>
      <c r="Q27" s="258"/>
    </row>
    <row r="28" spans="2:17" ht="16.5" customHeight="1">
      <c r="B28" s="254"/>
      <c r="C28" s="352" t="s">
        <v>492</v>
      </c>
      <c r="D28" s="353"/>
      <c r="E28" s="353"/>
      <c r="F28" s="259"/>
      <c r="G28" s="258"/>
      <c r="H28" s="258" t="s">
        <v>546</v>
      </c>
      <c r="I28" s="259"/>
      <c r="J28" s="258"/>
      <c r="K28" s="258" t="s">
        <v>511</v>
      </c>
      <c r="L28" s="259"/>
      <c r="M28" s="260"/>
      <c r="N28" s="259" t="s">
        <v>495</v>
      </c>
      <c r="O28" s="259" t="s">
        <v>547</v>
      </c>
      <c r="P28" s="258" t="s">
        <v>548</v>
      </c>
      <c r="Q28" s="258"/>
    </row>
    <row r="29" spans="2:17" ht="16.5" customHeight="1">
      <c r="B29" s="254"/>
      <c r="C29" s="257" t="s">
        <v>498</v>
      </c>
      <c r="D29" s="258" t="s">
        <v>458</v>
      </c>
      <c r="E29" s="263" t="s">
        <v>499</v>
      </c>
      <c r="F29" s="259" t="s">
        <v>479</v>
      </c>
      <c r="G29" s="258"/>
      <c r="H29" s="258" t="s">
        <v>549</v>
      </c>
      <c r="I29" s="259"/>
      <c r="J29" s="258"/>
      <c r="K29" s="258" t="s">
        <v>511</v>
      </c>
      <c r="L29" s="259"/>
      <c r="M29" s="260" t="s">
        <v>550</v>
      </c>
      <c r="N29" s="259" t="s">
        <v>507</v>
      </c>
      <c r="O29" s="259" t="s">
        <v>551</v>
      </c>
      <c r="P29" s="258" t="s">
        <v>552</v>
      </c>
      <c r="Q29" s="258"/>
    </row>
    <row r="30" spans="3:17" ht="16.5" customHeight="1">
      <c r="C30" s="258"/>
      <c r="D30" s="258" t="s">
        <v>516</v>
      </c>
      <c r="E30" s="263" t="s">
        <v>499</v>
      </c>
      <c r="F30" s="259" t="s">
        <v>479</v>
      </c>
      <c r="G30" s="258"/>
      <c r="H30" s="258" t="s">
        <v>553</v>
      </c>
      <c r="I30" s="259"/>
      <c r="J30" s="258"/>
      <c r="K30" s="258" t="s">
        <v>511</v>
      </c>
      <c r="L30" s="259"/>
      <c r="M30" s="260" t="s">
        <v>550</v>
      </c>
      <c r="N30" s="259" t="s">
        <v>513</v>
      </c>
      <c r="O30" s="264" t="s">
        <v>554</v>
      </c>
      <c r="P30" s="258" t="s">
        <v>552</v>
      </c>
      <c r="Q30" s="258"/>
    </row>
    <row r="31" spans="3:17" ht="16.5" customHeight="1">
      <c r="C31" s="352" t="s">
        <v>555</v>
      </c>
      <c r="D31" s="353"/>
      <c r="E31" s="353"/>
      <c r="F31" s="259"/>
      <c r="G31" s="258"/>
      <c r="H31" s="258" t="s">
        <v>556</v>
      </c>
      <c r="I31" s="259"/>
      <c r="J31" s="258"/>
      <c r="K31" s="258"/>
      <c r="L31" s="259"/>
      <c r="M31" s="260"/>
      <c r="N31" s="259" t="s">
        <v>557</v>
      </c>
      <c r="O31" s="259" t="s">
        <v>558</v>
      </c>
      <c r="P31" s="258" t="s">
        <v>532</v>
      </c>
      <c r="Q31" s="258"/>
    </row>
    <row r="32" spans="3:17" ht="16.5" customHeight="1">
      <c r="C32" s="352" t="s">
        <v>555</v>
      </c>
      <c r="D32" s="353"/>
      <c r="E32" s="353"/>
      <c r="F32" s="259"/>
      <c r="G32" s="258"/>
      <c r="H32" s="258" t="s">
        <v>559</v>
      </c>
      <c r="I32" s="259"/>
      <c r="J32" s="258"/>
      <c r="K32" s="258"/>
      <c r="L32" s="259"/>
      <c r="M32" s="260"/>
      <c r="N32" s="259" t="s">
        <v>560</v>
      </c>
      <c r="O32" s="265" t="s">
        <v>561</v>
      </c>
      <c r="P32" s="258" t="s">
        <v>562</v>
      </c>
      <c r="Q32" s="258"/>
    </row>
    <row r="33" spans="3:17" ht="16.5" customHeight="1">
      <c r="C33" s="257"/>
      <c r="D33" s="262"/>
      <c r="E33" s="262"/>
      <c r="F33" s="259"/>
      <c r="G33" s="258"/>
      <c r="H33" s="258"/>
      <c r="I33" s="259"/>
      <c r="J33" s="258"/>
      <c r="K33" s="258"/>
      <c r="L33" s="259"/>
      <c r="M33" s="260"/>
      <c r="N33" s="259"/>
      <c r="O33" s="266" t="s">
        <v>563</v>
      </c>
      <c r="P33" s="258"/>
      <c r="Q33" s="258"/>
    </row>
    <row r="34" spans="3:17" ht="16.5" customHeight="1">
      <c r="C34" s="258"/>
      <c r="D34" s="258"/>
      <c r="E34" s="263"/>
      <c r="F34" s="259"/>
      <c r="G34" s="258"/>
      <c r="H34" s="258"/>
      <c r="I34" s="259"/>
      <c r="J34" s="258"/>
      <c r="K34" s="258"/>
      <c r="L34" s="259"/>
      <c r="M34" s="260"/>
      <c r="N34" s="259"/>
      <c r="O34" s="264" t="s">
        <v>564</v>
      </c>
      <c r="P34" s="258"/>
      <c r="Q34" s="258"/>
    </row>
    <row r="35" spans="3:17" ht="16.5" customHeight="1">
      <c r="C35" s="258"/>
      <c r="D35" s="258"/>
      <c r="E35" s="263"/>
      <c r="F35" s="259"/>
      <c r="G35" s="258"/>
      <c r="H35" s="258"/>
      <c r="I35" s="259"/>
      <c r="J35" s="258"/>
      <c r="K35" s="258"/>
      <c r="L35" s="259"/>
      <c r="M35" s="260"/>
      <c r="N35" s="259"/>
      <c r="O35" s="264" t="s">
        <v>565</v>
      </c>
      <c r="P35" s="258"/>
      <c r="Q35" s="258"/>
    </row>
    <row r="36" spans="3:17" ht="16.5" customHeight="1">
      <c r="C36" s="258"/>
      <c r="D36" s="258"/>
      <c r="E36" s="267"/>
      <c r="F36" s="259"/>
      <c r="G36" s="258"/>
      <c r="H36" s="258"/>
      <c r="I36" s="259"/>
      <c r="J36" s="258"/>
      <c r="K36" s="258"/>
      <c r="L36" s="259"/>
      <c r="M36" s="260"/>
      <c r="N36" s="259"/>
      <c r="O36" s="264" t="s">
        <v>566</v>
      </c>
      <c r="P36" s="258"/>
      <c r="Q36" s="258"/>
    </row>
    <row r="37" spans="3:17" ht="16.5" customHeight="1">
      <c r="C37" s="352" t="s">
        <v>567</v>
      </c>
      <c r="D37" s="352"/>
      <c r="E37" s="352"/>
      <c r="F37" s="259"/>
      <c r="G37" s="258"/>
      <c r="H37" s="258" t="s">
        <v>568</v>
      </c>
      <c r="I37" s="259"/>
      <c r="J37" s="258"/>
      <c r="K37" s="258" t="s">
        <v>511</v>
      </c>
      <c r="L37" s="259"/>
      <c r="M37" s="260" t="s">
        <v>569</v>
      </c>
      <c r="N37" s="259" t="s">
        <v>570</v>
      </c>
      <c r="O37" s="259" t="s">
        <v>571</v>
      </c>
      <c r="P37" s="258" t="s">
        <v>572</v>
      </c>
      <c r="Q37" s="258"/>
    </row>
    <row r="38" spans="3:17" ht="16.5" customHeight="1">
      <c r="C38" s="257"/>
      <c r="D38" s="257"/>
      <c r="E38" s="257"/>
      <c r="F38" s="259"/>
      <c r="G38" s="258"/>
      <c r="H38" s="258"/>
      <c r="I38" s="259"/>
      <c r="J38" s="258"/>
      <c r="K38" s="258"/>
      <c r="L38" s="259"/>
      <c r="M38" s="260"/>
      <c r="N38" s="259"/>
      <c r="O38" s="259"/>
      <c r="P38" s="258"/>
      <c r="Q38" s="258"/>
    </row>
    <row r="39" spans="2:17" ht="16.5" customHeight="1">
      <c r="B39" s="254" t="s">
        <v>573</v>
      </c>
      <c r="C39" s="257"/>
      <c r="D39" s="257"/>
      <c r="E39" s="257"/>
      <c r="F39" s="259"/>
      <c r="G39" s="258"/>
      <c r="H39" s="258"/>
      <c r="I39" s="259"/>
      <c r="J39" s="258"/>
      <c r="K39" s="258"/>
      <c r="L39" s="259"/>
      <c r="M39" s="260"/>
      <c r="N39" s="259"/>
      <c r="O39" s="259"/>
      <c r="P39" s="258"/>
      <c r="Q39" s="258"/>
    </row>
    <row r="40" spans="3:17" ht="16.5" customHeight="1">
      <c r="C40" s="257" t="s">
        <v>457</v>
      </c>
      <c r="D40" s="257" t="s">
        <v>458</v>
      </c>
      <c r="E40" s="257" t="s">
        <v>534</v>
      </c>
      <c r="F40" s="259" t="s">
        <v>535</v>
      </c>
      <c r="G40" s="258"/>
      <c r="H40" s="258" t="s">
        <v>574</v>
      </c>
      <c r="I40" s="259"/>
      <c r="J40" s="258"/>
      <c r="K40" s="258" t="s">
        <v>575</v>
      </c>
      <c r="L40" s="259"/>
      <c r="M40" s="260" t="s">
        <v>576</v>
      </c>
      <c r="N40" s="259" t="s">
        <v>577</v>
      </c>
      <c r="O40" s="259" t="s">
        <v>578</v>
      </c>
      <c r="P40" s="258" t="s">
        <v>579</v>
      </c>
      <c r="Q40" s="258"/>
    </row>
    <row r="41" spans="3:17" ht="16.5" customHeight="1">
      <c r="C41" s="257"/>
      <c r="D41" s="257" t="s">
        <v>472</v>
      </c>
      <c r="E41" s="257" t="s">
        <v>534</v>
      </c>
      <c r="F41" s="259" t="s">
        <v>535</v>
      </c>
      <c r="G41" s="258"/>
      <c r="H41" s="258" t="s">
        <v>574</v>
      </c>
      <c r="I41" s="259"/>
      <c r="J41" s="258"/>
      <c r="K41" s="258" t="s">
        <v>575</v>
      </c>
      <c r="L41" s="259"/>
      <c r="M41" s="260" t="s">
        <v>580</v>
      </c>
      <c r="N41" s="259" t="s">
        <v>581</v>
      </c>
      <c r="O41" s="264" t="s">
        <v>582</v>
      </c>
      <c r="P41" s="258" t="s">
        <v>579</v>
      </c>
      <c r="Q41" s="258"/>
    </row>
    <row r="42" spans="3:17" ht="16.5" customHeight="1">
      <c r="C42" s="257"/>
      <c r="D42" s="257" t="s">
        <v>583</v>
      </c>
      <c r="E42" s="257" t="s">
        <v>534</v>
      </c>
      <c r="F42" s="259" t="s">
        <v>535</v>
      </c>
      <c r="G42" s="258"/>
      <c r="H42" s="258" t="s">
        <v>584</v>
      </c>
      <c r="I42" s="259"/>
      <c r="J42" s="258"/>
      <c r="K42" s="258" t="s">
        <v>575</v>
      </c>
      <c r="L42" s="259"/>
      <c r="M42" s="260" t="s">
        <v>585</v>
      </c>
      <c r="N42" s="259" t="s">
        <v>581</v>
      </c>
      <c r="O42" s="264" t="s">
        <v>582</v>
      </c>
      <c r="P42" s="258" t="s">
        <v>579</v>
      </c>
      <c r="Q42" s="258"/>
    </row>
    <row r="43" spans="3:17" ht="16.5" customHeight="1">
      <c r="C43" s="257"/>
      <c r="D43" s="257" t="s">
        <v>583</v>
      </c>
      <c r="E43" s="257" t="s">
        <v>534</v>
      </c>
      <c r="F43" s="259" t="s">
        <v>535</v>
      </c>
      <c r="G43" s="258"/>
      <c r="H43" s="258" t="s">
        <v>586</v>
      </c>
      <c r="I43" s="259"/>
      <c r="J43" s="258"/>
      <c r="K43" s="258" t="s">
        <v>575</v>
      </c>
      <c r="L43" s="259"/>
      <c r="M43" s="260" t="s">
        <v>587</v>
      </c>
      <c r="N43" s="259" t="s">
        <v>581</v>
      </c>
      <c r="O43" s="264" t="s">
        <v>582</v>
      </c>
      <c r="P43" s="258" t="s">
        <v>579</v>
      </c>
      <c r="Q43" s="258"/>
    </row>
    <row r="44" spans="3:17" ht="16.5" customHeight="1">
      <c r="C44" s="257"/>
      <c r="D44" s="257" t="s">
        <v>583</v>
      </c>
      <c r="E44" s="257" t="s">
        <v>588</v>
      </c>
      <c r="F44" s="259" t="s">
        <v>589</v>
      </c>
      <c r="G44" s="258"/>
      <c r="H44" s="258" t="s">
        <v>590</v>
      </c>
      <c r="I44" s="259"/>
      <c r="J44" s="258"/>
      <c r="K44" s="258" t="s">
        <v>511</v>
      </c>
      <c r="L44" s="259"/>
      <c r="M44" s="260" t="s">
        <v>463</v>
      </c>
      <c r="N44" s="259" t="s">
        <v>489</v>
      </c>
      <c r="O44" s="259" t="s">
        <v>490</v>
      </c>
      <c r="P44" s="258" t="s">
        <v>591</v>
      </c>
      <c r="Q44" s="258"/>
    </row>
    <row r="45" spans="3:17" ht="16.5" customHeight="1">
      <c r="C45" s="257"/>
      <c r="D45" s="257" t="s">
        <v>509</v>
      </c>
      <c r="E45" s="257" t="s">
        <v>588</v>
      </c>
      <c r="F45" s="259" t="s">
        <v>529</v>
      </c>
      <c r="G45" s="258"/>
      <c r="H45" s="258" t="s">
        <v>592</v>
      </c>
      <c r="I45" s="259"/>
      <c r="J45" s="258"/>
      <c r="K45" s="258" t="s">
        <v>511</v>
      </c>
      <c r="L45" s="259"/>
      <c r="M45" s="260" t="s">
        <v>463</v>
      </c>
      <c r="N45" s="259" t="s">
        <v>521</v>
      </c>
      <c r="O45" s="259" t="s">
        <v>593</v>
      </c>
      <c r="P45" s="258" t="s">
        <v>594</v>
      </c>
      <c r="Q45" s="258"/>
    </row>
    <row r="46" spans="3:17" ht="16.5" customHeight="1">
      <c r="C46" s="257"/>
      <c r="D46" s="257" t="s">
        <v>595</v>
      </c>
      <c r="E46" s="257" t="s">
        <v>588</v>
      </c>
      <c r="F46" s="259" t="s">
        <v>596</v>
      </c>
      <c r="G46" s="258"/>
      <c r="H46" s="258" t="s">
        <v>597</v>
      </c>
      <c r="I46" s="259"/>
      <c r="J46" s="258"/>
      <c r="K46" s="258" t="s">
        <v>511</v>
      </c>
      <c r="L46" s="259"/>
      <c r="M46" s="260" t="s">
        <v>463</v>
      </c>
      <c r="N46" s="259" t="s">
        <v>521</v>
      </c>
      <c r="O46" s="259" t="s">
        <v>593</v>
      </c>
      <c r="P46" s="258" t="s">
        <v>594</v>
      </c>
      <c r="Q46" s="258"/>
    </row>
    <row r="47" spans="3:17" ht="16.5" customHeight="1">
      <c r="C47" s="257"/>
      <c r="D47" s="257" t="s">
        <v>595</v>
      </c>
      <c r="E47" s="257" t="s">
        <v>588</v>
      </c>
      <c r="F47" s="259" t="s">
        <v>596</v>
      </c>
      <c r="G47" s="258"/>
      <c r="H47" s="258" t="s">
        <v>598</v>
      </c>
      <c r="I47" s="259"/>
      <c r="J47" s="258"/>
      <c r="K47" s="258" t="s">
        <v>511</v>
      </c>
      <c r="L47" s="259"/>
      <c r="M47" s="268" t="s">
        <v>599</v>
      </c>
      <c r="N47" s="259" t="s">
        <v>600</v>
      </c>
      <c r="O47" s="259" t="s">
        <v>601</v>
      </c>
      <c r="P47" s="258" t="s">
        <v>602</v>
      </c>
      <c r="Q47" s="258"/>
    </row>
    <row r="48" spans="3:17" ht="16.5" customHeight="1">
      <c r="C48" s="257"/>
      <c r="D48" s="257" t="s">
        <v>472</v>
      </c>
      <c r="E48" s="257" t="s">
        <v>588</v>
      </c>
      <c r="F48" s="259" t="s">
        <v>460</v>
      </c>
      <c r="G48" s="258"/>
      <c r="H48" s="258" t="s">
        <v>603</v>
      </c>
      <c r="I48" s="259"/>
      <c r="J48" s="258"/>
      <c r="K48" s="258" t="s">
        <v>511</v>
      </c>
      <c r="L48" s="259"/>
      <c r="M48" s="260" t="s">
        <v>463</v>
      </c>
      <c r="N48" s="259" t="s">
        <v>604</v>
      </c>
      <c r="O48" s="259" t="s">
        <v>605</v>
      </c>
      <c r="P48" s="258" t="s">
        <v>606</v>
      </c>
      <c r="Q48" s="258"/>
    </row>
    <row r="49" spans="3:17" ht="16.5" customHeight="1">
      <c r="C49" s="257"/>
      <c r="D49" s="257" t="s">
        <v>607</v>
      </c>
      <c r="E49" s="257" t="s">
        <v>588</v>
      </c>
      <c r="F49" s="259" t="s">
        <v>608</v>
      </c>
      <c r="G49" s="258"/>
      <c r="H49" s="258" t="s">
        <v>609</v>
      </c>
      <c r="I49" s="259"/>
      <c r="J49" s="258"/>
      <c r="K49" s="258" t="s">
        <v>511</v>
      </c>
      <c r="L49" s="259"/>
      <c r="M49" s="260" t="s">
        <v>463</v>
      </c>
      <c r="N49" s="259" t="s">
        <v>604</v>
      </c>
      <c r="O49" s="259" t="s">
        <v>605</v>
      </c>
      <c r="P49" s="258" t="s">
        <v>606</v>
      </c>
      <c r="Q49" s="258"/>
    </row>
    <row r="50" spans="3:17" ht="16.5" customHeight="1">
      <c r="C50" s="257"/>
      <c r="D50" s="257" t="s">
        <v>607</v>
      </c>
      <c r="E50" s="257" t="s">
        <v>588</v>
      </c>
      <c r="F50" s="259" t="s">
        <v>608</v>
      </c>
      <c r="G50" s="258"/>
      <c r="H50" s="258" t="s">
        <v>610</v>
      </c>
      <c r="I50" s="259"/>
      <c r="J50" s="258"/>
      <c r="K50" s="258" t="s">
        <v>462</v>
      </c>
      <c r="L50" s="259"/>
      <c r="M50" s="260" t="s">
        <v>463</v>
      </c>
      <c r="N50" s="259" t="s">
        <v>604</v>
      </c>
      <c r="O50" s="259" t="s">
        <v>605</v>
      </c>
      <c r="P50" s="258" t="s">
        <v>611</v>
      </c>
      <c r="Q50" s="258"/>
    </row>
    <row r="51" spans="3:17" ht="16.5" customHeight="1">
      <c r="C51" s="257"/>
      <c r="D51" s="257" t="s">
        <v>467</v>
      </c>
      <c r="E51" s="257" t="s">
        <v>612</v>
      </c>
      <c r="F51" s="259" t="s">
        <v>613</v>
      </c>
      <c r="G51" s="258"/>
      <c r="H51" s="258" t="s">
        <v>614</v>
      </c>
      <c r="I51" s="259"/>
      <c r="J51" s="258"/>
      <c r="K51" s="258" t="s">
        <v>462</v>
      </c>
      <c r="L51" s="259"/>
      <c r="M51" s="260" t="s">
        <v>615</v>
      </c>
      <c r="N51" s="259" t="s">
        <v>616</v>
      </c>
      <c r="O51" s="259" t="s">
        <v>617</v>
      </c>
      <c r="P51" s="258" t="s">
        <v>618</v>
      </c>
      <c r="Q51" s="258"/>
    </row>
    <row r="52" spans="3:17" ht="16.5" customHeight="1">
      <c r="C52" s="257"/>
      <c r="D52" s="257" t="s">
        <v>472</v>
      </c>
      <c r="E52" s="257" t="s">
        <v>612</v>
      </c>
      <c r="F52" s="259" t="s">
        <v>613</v>
      </c>
      <c r="G52" s="258"/>
      <c r="H52" s="258" t="s">
        <v>619</v>
      </c>
      <c r="I52" s="259"/>
      <c r="J52" s="258"/>
      <c r="K52" s="258" t="s">
        <v>462</v>
      </c>
      <c r="L52" s="259"/>
      <c r="M52" s="260" t="s">
        <v>615</v>
      </c>
      <c r="N52" s="259" t="s">
        <v>616</v>
      </c>
      <c r="O52" s="259" t="s">
        <v>617</v>
      </c>
      <c r="P52" s="258" t="s">
        <v>618</v>
      </c>
      <c r="Q52" s="258"/>
    </row>
    <row r="53" spans="2:17" ht="16.5" customHeight="1" thickBot="1">
      <c r="B53" s="269"/>
      <c r="C53" s="269"/>
      <c r="D53" s="269"/>
      <c r="E53" s="269"/>
      <c r="F53" s="270"/>
      <c r="G53" s="269"/>
      <c r="H53" s="269"/>
      <c r="I53" s="270"/>
      <c r="J53" s="269"/>
      <c r="K53" s="269"/>
      <c r="L53" s="270"/>
      <c r="M53" s="271"/>
      <c r="N53" s="270"/>
      <c r="O53" s="270"/>
      <c r="P53" s="269"/>
      <c r="Q53" s="269"/>
    </row>
    <row r="54" spans="2:17" ht="16.5" customHeight="1"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</row>
    <row r="55" spans="2:17" ht="16.5" customHeight="1"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</row>
    <row r="56" spans="2:17" ht="16.5" customHeight="1"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</row>
    <row r="57" ht="15" customHeight="1"/>
    <row r="58" spans="2:5" ht="24.75" customHeight="1" thickBot="1">
      <c r="B58" s="250"/>
      <c r="C58" s="250"/>
      <c r="D58" s="250"/>
      <c r="E58" s="250"/>
    </row>
    <row r="59" spans="2:17" ht="16.5" customHeight="1">
      <c r="B59" s="251"/>
      <c r="C59" s="251" t="s">
        <v>449</v>
      </c>
      <c r="D59" s="251"/>
      <c r="E59" s="251"/>
      <c r="F59" s="252"/>
      <c r="G59" s="251"/>
      <c r="H59" s="251" t="s">
        <v>450</v>
      </c>
      <c r="I59" s="252"/>
      <c r="J59" s="251"/>
      <c r="K59" s="251" t="s">
        <v>451</v>
      </c>
      <c r="L59" s="252"/>
      <c r="M59" s="253" t="s">
        <v>452</v>
      </c>
      <c r="N59" s="252" t="s">
        <v>453</v>
      </c>
      <c r="O59" s="252" t="s">
        <v>454</v>
      </c>
      <c r="P59" s="251" t="s">
        <v>455</v>
      </c>
      <c r="Q59" s="251"/>
    </row>
    <row r="60" spans="2:17" ht="16.5" customHeight="1">
      <c r="B60" s="273"/>
      <c r="C60" s="274" t="s">
        <v>457</v>
      </c>
      <c r="D60" s="275" t="s">
        <v>458</v>
      </c>
      <c r="E60" s="274" t="s">
        <v>612</v>
      </c>
      <c r="F60" s="259" t="s">
        <v>613</v>
      </c>
      <c r="G60" s="275"/>
      <c r="H60" s="275" t="s">
        <v>620</v>
      </c>
      <c r="I60" s="259"/>
      <c r="J60" s="275"/>
      <c r="K60" s="275" t="s">
        <v>511</v>
      </c>
      <c r="L60" s="259"/>
      <c r="M60" s="260" t="s">
        <v>615</v>
      </c>
      <c r="N60" s="259" t="s">
        <v>521</v>
      </c>
      <c r="O60" s="259" t="s">
        <v>621</v>
      </c>
      <c r="P60" s="275" t="s">
        <v>602</v>
      </c>
      <c r="Q60" s="275"/>
    </row>
    <row r="61" spans="2:17" ht="16.5" customHeight="1">
      <c r="B61" s="273"/>
      <c r="C61" s="275"/>
      <c r="D61" s="275" t="s">
        <v>472</v>
      </c>
      <c r="E61" s="274" t="s">
        <v>612</v>
      </c>
      <c r="F61" s="259" t="s">
        <v>613</v>
      </c>
      <c r="G61" s="275"/>
      <c r="H61" s="275" t="s">
        <v>622</v>
      </c>
      <c r="I61" s="259"/>
      <c r="J61" s="275"/>
      <c r="K61" s="275" t="s">
        <v>511</v>
      </c>
      <c r="L61" s="259"/>
      <c r="M61" s="260" t="s">
        <v>615</v>
      </c>
      <c r="N61" s="259" t="s">
        <v>623</v>
      </c>
      <c r="O61" s="259" t="s">
        <v>624</v>
      </c>
      <c r="P61" s="275" t="s">
        <v>625</v>
      </c>
      <c r="Q61" s="275"/>
    </row>
    <row r="62" spans="2:17" ht="16.5" customHeight="1">
      <c r="B62" s="273"/>
      <c r="C62" s="275"/>
      <c r="D62" s="275" t="s">
        <v>467</v>
      </c>
      <c r="E62" s="274" t="s">
        <v>626</v>
      </c>
      <c r="F62" s="259" t="s">
        <v>460</v>
      </c>
      <c r="G62" s="275"/>
      <c r="H62" s="275" t="s">
        <v>627</v>
      </c>
      <c r="I62" s="259"/>
      <c r="J62" s="275"/>
      <c r="K62" s="275" t="s">
        <v>511</v>
      </c>
      <c r="L62" s="259"/>
      <c r="M62" s="260" t="s">
        <v>628</v>
      </c>
      <c r="N62" s="259" t="s">
        <v>526</v>
      </c>
      <c r="O62" s="259" t="s">
        <v>527</v>
      </c>
      <c r="P62" s="275" t="s">
        <v>611</v>
      </c>
      <c r="Q62" s="275"/>
    </row>
    <row r="63" spans="2:17" ht="16.5" customHeight="1">
      <c r="B63" s="273"/>
      <c r="C63" s="275"/>
      <c r="D63" s="275" t="s">
        <v>467</v>
      </c>
      <c r="E63" s="274" t="s">
        <v>626</v>
      </c>
      <c r="F63" s="259" t="s">
        <v>460</v>
      </c>
      <c r="G63" s="275"/>
      <c r="H63" s="275" t="s">
        <v>629</v>
      </c>
      <c r="I63" s="259"/>
      <c r="J63" s="275"/>
      <c r="K63" s="275" t="s">
        <v>511</v>
      </c>
      <c r="L63" s="259"/>
      <c r="M63" s="260" t="s">
        <v>630</v>
      </c>
      <c r="N63" s="259" t="s">
        <v>526</v>
      </c>
      <c r="O63" s="259" t="s">
        <v>527</v>
      </c>
      <c r="P63" s="275" t="s">
        <v>611</v>
      </c>
      <c r="Q63" s="275"/>
    </row>
    <row r="64" spans="2:17" ht="16.5" customHeight="1">
      <c r="B64" s="273"/>
      <c r="C64" s="275"/>
      <c r="D64" s="275" t="s">
        <v>467</v>
      </c>
      <c r="E64" s="274" t="s">
        <v>626</v>
      </c>
      <c r="F64" s="259" t="s">
        <v>460</v>
      </c>
      <c r="G64" s="275"/>
      <c r="H64" s="275" t="s">
        <v>631</v>
      </c>
      <c r="I64" s="259"/>
      <c r="J64" s="275"/>
      <c r="K64" s="275" t="s">
        <v>511</v>
      </c>
      <c r="L64" s="259"/>
      <c r="M64" s="260" t="s">
        <v>630</v>
      </c>
      <c r="N64" s="259" t="s">
        <v>526</v>
      </c>
      <c r="O64" s="259" t="s">
        <v>527</v>
      </c>
      <c r="P64" s="275" t="s">
        <v>611</v>
      </c>
      <c r="Q64" s="275"/>
    </row>
    <row r="65" spans="2:17" ht="16.5" customHeight="1">
      <c r="B65" s="273"/>
      <c r="C65" s="275"/>
      <c r="D65" s="275" t="s">
        <v>467</v>
      </c>
      <c r="E65" s="274" t="s">
        <v>478</v>
      </c>
      <c r="F65" s="259" t="s">
        <v>479</v>
      </c>
      <c r="G65" s="275"/>
      <c r="H65" s="275" t="s">
        <v>632</v>
      </c>
      <c r="I65" s="259"/>
      <c r="J65" s="275"/>
      <c r="K65" s="275" t="s">
        <v>511</v>
      </c>
      <c r="L65" s="259"/>
      <c r="M65" s="260" t="s">
        <v>633</v>
      </c>
      <c r="N65" s="259" t="s">
        <v>634</v>
      </c>
      <c r="O65" s="259" t="s">
        <v>635</v>
      </c>
      <c r="P65" s="275" t="s">
        <v>591</v>
      </c>
      <c r="Q65" s="275"/>
    </row>
    <row r="66" spans="2:17" ht="16.5" customHeight="1">
      <c r="B66" s="273"/>
      <c r="C66" s="275"/>
      <c r="D66" s="275" t="s">
        <v>458</v>
      </c>
      <c r="E66" s="274" t="s">
        <v>478</v>
      </c>
      <c r="F66" s="259" t="s">
        <v>479</v>
      </c>
      <c r="G66" s="275"/>
      <c r="H66" s="275" t="s">
        <v>636</v>
      </c>
      <c r="I66" s="259"/>
      <c r="J66" s="275"/>
      <c r="K66" s="275" t="s">
        <v>525</v>
      </c>
      <c r="L66" s="259"/>
      <c r="M66" s="260" t="s">
        <v>482</v>
      </c>
      <c r="N66" s="259" t="s">
        <v>513</v>
      </c>
      <c r="O66" s="259" t="s">
        <v>637</v>
      </c>
      <c r="P66" s="275" t="s">
        <v>618</v>
      </c>
      <c r="Q66" s="275"/>
    </row>
    <row r="67" spans="2:17" ht="16.5" customHeight="1">
      <c r="B67" s="273"/>
      <c r="C67" s="275"/>
      <c r="D67" s="275" t="s">
        <v>472</v>
      </c>
      <c r="E67" s="274" t="s">
        <v>478</v>
      </c>
      <c r="F67" s="259" t="s">
        <v>479</v>
      </c>
      <c r="G67" s="275"/>
      <c r="H67" s="275" t="s">
        <v>638</v>
      </c>
      <c r="I67" s="259"/>
      <c r="J67" s="275"/>
      <c r="K67" s="275" t="s">
        <v>481</v>
      </c>
      <c r="L67" s="259"/>
      <c r="M67" s="260" t="s">
        <v>482</v>
      </c>
      <c r="N67" s="259" t="s">
        <v>616</v>
      </c>
      <c r="O67" s="259" t="s">
        <v>617</v>
      </c>
      <c r="P67" s="275" t="s">
        <v>618</v>
      </c>
      <c r="Q67" s="275"/>
    </row>
    <row r="68" spans="2:17" ht="16.5" customHeight="1">
      <c r="B68" s="273"/>
      <c r="C68" s="275"/>
      <c r="D68" s="275" t="s">
        <v>472</v>
      </c>
      <c r="E68" s="274" t="s">
        <v>478</v>
      </c>
      <c r="F68" s="259" t="s">
        <v>479</v>
      </c>
      <c r="G68" s="275"/>
      <c r="H68" s="275" t="s">
        <v>639</v>
      </c>
      <c r="I68" s="259"/>
      <c r="J68" s="275"/>
      <c r="K68" s="275" t="s">
        <v>481</v>
      </c>
      <c r="L68" s="259"/>
      <c r="M68" s="260" t="s">
        <v>482</v>
      </c>
      <c r="N68" s="259" t="s">
        <v>616</v>
      </c>
      <c r="O68" s="259" t="s">
        <v>617</v>
      </c>
      <c r="P68" s="275" t="s">
        <v>618</v>
      </c>
      <c r="Q68" s="275"/>
    </row>
    <row r="69" spans="2:17" ht="16.5" customHeight="1">
      <c r="B69" s="273"/>
      <c r="C69" s="275"/>
      <c r="D69" s="275" t="s">
        <v>472</v>
      </c>
      <c r="E69" s="274" t="s">
        <v>478</v>
      </c>
      <c r="F69" s="259" t="s">
        <v>479</v>
      </c>
      <c r="G69" s="275"/>
      <c r="H69" s="275" t="s">
        <v>632</v>
      </c>
      <c r="I69" s="259"/>
      <c r="J69" s="275"/>
      <c r="K69" s="275" t="s">
        <v>511</v>
      </c>
      <c r="L69" s="259"/>
      <c r="M69" s="260" t="s">
        <v>640</v>
      </c>
      <c r="N69" s="259" t="s">
        <v>616</v>
      </c>
      <c r="O69" s="259" t="s">
        <v>617</v>
      </c>
      <c r="P69" s="275" t="s">
        <v>618</v>
      </c>
      <c r="Q69" s="275"/>
    </row>
    <row r="70" spans="2:17" ht="16.5" customHeight="1">
      <c r="B70" s="273"/>
      <c r="C70" s="275"/>
      <c r="D70" s="275" t="s">
        <v>472</v>
      </c>
      <c r="E70" s="274" t="s">
        <v>478</v>
      </c>
      <c r="F70" s="259" t="s">
        <v>479</v>
      </c>
      <c r="G70" s="275"/>
      <c r="H70" s="275" t="s">
        <v>641</v>
      </c>
      <c r="I70" s="259"/>
      <c r="J70" s="275"/>
      <c r="K70" s="275" t="s">
        <v>481</v>
      </c>
      <c r="L70" s="259"/>
      <c r="M70" s="260" t="s">
        <v>482</v>
      </c>
      <c r="N70" s="259" t="s">
        <v>642</v>
      </c>
      <c r="O70" s="259" t="s">
        <v>601</v>
      </c>
      <c r="P70" s="275" t="s">
        <v>618</v>
      </c>
      <c r="Q70" s="275"/>
    </row>
    <row r="71" spans="2:17" ht="16.5" customHeight="1">
      <c r="B71" s="273"/>
      <c r="C71" s="275"/>
      <c r="D71" s="275" t="s">
        <v>472</v>
      </c>
      <c r="E71" s="274" t="s">
        <v>478</v>
      </c>
      <c r="F71" s="259" t="s">
        <v>479</v>
      </c>
      <c r="G71" s="275"/>
      <c r="H71" s="275" t="s">
        <v>643</v>
      </c>
      <c r="I71" s="259"/>
      <c r="J71" s="275"/>
      <c r="K71" s="275" t="s">
        <v>481</v>
      </c>
      <c r="L71" s="259"/>
      <c r="M71" s="260" t="s">
        <v>482</v>
      </c>
      <c r="N71" s="259" t="s">
        <v>644</v>
      </c>
      <c r="O71" s="259" t="s">
        <v>645</v>
      </c>
      <c r="P71" s="275" t="s">
        <v>646</v>
      </c>
      <c r="Q71" s="275"/>
    </row>
    <row r="72" spans="2:17" ht="16.5" customHeight="1">
      <c r="B72" s="273"/>
      <c r="C72" s="275"/>
      <c r="D72" s="275" t="s">
        <v>472</v>
      </c>
      <c r="E72" s="274" t="s">
        <v>478</v>
      </c>
      <c r="F72" s="259" t="s">
        <v>479</v>
      </c>
      <c r="G72" s="275"/>
      <c r="H72" s="275" t="s">
        <v>647</v>
      </c>
      <c r="I72" s="259"/>
      <c r="J72" s="275"/>
      <c r="K72" s="275" t="s">
        <v>525</v>
      </c>
      <c r="L72" s="259"/>
      <c r="M72" s="260" t="s">
        <v>482</v>
      </c>
      <c r="N72" s="259" t="s">
        <v>644</v>
      </c>
      <c r="O72" s="259" t="s">
        <v>645</v>
      </c>
      <c r="P72" s="275" t="s">
        <v>646</v>
      </c>
      <c r="Q72" s="275"/>
    </row>
    <row r="73" spans="2:17" ht="16.5" customHeight="1">
      <c r="B73" s="273"/>
      <c r="C73" s="275"/>
      <c r="D73" s="275" t="s">
        <v>472</v>
      </c>
      <c r="E73" s="274" t="s">
        <v>478</v>
      </c>
      <c r="F73" s="259" t="s">
        <v>479</v>
      </c>
      <c r="G73" s="275"/>
      <c r="H73" s="275" t="s">
        <v>648</v>
      </c>
      <c r="I73" s="259"/>
      <c r="J73" s="275"/>
      <c r="K73" s="275" t="s">
        <v>481</v>
      </c>
      <c r="L73" s="259"/>
      <c r="M73" s="260" t="s">
        <v>482</v>
      </c>
      <c r="N73" s="259" t="s">
        <v>649</v>
      </c>
      <c r="O73" s="259" t="s">
        <v>650</v>
      </c>
      <c r="P73" s="275" t="s">
        <v>646</v>
      </c>
      <c r="Q73" s="275"/>
    </row>
    <row r="74" spans="2:17" ht="16.5" customHeight="1">
      <c r="B74" s="273"/>
      <c r="C74" s="275"/>
      <c r="D74" s="275" t="s">
        <v>651</v>
      </c>
      <c r="E74" s="274" t="s">
        <v>478</v>
      </c>
      <c r="F74" s="259" t="s">
        <v>479</v>
      </c>
      <c r="G74" s="275"/>
      <c r="H74" s="275" t="s">
        <v>632</v>
      </c>
      <c r="I74" s="259"/>
      <c r="J74" s="275"/>
      <c r="K74" s="275" t="s">
        <v>511</v>
      </c>
      <c r="L74" s="259"/>
      <c r="M74" s="260" t="s">
        <v>652</v>
      </c>
      <c r="N74" s="259" t="s">
        <v>653</v>
      </c>
      <c r="O74" s="259" t="s">
        <v>654</v>
      </c>
      <c r="P74" s="275" t="s">
        <v>655</v>
      </c>
      <c r="Q74" s="275"/>
    </row>
    <row r="75" spans="2:17" ht="16.5" customHeight="1">
      <c r="B75" s="273"/>
      <c r="C75" s="275"/>
      <c r="D75" s="275" t="s">
        <v>472</v>
      </c>
      <c r="E75" s="274" t="s">
        <v>478</v>
      </c>
      <c r="F75" s="259" t="s">
        <v>479</v>
      </c>
      <c r="G75" s="275"/>
      <c r="H75" s="275" t="s">
        <v>643</v>
      </c>
      <c r="I75" s="259"/>
      <c r="J75" s="275"/>
      <c r="K75" s="275" t="s">
        <v>656</v>
      </c>
      <c r="L75" s="259"/>
      <c r="M75" s="260" t="s">
        <v>482</v>
      </c>
      <c r="N75" s="259" t="s">
        <v>657</v>
      </c>
      <c r="O75" s="259" t="s">
        <v>658</v>
      </c>
      <c r="P75" s="275" t="s">
        <v>659</v>
      </c>
      <c r="Q75" s="275"/>
    </row>
    <row r="76" spans="2:17" ht="16.5" customHeight="1">
      <c r="B76" s="273"/>
      <c r="C76" s="275"/>
      <c r="D76" s="275" t="s">
        <v>472</v>
      </c>
      <c r="E76" s="274" t="s">
        <v>478</v>
      </c>
      <c r="F76" s="259" t="s">
        <v>479</v>
      </c>
      <c r="G76" s="275"/>
      <c r="H76" s="275" t="s">
        <v>643</v>
      </c>
      <c r="I76" s="259"/>
      <c r="J76" s="275"/>
      <c r="K76" s="275" t="s">
        <v>656</v>
      </c>
      <c r="L76" s="259"/>
      <c r="M76" s="260" t="s">
        <v>482</v>
      </c>
      <c r="N76" s="259" t="s">
        <v>660</v>
      </c>
      <c r="O76" s="259" t="s">
        <v>661</v>
      </c>
      <c r="P76" s="275" t="s">
        <v>659</v>
      </c>
      <c r="Q76" s="275"/>
    </row>
    <row r="77" spans="2:17" ht="16.5" customHeight="1">
      <c r="B77" s="273"/>
      <c r="C77" s="275"/>
      <c r="D77" s="275" t="s">
        <v>516</v>
      </c>
      <c r="E77" s="274" t="s">
        <v>478</v>
      </c>
      <c r="F77" s="259" t="s">
        <v>479</v>
      </c>
      <c r="G77" s="275"/>
      <c r="H77" s="275" t="s">
        <v>662</v>
      </c>
      <c r="I77" s="259"/>
      <c r="J77" s="275"/>
      <c r="K77" s="275" t="s">
        <v>663</v>
      </c>
      <c r="L77" s="259"/>
      <c r="M77" s="260" t="s">
        <v>512</v>
      </c>
      <c r="N77" s="259" t="s">
        <v>604</v>
      </c>
      <c r="O77" s="259" t="s">
        <v>664</v>
      </c>
      <c r="P77" s="275" t="s">
        <v>665</v>
      </c>
      <c r="Q77" s="275"/>
    </row>
    <row r="78" spans="2:17" ht="16.5" customHeight="1">
      <c r="B78" s="273"/>
      <c r="C78" s="275"/>
      <c r="D78" s="275" t="s">
        <v>666</v>
      </c>
      <c r="E78" s="274" t="s">
        <v>478</v>
      </c>
      <c r="F78" s="259" t="s">
        <v>479</v>
      </c>
      <c r="G78" s="275"/>
      <c r="H78" s="275" t="s">
        <v>632</v>
      </c>
      <c r="I78" s="259"/>
      <c r="J78" s="275"/>
      <c r="K78" s="275" t="s">
        <v>511</v>
      </c>
      <c r="L78" s="259"/>
      <c r="M78" s="260" t="s">
        <v>482</v>
      </c>
      <c r="N78" s="259" t="s">
        <v>667</v>
      </c>
      <c r="O78" s="259" t="s">
        <v>668</v>
      </c>
      <c r="P78" s="275" t="s">
        <v>665</v>
      </c>
      <c r="Q78" s="275"/>
    </row>
    <row r="79" spans="2:17" ht="16.5" customHeight="1">
      <c r="B79" s="273"/>
      <c r="C79" s="275"/>
      <c r="D79" s="275" t="s">
        <v>666</v>
      </c>
      <c r="E79" s="274" t="s">
        <v>478</v>
      </c>
      <c r="F79" s="259" t="s">
        <v>479</v>
      </c>
      <c r="G79" s="275"/>
      <c r="H79" s="275" t="s">
        <v>632</v>
      </c>
      <c r="I79" s="259"/>
      <c r="J79" s="275"/>
      <c r="K79" s="275" t="s">
        <v>511</v>
      </c>
      <c r="L79" s="259"/>
      <c r="M79" s="260" t="s">
        <v>512</v>
      </c>
      <c r="N79" s="259" t="s">
        <v>657</v>
      </c>
      <c r="O79" s="259" t="s">
        <v>669</v>
      </c>
      <c r="P79" s="275" t="s">
        <v>665</v>
      </c>
      <c r="Q79" s="275"/>
    </row>
    <row r="80" spans="2:17" ht="16.5" customHeight="1">
      <c r="B80" s="273"/>
      <c r="C80" s="275"/>
      <c r="D80" s="275" t="s">
        <v>666</v>
      </c>
      <c r="E80" s="274" t="s">
        <v>486</v>
      </c>
      <c r="F80" s="259" t="s">
        <v>670</v>
      </c>
      <c r="G80" s="275"/>
      <c r="H80" s="276" t="s">
        <v>671</v>
      </c>
      <c r="I80" s="259"/>
      <c r="J80" s="275"/>
      <c r="K80" s="275" t="s">
        <v>672</v>
      </c>
      <c r="L80" s="259"/>
      <c r="M80" s="260" t="s">
        <v>673</v>
      </c>
      <c r="N80" s="259" t="s">
        <v>489</v>
      </c>
      <c r="O80" s="259" t="s">
        <v>490</v>
      </c>
      <c r="P80" s="275" t="s">
        <v>646</v>
      </c>
      <c r="Q80" s="275"/>
    </row>
    <row r="81" spans="2:17" ht="16.5" customHeight="1">
      <c r="B81" s="273"/>
      <c r="C81" s="275"/>
      <c r="D81" s="275" t="s">
        <v>509</v>
      </c>
      <c r="E81" s="274" t="s">
        <v>486</v>
      </c>
      <c r="F81" s="259" t="s">
        <v>529</v>
      </c>
      <c r="G81" s="275"/>
      <c r="H81" s="275" t="s">
        <v>674</v>
      </c>
      <c r="I81" s="259"/>
      <c r="J81" s="275"/>
      <c r="K81" s="275" t="s">
        <v>511</v>
      </c>
      <c r="L81" s="259"/>
      <c r="M81" s="260" t="s">
        <v>675</v>
      </c>
      <c r="N81" s="259" t="s">
        <v>676</v>
      </c>
      <c r="O81" s="259" t="s">
        <v>677</v>
      </c>
      <c r="P81" s="275" t="s">
        <v>646</v>
      </c>
      <c r="Q81" s="275"/>
    </row>
    <row r="82" spans="2:17" ht="16.5" customHeight="1">
      <c r="B82" s="273"/>
      <c r="C82" s="275"/>
      <c r="D82" s="275" t="s">
        <v>472</v>
      </c>
      <c r="E82" s="274" t="s">
        <v>486</v>
      </c>
      <c r="F82" s="259" t="s">
        <v>460</v>
      </c>
      <c r="G82" s="275"/>
      <c r="H82" s="275" t="s">
        <v>678</v>
      </c>
      <c r="I82" s="259"/>
      <c r="J82" s="275"/>
      <c r="K82" s="275" t="s">
        <v>525</v>
      </c>
      <c r="L82" s="259"/>
      <c r="M82" s="260" t="s">
        <v>520</v>
      </c>
      <c r="N82" s="259" t="s">
        <v>521</v>
      </c>
      <c r="O82" s="259" t="s">
        <v>679</v>
      </c>
      <c r="P82" s="275" t="s">
        <v>594</v>
      </c>
      <c r="Q82" s="275"/>
    </row>
    <row r="83" spans="2:17" ht="16.5" customHeight="1">
      <c r="B83" s="273"/>
      <c r="C83" s="275"/>
      <c r="D83" s="275" t="s">
        <v>472</v>
      </c>
      <c r="E83" s="274" t="s">
        <v>486</v>
      </c>
      <c r="F83" s="259" t="s">
        <v>460</v>
      </c>
      <c r="G83" s="275"/>
      <c r="H83" s="275" t="s">
        <v>680</v>
      </c>
      <c r="I83" s="259"/>
      <c r="J83" s="275"/>
      <c r="K83" s="275" t="s">
        <v>511</v>
      </c>
      <c r="L83" s="259"/>
      <c r="M83" s="260" t="s">
        <v>520</v>
      </c>
      <c r="N83" s="259" t="s">
        <v>526</v>
      </c>
      <c r="O83" s="259" t="s">
        <v>527</v>
      </c>
      <c r="P83" s="275" t="s">
        <v>594</v>
      </c>
      <c r="Q83" s="275"/>
    </row>
    <row r="84" spans="2:17" ht="16.5" customHeight="1">
      <c r="B84" s="273"/>
      <c r="C84" s="275"/>
      <c r="D84" s="275" t="s">
        <v>509</v>
      </c>
      <c r="E84" s="274" t="s">
        <v>486</v>
      </c>
      <c r="F84" s="259" t="s">
        <v>529</v>
      </c>
      <c r="G84" s="275"/>
      <c r="H84" s="275" t="s">
        <v>681</v>
      </c>
      <c r="I84" s="259"/>
      <c r="J84" s="275"/>
      <c r="K84" s="275" t="s">
        <v>511</v>
      </c>
      <c r="L84" s="259"/>
      <c r="M84" s="260" t="s">
        <v>520</v>
      </c>
      <c r="N84" s="259" t="s">
        <v>521</v>
      </c>
      <c r="O84" s="259" t="s">
        <v>593</v>
      </c>
      <c r="P84" s="275" t="s">
        <v>594</v>
      </c>
      <c r="Q84" s="275"/>
    </row>
    <row r="85" spans="2:17" ht="16.5" customHeight="1">
      <c r="B85" s="273"/>
      <c r="C85" s="275"/>
      <c r="D85" s="275" t="s">
        <v>595</v>
      </c>
      <c r="E85" s="274" t="s">
        <v>486</v>
      </c>
      <c r="F85" s="259" t="s">
        <v>596</v>
      </c>
      <c r="G85" s="275"/>
      <c r="H85" s="275" t="s">
        <v>682</v>
      </c>
      <c r="I85" s="259"/>
      <c r="J85" s="275"/>
      <c r="K85" s="275" t="s">
        <v>462</v>
      </c>
      <c r="L85" s="259"/>
      <c r="M85" s="260" t="s">
        <v>520</v>
      </c>
      <c r="N85" s="259" t="s">
        <v>683</v>
      </c>
      <c r="O85" s="259" t="s">
        <v>496</v>
      </c>
      <c r="P85" s="275" t="s">
        <v>684</v>
      </c>
      <c r="Q85" s="275"/>
    </row>
    <row r="86" spans="2:17" ht="16.5" customHeight="1">
      <c r="B86" s="273"/>
      <c r="C86" s="275"/>
      <c r="D86" s="275" t="s">
        <v>666</v>
      </c>
      <c r="E86" s="274" t="s">
        <v>486</v>
      </c>
      <c r="F86" s="259" t="s">
        <v>670</v>
      </c>
      <c r="G86" s="275"/>
      <c r="H86" s="275" t="s">
        <v>685</v>
      </c>
      <c r="I86" s="259"/>
      <c r="J86" s="275"/>
      <c r="K86" s="275" t="s">
        <v>511</v>
      </c>
      <c r="L86" s="259"/>
      <c r="M86" s="260" t="s">
        <v>686</v>
      </c>
      <c r="N86" s="259" t="s">
        <v>526</v>
      </c>
      <c r="O86" s="259" t="s">
        <v>527</v>
      </c>
      <c r="P86" s="275" t="s">
        <v>611</v>
      </c>
      <c r="Q86" s="275"/>
    </row>
    <row r="87" spans="2:17" ht="16.5" customHeight="1">
      <c r="B87" s="273"/>
      <c r="C87" s="275"/>
      <c r="D87" s="275" t="s">
        <v>467</v>
      </c>
      <c r="E87" s="274" t="s">
        <v>486</v>
      </c>
      <c r="F87" s="259" t="s">
        <v>479</v>
      </c>
      <c r="G87" s="275"/>
      <c r="H87" s="275" t="s">
        <v>687</v>
      </c>
      <c r="I87" s="259"/>
      <c r="J87" s="275"/>
      <c r="K87" s="277" t="s">
        <v>688</v>
      </c>
      <c r="L87" s="259"/>
      <c r="M87" s="260" t="s">
        <v>520</v>
      </c>
      <c r="N87" s="259" t="s">
        <v>683</v>
      </c>
      <c r="O87" s="259" t="s">
        <v>496</v>
      </c>
      <c r="P87" s="275" t="s">
        <v>689</v>
      </c>
      <c r="Q87" s="275"/>
    </row>
    <row r="88" spans="2:17" ht="16.5" customHeight="1">
      <c r="B88" s="273"/>
      <c r="C88" s="275"/>
      <c r="D88" s="275" t="s">
        <v>467</v>
      </c>
      <c r="E88" s="274" t="s">
        <v>690</v>
      </c>
      <c r="F88" s="259" t="s">
        <v>608</v>
      </c>
      <c r="G88" s="275"/>
      <c r="H88" s="275" t="s">
        <v>691</v>
      </c>
      <c r="I88" s="259"/>
      <c r="J88" s="275"/>
      <c r="K88" s="275" t="s">
        <v>692</v>
      </c>
      <c r="L88" s="259"/>
      <c r="M88" s="260" t="s">
        <v>615</v>
      </c>
      <c r="N88" s="259" t="s">
        <v>693</v>
      </c>
      <c r="O88" s="259" t="s">
        <v>694</v>
      </c>
      <c r="P88" s="275" t="s">
        <v>602</v>
      </c>
      <c r="Q88" s="275"/>
    </row>
    <row r="89" spans="2:17" ht="16.5" customHeight="1">
      <c r="B89" s="273"/>
      <c r="C89" s="275"/>
      <c r="D89" s="275" t="s">
        <v>516</v>
      </c>
      <c r="E89" s="274" t="s">
        <v>542</v>
      </c>
      <c r="F89" s="259" t="s">
        <v>479</v>
      </c>
      <c r="G89" s="275"/>
      <c r="H89" s="275" t="s">
        <v>695</v>
      </c>
      <c r="I89" s="259"/>
      <c r="J89" s="275"/>
      <c r="K89" s="275" t="s">
        <v>688</v>
      </c>
      <c r="L89" s="259"/>
      <c r="M89" s="260" t="s">
        <v>696</v>
      </c>
      <c r="N89" s="259" t="s">
        <v>616</v>
      </c>
      <c r="O89" s="259" t="s">
        <v>617</v>
      </c>
      <c r="P89" s="275" t="s">
        <v>618</v>
      </c>
      <c r="Q89" s="275"/>
    </row>
    <row r="90" spans="2:17" ht="16.5" customHeight="1">
      <c r="B90" s="273"/>
      <c r="C90" s="352" t="s">
        <v>492</v>
      </c>
      <c r="D90" s="353"/>
      <c r="E90" s="353"/>
      <c r="F90" s="259"/>
      <c r="G90" s="275"/>
      <c r="H90" s="275" t="s">
        <v>697</v>
      </c>
      <c r="I90" s="259"/>
      <c r="J90" s="275"/>
      <c r="K90" s="275" t="s">
        <v>511</v>
      </c>
      <c r="L90" s="259"/>
      <c r="M90" s="260"/>
      <c r="N90" s="259" t="s">
        <v>698</v>
      </c>
      <c r="O90" s="259" t="s">
        <v>496</v>
      </c>
      <c r="P90" s="275" t="s">
        <v>591</v>
      </c>
      <c r="Q90" s="275"/>
    </row>
    <row r="91" spans="2:17" ht="16.5" customHeight="1">
      <c r="B91" s="273"/>
      <c r="C91" s="352" t="s">
        <v>492</v>
      </c>
      <c r="D91" s="353"/>
      <c r="E91" s="353"/>
      <c r="F91" s="259"/>
      <c r="G91" s="275"/>
      <c r="H91" s="275" t="s">
        <v>699</v>
      </c>
      <c r="I91" s="259"/>
      <c r="J91" s="275"/>
      <c r="K91" s="275" t="s">
        <v>575</v>
      </c>
      <c r="L91" s="259"/>
      <c r="M91" s="260" t="s">
        <v>469</v>
      </c>
      <c r="N91" s="259" t="s">
        <v>502</v>
      </c>
      <c r="O91" s="259" t="s">
        <v>496</v>
      </c>
      <c r="P91" s="275" t="s">
        <v>591</v>
      </c>
      <c r="Q91" s="275"/>
    </row>
    <row r="92" spans="2:17" ht="16.5" customHeight="1">
      <c r="B92" s="273"/>
      <c r="C92" s="352" t="s">
        <v>492</v>
      </c>
      <c r="D92" s="353"/>
      <c r="E92" s="353"/>
      <c r="F92" s="259"/>
      <c r="G92" s="275"/>
      <c r="H92" s="275" t="s">
        <v>700</v>
      </c>
      <c r="I92" s="259"/>
      <c r="J92" s="275"/>
      <c r="K92" s="275" t="s">
        <v>511</v>
      </c>
      <c r="L92" s="259"/>
      <c r="M92" s="260" t="s">
        <v>469</v>
      </c>
      <c r="N92" s="259" t="s">
        <v>701</v>
      </c>
      <c r="O92" s="259" t="s">
        <v>702</v>
      </c>
      <c r="P92" s="275" t="s">
        <v>684</v>
      </c>
      <c r="Q92" s="275"/>
    </row>
    <row r="93" spans="2:17" ht="16.5" customHeight="1">
      <c r="B93" s="273"/>
      <c r="C93" s="352" t="s">
        <v>492</v>
      </c>
      <c r="D93" s="353"/>
      <c r="E93" s="353"/>
      <c r="F93" s="259"/>
      <c r="G93" s="275"/>
      <c r="H93" s="275" t="s">
        <v>703</v>
      </c>
      <c r="I93" s="259"/>
      <c r="J93" s="275"/>
      <c r="K93" s="275" t="s">
        <v>704</v>
      </c>
      <c r="L93" s="259"/>
      <c r="M93" s="260"/>
      <c r="N93" s="259" t="s">
        <v>577</v>
      </c>
      <c r="O93" s="259" t="s">
        <v>705</v>
      </c>
      <c r="P93" s="275" t="s">
        <v>706</v>
      </c>
      <c r="Q93" s="275"/>
    </row>
    <row r="94" spans="2:17" ht="16.5" customHeight="1">
      <c r="B94" s="273"/>
      <c r="C94" s="352" t="s">
        <v>492</v>
      </c>
      <c r="D94" s="353"/>
      <c r="E94" s="353"/>
      <c r="F94" s="259"/>
      <c r="G94" s="275"/>
      <c r="H94" s="275" t="s">
        <v>707</v>
      </c>
      <c r="I94" s="259"/>
      <c r="J94" s="275"/>
      <c r="K94" s="275" t="s">
        <v>462</v>
      </c>
      <c r="L94" s="259"/>
      <c r="M94" s="260" t="s">
        <v>708</v>
      </c>
      <c r="N94" s="259" t="s">
        <v>709</v>
      </c>
      <c r="O94" s="259" t="s">
        <v>710</v>
      </c>
      <c r="P94" s="275" t="s">
        <v>711</v>
      </c>
      <c r="Q94" s="275"/>
    </row>
    <row r="95" spans="2:17" ht="16.5" customHeight="1">
      <c r="B95" s="273"/>
      <c r="C95" s="274" t="s">
        <v>498</v>
      </c>
      <c r="D95" s="275" t="s">
        <v>458</v>
      </c>
      <c r="E95" s="274" t="s">
        <v>499</v>
      </c>
      <c r="F95" s="259" t="s">
        <v>479</v>
      </c>
      <c r="G95" s="275"/>
      <c r="H95" s="275" t="s">
        <v>712</v>
      </c>
      <c r="I95" s="259"/>
      <c r="J95" s="275"/>
      <c r="K95" s="275" t="s">
        <v>511</v>
      </c>
      <c r="L95" s="259"/>
      <c r="M95" s="260" t="s">
        <v>713</v>
      </c>
      <c r="N95" s="259" t="s">
        <v>489</v>
      </c>
      <c r="O95" s="259" t="s">
        <v>714</v>
      </c>
      <c r="P95" s="275" t="s">
        <v>715</v>
      </c>
      <c r="Q95" s="275"/>
    </row>
    <row r="96" spans="2:17" ht="16.5" customHeight="1">
      <c r="B96" s="273"/>
      <c r="C96" s="275"/>
      <c r="D96" s="275" t="s">
        <v>716</v>
      </c>
      <c r="E96" s="274" t="s">
        <v>717</v>
      </c>
      <c r="F96" s="259" t="s">
        <v>613</v>
      </c>
      <c r="G96" s="275"/>
      <c r="H96" s="275" t="s">
        <v>718</v>
      </c>
      <c r="I96" s="259"/>
      <c r="J96" s="275"/>
      <c r="K96" s="275" t="s">
        <v>511</v>
      </c>
      <c r="L96" s="259"/>
      <c r="M96" s="260"/>
      <c r="N96" s="259" t="s">
        <v>489</v>
      </c>
      <c r="O96" s="264" t="s">
        <v>719</v>
      </c>
      <c r="P96" s="275" t="s">
        <v>655</v>
      </c>
      <c r="Q96" s="275"/>
    </row>
    <row r="97" spans="2:17" ht="16.5" customHeight="1">
      <c r="B97" s="273"/>
      <c r="C97" s="275"/>
      <c r="D97" s="275" t="s">
        <v>720</v>
      </c>
      <c r="E97" s="274" t="s">
        <v>717</v>
      </c>
      <c r="F97" s="259" t="s">
        <v>613</v>
      </c>
      <c r="G97" s="275"/>
      <c r="H97" s="275" t="s">
        <v>721</v>
      </c>
      <c r="I97" s="259"/>
      <c r="J97" s="275"/>
      <c r="K97" s="275"/>
      <c r="L97" s="259"/>
      <c r="M97" s="260"/>
      <c r="N97" s="259" t="s">
        <v>502</v>
      </c>
      <c r="O97" s="259" t="s">
        <v>722</v>
      </c>
      <c r="P97" s="275" t="s">
        <v>723</v>
      </c>
      <c r="Q97" s="275"/>
    </row>
    <row r="98" spans="2:17" ht="16.5" customHeight="1">
      <c r="B98" s="273"/>
      <c r="C98" s="275"/>
      <c r="D98" s="275" t="s">
        <v>472</v>
      </c>
      <c r="E98" s="274" t="s">
        <v>717</v>
      </c>
      <c r="F98" s="259" t="s">
        <v>613</v>
      </c>
      <c r="G98" s="275"/>
      <c r="H98" s="275" t="s">
        <v>721</v>
      </c>
      <c r="I98" s="259"/>
      <c r="J98" s="275"/>
      <c r="K98" s="275"/>
      <c r="L98" s="259"/>
      <c r="M98" s="260"/>
      <c r="N98" s="259" t="s">
        <v>502</v>
      </c>
      <c r="O98" s="259" t="s">
        <v>724</v>
      </c>
      <c r="P98" s="275" t="s">
        <v>723</v>
      </c>
      <c r="Q98" s="275"/>
    </row>
    <row r="99" spans="2:17" ht="16.5" customHeight="1">
      <c r="B99" s="273"/>
      <c r="C99" s="275"/>
      <c r="D99" s="275" t="s">
        <v>472</v>
      </c>
      <c r="E99" s="274" t="s">
        <v>717</v>
      </c>
      <c r="F99" s="259" t="s">
        <v>613</v>
      </c>
      <c r="G99" s="275"/>
      <c r="H99" s="275" t="s">
        <v>725</v>
      </c>
      <c r="I99" s="259"/>
      <c r="J99" s="275"/>
      <c r="K99" s="275" t="s">
        <v>511</v>
      </c>
      <c r="L99" s="259"/>
      <c r="M99" s="260"/>
      <c r="N99" s="259" t="s">
        <v>726</v>
      </c>
      <c r="O99" s="259" t="s">
        <v>727</v>
      </c>
      <c r="P99" s="275" t="s">
        <v>684</v>
      </c>
      <c r="Q99" s="275"/>
    </row>
    <row r="100" spans="2:17" ht="16.5" customHeight="1">
      <c r="B100" s="273"/>
      <c r="C100" s="351" t="s">
        <v>555</v>
      </c>
      <c r="D100" s="351"/>
      <c r="E100" s="351"/>
      <c r="F100" s="259"/>
      <c r="G100" s="275"/>
      <c r="H100" s="275" t="s">
        <v>728</v>
      </c>
      <c r="I100" s="259"/>
      <c r="J100" s="275"/>
      <c r="K100" s="275" t="s">
        <v>511</v>
      </c>
      <c r="L100" s="259"/>
      <c r="M100" s="260"/>
      <c r="N100" s="259" t="s">
        <v>581</v>
      </c>
      <c r="O100" s="264" t="s">
        <v>729</v>
      </c>
      <c r="P100" s="275" t="s">
        <v>646</v>
      </c>
      <c r="Q100" s="275"/>
    </row>
    <row r="101" spans="2:17" ht="16.5" customHeight="1">
      <c r="B101" s="273"/>
      <c r="C101" s="351" t="s">
        <v>555</v>
      </c>
      <c r="D101" s="351"/>
      <c r="E101" s="351"/>
      <c r="F101" s="259"/>
      <c r="G101" s="275"/>
      <c r="H101" s="275" t="s">
        <v>730</v>
      </c>
      <c r="I101" s="259"/>
      <c r="J101" s="275"/>
      <c r="K101" s="275"/>
      <c r="L101" s="259"/>
      <c r="M101" s="260"/>
      <c r="N101" s="259" t="s">
        <v>581</v>
      </c>
      <c r="O101" s="259" t="s">
        <v>731</v>
      </c>
      <c r="P101" s="275" t="s">
        <v>715</v>
      </c>
      <c r="Q101" s="275"/>
    </row>
    <row r="102" spans="2:17" ht="16.5" customHeight="1">
      <c r="B102" s="273"/>
      <c r="C102" s="351" t="s">
        <v>555</v>
      </c>
      <c r="D102" s="351"/>
      <c r="E102" s="351"/>
      <c r="F102" s="259"/>
      <c r="G102" s="275"/>
      <c r="H102" s="275" t="s">
        <v>732</v>
      </c>
      <c r="I102" s="259"/>
      <c r="J102" s="275"/>
      <c r="K102" s="275"/>
      <c r="L102" s="259"/>
      <c r="M102" s="260"/>
      <c r="N102" s="259" t="s">
        <v>733</v>
      </c>
      <c r="O102" s="259" t="s">
        <v>734</v>
      </c>
      <c r="P102" s="275" t="s">
        <v>706</v>
      </c>
      <c r="Q102" s="275"/>
    </row>
    <row r="103" spans="2:17" ht="16.5" customHeight="1">
      <c r="B103" s="273"/>
      <c r="C103" s="351" t="s">
        <v>567</v>
      </c>
      <c r="D103" s="351"/>
      <c r="E103" s="351"/>
      <c r="F103" s="259"/>
      <c r="G103" s="275"/>
      <c r="H103" s="275" t="s">
        <v>735</v>
      </c>
      <c r="I103" s="259"/>
      <c r="J103" s="275"/>
      <c r="K103" s="275" t="s">
        <v>736</v>
      </c>
      <c r="L103" s="259"/>
      <c r="M103" s="260" t="s">
        <v>737</v>
      </c>
      <c r="N103" s="259" t="s">
        <v>502</v>
      </c>
      <c r="O103" s="259" t="s">
        <v>738</v>
      </c>
      <c r="P103" s="275" t="s">
        <v>659</v>
      </c>
      <c r="Q103" s="275"/>
    </row>
    <row r="104" spans="2:17" ht="16.5" customHeight="1">
      <c r="B104" s="273"/>
      <c r="C104" s="351" t="s">
        <v>567</v>
      </c>
      <c r="D104" s="351"/>
      <c r="E104" s="351"/>
      <c r="F104" s="259"/>
      <c r="G104" s="275"/>
      <c r="H104" s="275" t="s">
        <v>739</v>
      </c>
      <c r="I104" s="259"/>
      <c r="J104" s="275"/>
      <c r="K104" s="275" t="s">
        <v>511</v>
      </c>
      <c r="L104" s="259"/>
      <c r="M104" s="260" t="s">
        <v>737</v>
      </c>
      <c r="N104" s="259" t="s">
        <v>521</v>
      </c>
      <c r="O104" s="259" t="s">
        <v>593</v>
      </c>
      <c r="P104" s="275" t="s">
        <v>602</v>
      </c>
      <c r="Q104" s="275"/>
    </row>
    <row r="105" spans="2:17" ht="16.5" customHeight="1">
      <c r="B105" s="273"/>
      <c r="C105" s="351" t="s">
        <v>567</v>
      </c>
      <c r="D105" s="351"/>
      <c r="E105" s="351"/>
      <c r="F105" s="259"/>
      <c r="G105" s="275"/>
      <c r="H105" s="275" t="s">
        <v>740</v>
      </c>
      <c r="I105" s="259"/>
      <c r="J105" s="275"/>
      <c r="K105" s="275" t="s">
        <v>511</v>
      </c>
      <c r="L105" s="259"/>
      <c r="M105" s="260" t="s">
        <v>741</v>
      </c>
      <c r="N105" s="259" t="s">
        <v>701</v>
      </c>
      <c r="O105" s="259" t="s">
        <v>742</v>
      </c>
      <c r="P105" s="275" t="s">
        <v>684</v>
      </c>
      <c r="Q105" s="275"/>
    </row>
    <row r="106" spans="2:17" ht="16.5" customHeight="1">
      <c r="B106" s="273"/>
      <c r="C106" s="351" t="s">
        <v>567</v>
      </c>
      <c r="D106" s="351"/>
      <c r="E106" s="351"/>
      <c r="F106" s="259"/>
      <c r="G106" s="275"/>
      <c r="H106" s="275" t="s">
        <v>743</v>
      </c>
      <c r="I106" s="259"/>
      <c r="J106" s="275"/>
      <c r="K106" s="275" t="s">
        <v>511</v>
      </c>
      <c r="L106" s="259"/>
      <c r="M106" s="260" t="s">
        <v>737</v>
      </c>
      <c r="N106" s="259" t="s">
        <v>744</v>
      </c>
      <c r="O106" s="264" t="s">
        <v>745</v>
      </c>
      <c r="P106" s="275" t="s">
        <v>684</v>
      </c>
      <c r="Q106" s="275"/>
    </row>
    <row r="107" spans="2:17" ht="16.5" customHeight="1">
      <c r="B107" s="273"/>
      <c r="C107" s="351" t="s">
        <v>567</v>
      </c>
      <c r="D107" s="351"/>
      <c r="E107" s="351"/>
      <c r="F107" s="259"/>
      <c r="G107" s="275"/>
      <c r="H107" s="275" t="s">
        <v>746</v>
      </c>
      <c r="I107" s="259"/>
      <c r="J107" s="275"/>
      <c r="K107" s="275" t="s">
        <v>525</v>
      </c>
      <c r="L107" s="259"/>
      <c r="M107" s="260" t="s">
        <v>737</v>
      </c>
      <c r="N107" s="259" t="s">
        <v>657</v>
      </c>
      <c r="O107" s="259" t="s">
        <v>669</v>
      </c>
      <c r="P107" s="275" t="s">
        <v>711</v>
      </c>
      <c r="Q107" s="275"/>
    </row>
    <row r="108" spans="2:17" ht="16.5" customHeight="1" thickBot="1">
      <c r="B108" s="278"/>
      <c r="C108" s="279"/>
      <c r="D108" s="279"/>
      <c r="E108" s="279"/>
      <c r="F108" s="280"/>
      <c r="G108" s="278"/>
      <c r="H108" s="278"/>
      <c r="I108" s="280"/>
      <c r="J108" s="278"/>
      <c r="K108" s="278"/>
      <c r="L108" s="280"/>
      <c r="M108" s="281"/>
      <c r="N108" s="280"/>
      <c r="O108" s="280"/>
      <c r="P108" s="278"/>
      <c r="Q108" s="278"/>
    </row>
    <row r="109" ht="16.5" customHeight="1">
      <c r="Q109" s="282" t="s">
        <v>747</v>
      </c>
    </row>
    <row r="110" ht="16.5" customHeight="1"/>
  </sheetData>
  <mergeCells count="18">
    <mergeCell ref="C102:E102"/>
    <mergeCell ref="C103:E103"/>
    <mergeCell ref="C104:E104"/>
    <mergeCell ref="C106:E106"/>
    <mergeCell ref="C93:E93"/>
    <mergeCell ref="C94:E94"/>
    <mergeCell ref="C100:E100"/>
    <mergeCell ref="C101:E101"/>
    <mergeCell ref="C107:E107"/>
    <mergeCell ref="C105:E105"/>
    <mergeCell ref="C16:E16"/>
    <mergeCell ref="C28:E28"/>
    <mergeCell ref="C31:E31"/>
    <mergeCell ref="C32:E32"/>
    <mergeCell ref="C37:E37"/>
    <mergeCell ref="C90:E90"/>
    <mergeCell ref="C91:E91"/>
    <mergeCell ref="C92:E92"/>
  </mergeCells>
  <printOptions/>
  <pageMargins left="0.7874015748031497" right="0.3937007874015748" top="0.7874015748031497" bottom="0.7874015748031497" header="0.5118110236220472" footer="0.5118110236220472"/>
  <pageSetup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A1" sqref="A1"/>
    </sheetView>
  </sheetViews>
  <sheetFormatPr defaultColWidth="8.796875" defaultRowHeight="15"/>
  <cols>
    <col min="1" max="1" width="2.59765625" style="283" customWidth="1"/>
    <col min="2" max="2" width="3.59765625" style="283" customWidth="1"/>
    <col min="3" max="3" width="15.59765625" style="283" customWidth="1"/>
    <col min="4" max="4" width="0.8984375" style="283" customWidth="1"/>
    <col min="5" max="5" width="9" style="283" customWidth="1"/>
    <col min="6" max="6" width="0.8984375" style="283" customWidth="1"/>
    <col min="7" max="7" width="31.59765625" style="283" customWidth="1"/>
    <col min="8" max="8" width="0.8984375" style="283" customWidth="1"/>
    <col min="9" max="9" width="17.59765625" style="283" customWidth="1"/>
    <col min="10" max="10" width="8.59765625" style="283" customWidth="1"/>
    <col min="11" max="11" width="9.59765625" style="283" customWidth="1"/>
    <col min="12" max="12" width="8.59765625" style="283" customWidth="1"/>
    <col min="13" max="13" width="1.59765625" style="283" customWidth="1"/>
    <col min="14" max="16384" width="9" style="283" customWidth="1"/>
  </cols>
  <sheetData>
    <row r="1" ht="15" customHeight="1"/>
    <row r="2" ht="27" customHeight="1" thickBot="1">
      <c r="B2" s="284" t="s">
        <v>748</v>
      </c>
    </row>
    <row r="3" spans="2:13" ht="27" customHeight="1">
      <c r="B3" s="357" t="s">
        <v>749</v>
      </c>
      <c r="C3" s="357"/>
      <c r="D3" s="286"/>
      <c r="E3" s="287" t="s">
        <v>750</v>
      </c>
      <c r="F3" s="288"/>
      <c r="G3" s="289" t="s">
        <v>751</v>
      </c>
      <c r="H3" s="290"/>
      <c r="I3" s="285" t="s">
        <v>752</v>
      </c>
      <c r="J3" s="286" t="s">
        <v>375</v>
      </c>
      <c r="K3" s="291" t="s">
        <v>0</v>
      </c>
      <c r="L3" s="292" t="s">
        <v>1</v>
      </c>
      <c r="M3" s="289"/>
    </row>
    <row r="4" spans="2:12" ht="27" customHeight="1">
      <c r="B4" s="360" t="s">
        <v>2</v>
      </c>
      <c r="C4" s="361"/>
      <c r="D4" s="293"/>
      <c r="E4" s="294" t="s">
        <v>3</v>
      </c>
      <c r="F4" s="295"/>
      <c r="G4" s="296" t="s">
        <v>4</v>
      </c>
      <c r="H4" s="297"/>
      <c r="I4" s="298" t="s">
        <v>5</v>
      </c>
      <c r="J4" s="293" t="s">
        <v>6</v>
      </c>
      <c r="K4" s="299">
        <v>28211</v>
      </c>
      <c r="L4" s="300" t="s">
        <v>7</v>
      </c>
    </row>
    <row r="5" spans="2:12" ht="27" customHeight="1">
      <c r="B5" s="298"/>
      <c r="C5" s="296"/>
      <c r="D5" s="293"/>
      <c r="E5" s="293"/>
      <c r="F5" s="295"/>
      <c r="G5" s="296" t="s">
        <v>8</v>
      </c>
      <c r="H5" s="297"/>
      <c r="I5" s="298"/>
      <c r="J5" s="293"/>
      <c r="K5" s="293"/>
      <c r="L5" s="300"/>
    </row>
    <row r="6" spans="2:12" ht="27" customHeight="1">
      <c r="B6" s="362" t="s">
        <v>9</v>
      </c>
      <c r="C6" s="356"/>
      <c r="D6" s="293"/>
      <c r="E6" s="294" t="s">
        <v>3</v>
      </c>
      <c r="F6" s="295"/>
      <c r="G6" s="301" t="s">
        <v>10</v>
      </c>
      <c r="H6" s="297"/>
      <c r="I6" s="298" t="s">
        <v>11</v>
      </c>
      <c r="J6" s="293" t="s">
        <v>6</v>
      </c>
      <c r="K6" s="299">
        <v>26000</v>
      </c>
      <c r="L6" s="300" t="s">
        <v>12</v>
      </c>
    </row>
    <row r="7" spans="2:12" ht="27" customHeight="1">
      <c r="B7" s="355" t="s">
        <v>13</v>
      </c>
      <c r="C7" s="356"/>
      <c r="D7" s="293"/>
      <c r="E7" s="294" t="s">
        <v>3</v>
      </c>
      <c r="F7" s="295"/>
      <c r="G7" s="301" t="s">
        <v>14</v>
      </c>
      <c r="H7" s="297"/>
      <c r="I7" s="298" t="s">
        <v>11</v>
      </c>
      <c r="J7" s="293" t="s">
        <v>6</v>
      </c>
      <c r="K7" s="299">
        <v>18000</v>
      </c>
      <c r="L7" s="300" t="s">
        <v>15</v>
      </c>
    </row>
    <row r="8" spans="2:12" ht="27" customHeight="1">
      <c r="B8" s="355" t="s">
        <v>16</v>
      </c>
      <c r="C8" s="356"/>
      <c r="D8" s="293"/>
      <c r="E8" s="294" t="s">
        <v>3</v>
      </c>
      <c r="F8" s="295"/>
      <c r="G8" s="301" t="s">
        <v>17</v>
      </c>
      <c r="H8" s="297"/>
      <c r="I8" s="298" t="s">
        <v>11</v>
      </c>
      <c r="J8" s="293" t="s">
        <v>6</v>
      </c>
      <c r="K8" s="299">
        <v>9700</v>
      </c>
      <c r="L8" s="300" t="s">
        <v>18</v>
      </c>
    </row>
    <row r="9" spans="2:12" ht="27" customHeight="1">
      <c r="B9" s="355" t="s">
        <v>19</v>
      </c>
      <c r="C9" s="356"/>
      <c r="D9" s="293"/>
      <c r="E9" s="294" t="s">
        <v>3</v>
      </c>
      <c r="F9" s="295"/>
      <c r="G9" s="301" t="s">
        <v>20</v>
      </c>
      <c r="H9" s="297"/>
      <c r="I9" s="298" t="s">
        <v>11</v>
      </c>
      <c r="J9" s="293" t="s">
        <v>6</v>
      </c>
      <c r="K9" s="299">
        <v>5000</v>
      </c>
      <c r="L9" s="300" t="s">
        <v>18</v>
      </c>
    </row>
    <row r="10" spans="2:12" ht="27" customHeight="1">
      <c r="B10" s="359" t="s">
        <v>21</v>
      </c>
      <c r="C10" s="356"/>
      <c r="D10" s="293"/>
      <c r="E10" s="294" t="s">
        <v>3</v>
      </c>
      <c r="F10" s="295"/>
      <c r="G10" s="301" t="s">
        <v>22</v>
      </c>
      <c r="H10" s="297"/>
      <c r="I10" s="298" t="s">
        <v>23</v>
      </c>
      <c r="J10" s="293" t="s">
        <v>24</v>
      </c>
      <c r="K10" s="299">
        <v>10500</v>
      </c>
      <c r="L10" s="300" t="s">
        <v>25</v>
      </c>
    </row>
    <row r="11" spans="2:12" ht="27" customHeight="1">
      <c r="B11" s="298"/>
      <c r="C11" s="296"/>
      <c r="D11" s="293"/>
      <c r="E11" s="293"/>
      <c r="F11" s="295"/>
      <c r="G11" s="301" t="s">
        <v>26</v>
      </c>
      <c r="H11" s="297"/>
      <c r="I11" s="298"/>
      <c r="J11" s="293"/>
      <c r="K11" s="299"/>
      <c r="L11" s="300"/>
    </row>
    <row r="12" spans="2:12" ht="27" customHeight="1">
      <c r="B12" s="355" t="s">
        <v>27</v>
      </c>
      <c r="C12" s="356"/>
      <c r="D12" s="293"/>
      <c r="E12" s="294" t="s">
        <v>733</v>
      </c>
      <c r="F12" s="295"/>
      <c r="G12" s="301" t="s">
        <v>28</v>
      </c>
      <c r="H12" s="297"/>
      <c r="I12" s="298" t="s">
        <v>11</v>
      </c>
      <c r="J12" s="293" t="s">
        <v>6</v>
      </c>
      <c r="K12" s="299">
        <v>525</v>
      </c>
      <c r="L12" s="300" t="s">
        <v>29</v>
      </c>
    </row>
    <row r="13" spans="2:12" ht="27" customHeight="1">
      <c r="B13" s="355" t="s">
        <v>30</v>
      </c>
      <c r="C13" s="356"/>
      <c r="D13" s="293"/>
      <c r="E13" s="294" t="s">
        <v>31</v>
      </c>
      <c r="F13" s="295"/>
      <c r="G13" s="301" t="s">
        <v>32</v>
      </c>
      <c r="H13" s="297"/>
      <c r="I13" s="298" t="s">
        <v>33</v>
      </c>
      <c r="J13" s="293" t="s">
        <v>34</v>
      </c>
      <c r="K13" s="299">
        <v>542</v>
      </c>
      <c r="L13" s="300" t="s">
        <v>35</v>
      </c>
    </row>
    <row r="14" spans="2:12" ht="27" customHeight="1">
      <c r="B14" s="355" t="s">
        <v>36</v>
      </c>
      <c r="C14" s="356"/>
      <c r="D14" s="293"/>
      <c r="E14" s="303" t="s">
        <v>37</v>
      </c>
      <c r="F14" s="295"/>
      <c r="G14" s="301" t="s">
        <v>38</v>
      </c>
      <c r="H14" s="297"/>
      <c r="I14" s="304" t="s">
        <v>39</v>
      </c>
      <c r="J14" s="293" t="s">
        <v>40</v>
      </c>
      <c r="K14" s="299"/>
      <c r="L14" s="300" t="s">
        <v>41</v>
      </c>
    </row>
    <row r="15" spans="2:12" ht="27" customHeight="1">
      <c r="B15" s="355" t="s">
        <v>42</v>
      </c>
      <c r="C15" s="356"/>
      <c r="D15" s="293"/>
      <c r="E15" s="294" t="s">
        <v>3</v>
      </c>
      <c r="F15" s="295"/>
      <c r="G15" s="305" t="s">
        <v>43</v>
      </c>
      <c r="H15" s="297"/>
      <c r="I15" s="304" t="s">
        <v>44</v>
      </c>
      <c r="J15" s="293" t="s">
        <v>45</v>
      </c>
      <c r="K15" s="299"/>
      <c r="L15" s="300" t="s">
        <v>46</v>
      </c>
    </row>
    <row r="16" spans="2:12" ht="27" customHeight="1">
      <c r="B16" s="355" t="s">
        <v>47</v>
      </c>
      <c r="C16" s="356"/>
      <c r="D16" s="293"/>
      <c r="E16" s="294" t="s">
        <v>3</v>
      </c>
      <c r="F16" s="295"/>
      <c r="G16" s="301" t="s">
        <v>48</v>
      </c>
      <c r="H16" s="297"/>
      <c r="I16" s="304" t="s">
        <v>44</v>
      </c>
      <c r="J16" s="293" t="s">
        <v>45</v>
      </c>
      <c r="K16" s="299">
        <v>5000</v>
      </c>
      <c r="L16" s="300" t="s">
        <v>49</v>
      </c>
    </row>
    <row r="17" spans="2:12" ht="27" customHeight="1">
      <c r="B17" s="355" t="s">
        <v>50</v>
      </c>
      <c r="C17" s="356"/>
      <c r="D17" s="293"/>
      <c r="E17" s="293"/>
      <c r="F17" s="295"/>
      <c r="G17" s="301" t="s">
        <v>51</v>
      </c>
      <c r="H17" s="297"/>
      <c r="I17" s="304" t="s">
        <v>52</v>
      </c>
      <c r="J17" s="293" t="s">
        <v>53</v>
      </c>
      <c r="K17" s="299"/>
      <c r="L17" s="300" t="s">
        <v>41</v>
      </c>
    </row>
    <row r="18" spans="3:12" ht="27" customHeight="1">
      <c r="C18" s="306"/>
      <c r="D18" s="307"/>
      <c r="E18" s="307"/>
      <c r="F18" s="308"/>
      <c r="G18" s="309"/>
      <c r="H18" s="310"/>
      <c r="J18" s="307"/>
      <c r="K18" s="311"/>
      <c r="L18" s="312"/>
    </row>
    <row r="19" spans="2:12" ht="27" customHeight="1">
      <c r="B19" s="313" t="s">
        <v>54</v>
      </c>
      <c r="C19" s="306"/>
      <c r="D19" s="307"/>
      <c r="E19" s="307"/>
      <c r="F19" s="308"/>
      <c r="G19" s="309"/>
      <c r="H19" s="310"/>
      <c r="J19" s="307"/>
      <c r="K19" s="311"/>
      <c r="L19" s="312"/>
    </row>
    <row r="20" spans="3:12" ht="27" customHeight="1">
      <c r="C20" s="314" t="s">
        <v>55</v>
      </c>
      <c r="D20" s="293"/>
      <c r="E20" s="294" t="s">
        <v>56</v>
      </c>
      <c r="F20" s="295"/>
      <c r="G20" s="301" t="s">
        <v>57</v>
      </c>
      <c r="H20" s="297"/>
      <c r="I20" s="315" t="s">
        <v>58</v>
      </c>
      <c r="J20" s="293" t="s">
        <v>6</v>
      </c>
      <c r="K20" s="299">
        <v>20000</v>
      </c>
      <c r="L20" s="300" t="s">
        <v>59</v>
      </c>
    </row>
    <row r="21" spans="3:12" ht="27" customHeight="1">
      <c r="C21" s="314" t="s">
        <v>60</v>
      </c>
      <c r="D21" s="293"/>
      <c r="E21" s="303" t="s">
        <v>61</v>
      </c>
      <c r="F21" s="295"/>
      <c r="G21" s="301" t="s">
        <v>62</v>
      </c>
      <c r="H21" s="297"/>
      <c r="I21" s="301" t="s">
        <v>5</v>
      </c>
      <c r="J21" s="293" t="s">
        <v>6</v>
      </c>
      <c r="K21" s="299">
        <v>32194</v>
      </c>
      <c r="L21" s="300" t="s">
        <v>63</v>
      </c>
    </row>
    <row r="22" spans="3:12" ht="27" customHeight="1">
      <c r="C22" s="314" t="s">
        <v>64</v>
      </c>
      <c r="D22" s="293"/>
      <c r="E22" s="303" t="s">
        <v>65</v>
      </c>
      <c r="F22" s="295"/>
      <c r="G22" s="301" t="s">
        <v>66</v>
      </c>
      <c r="H22" s="297"/>
      <c r="I22" s="301" t="s">
        <v>5</v>
      </c>
      <c r="J22" s="293" t="s">
        <v>6</v>
      </c>
      <c r="K22" s="299">
        <v>6000</v>
      </c>
      <c r="L22" s="300" t="s">
        <v>67</v>
      </c>
    </row>
    <row r="23" spans="3:12" ht="27" customHeight="1">
      <c r="C23" s="314" t="s">
        <v>68</v>
      </c>
      <c r="D23" s="293"/>
      <c r="E23" s="316" t="s">
        <v>69</v>
      </c>
      <c r="F23" s="295"/>
      <c r="G23" s="301" t="s">
        <v>70</v>
      </c>
      <c r="H23" s="297"/>
      <c r="I23" s="301" t="s">
        <v>5</v>
      </c>
      <c r="J23" s="293" t="s">
        <v>6</v>
      </c>
      <c r="K23" s="299">
        <v>8000</v>
      </c>
      <c r="L23" s="300" t="s">
        <v>71</v>
      </c>
    </row>
    <row r="24" spans="3:12" ht="27" customHeight="1">
      <c r="C24" s="314" t="s">
        <v>616</v>
      </c>
      <c r="D24" s="293"/>
      <c r="E24" s="316" t="s">
        <v>616</v>
      </c>
      <c r="F24" s="295"/>
      <c r="G24" s="301" t="s">
        <v>72</v>
      </c>
      <c r="H24" s="297"/>
      <c r="I24" s="301" t="s">
        <v>5</v>
      </c>
      <c r="J24" s="293" t="s">
        <v>6</v>
      </c>
      <c r="K24" s="299">
        <v>24798</v>
      </c>
      <c r="L24" s="300" t="s">
        <v>73</v>
      </c>
    </row>
    <row r="25" spans="3:12" ht="27" customHeight="1">
      <c r="C25" s="314" t="s">
        <v>74</v>
      </c>
      <c r="D25" s="293"/>
      <c r="E25" s="316" t="s">
        <v>74</v>
      </c>
      <c r="F25" s="295"/>
      <c r="G25" s="301" t="s">
        <v>57</v>
      </c>
      <c r="H25" s="297"/>
      <c r="I25" s="301" t="s">
        <v>5</v>
      </c>
      <c r="J25" s="293" t="s">
        <v>6</v>
      </c>
      <c r="K25" s="299">
        <v>34000</v>
      </c>
      <c r="L25" s="300" t="s">
        <v>75</v>
      </c>
    </row>
    <row r="26" spans="3:12" ht="27" customHeight="1">
      <c r="C26" s="314" t="s">
        <v>76</v>
      </c>
      <c r="D26" s="293"/>
      <c r="E26" s="316" t="s">
        <v>77</v>
      </c>
      <c r="F26" s="295"/>
      <c r="G26" s="301" t="s">
        <v>78</v>
      </c>
      <c r="H26" s="297"/>
      <c r="I26" s="301" t="s">
        <v>5</v>
      </c>
      <c r="J26" s="293" t="s">
        <v>6</v>
      </c>
      <c r="K26" s="299">
        <v>6000</v>
      </c>
      <c r="L26" s="300" t="s">
        <v>79</v>
      </c>
    </row>
    <row r="27" spans="3:12" ht="27" customHeight="1">
      <c r="C27" s="314" t="s">
        <v>649</v>
      </c>
      <c r="D27" s="293"/>
      <c r="E27" s="316" t="s">
        <v>649</v>
      </c>
      <c r="F27" s="295"/>
      <c r="G27" s="301" t="s">
        <v>80</v>
      </c>
      <c r="H27" s="297"/>
      <c r="I27" s="301" t="s">
        <v>5</v>
      </c>
      <c r="J27" s="293" t="s">
        <v>6</v>
      </c>
      <c r="K27" s="299">
        <v>10000</v>
      </c>
      <c r="L27" s="300" t="s">
        <v>59</v>
      </c>
    </row>
    <row r="28" spans="3:12" ht="27" customHeight="1">
      <c r="C28" s="314" t="s">
        <v>81</v>
      </c>
      <c r="D28" s="293"/>
      <c r="E28" s="316" t="s">
        <v>649</v>
      </c>
      <c r="F28" s="295"/>
      <c r="G28" s="301" t="s">
        <v>82</v>
      </c>
      <c r="H28" s="297"/>
      <c r="I28" s="301" t="s">
        <v>5</v>
      </c>
      <c r="J28" s="293" t="s">
        <v>6</v>
      </c>
      <c r="K28" s="299">
        <v>12000</v>
      </c>
      <c r="L28" s="300" t="s">
        <v>83</v>
      </c>
    </row>
    <row r="29" spans="3:12" ht="27" customHeight="1">
      <c r="C29" s="314" t="s">
        <v>84</v>
      </c>
      <c r="D29" s="293"/>
      <c r="E29" s="294" t="s">
        <v>84</v>
      </c>
      <c r="F29" s="295"/>
      <c r="G29" s="301" t="s">
        <v>14</v>
      </c>
      <c r="H29" s="297"/>
      <c r="I29" s="301" t="s">
        <v>85</v>
      </c>
      <c r="J29" s="293"/>
      <c r="K29" s="299">
        <v>8559</v>
      </c>
      <c r="L29" s="300" t="s">
        <v>86</v>
      </c>
    </row>
    <row r="30" spans="3:12" ht="27" customHeight="1">
      <c r="C30" s="314" t="s">
        <v>709</v>
      </c>
      <c r="D30" s="293"/>
      <c r="E30" s="294" t="s">
        <v>87</v>
      </c>
      <c r="F30" s="295"/>
      <c r="G30" s="301" t="s">
        <v>14</v>
      </c>
      <c r="H30" s="297"/>
      <c r="I30" s="301" t="s">
        <v>88</v>
      </c>
      <c r="J30" s="293"/>
      <c r="K30" s="299">
        <v>10082</v>
      </c>
      <c r="L30" s="300" t="s">
        <v>89</v>
      </c>
    </row>
    <row r="31" spans="3:12" ht="27" customHeight="1">
      <c r="C31" s="314" t="s">
        <v>657</v>
      </c>
      <c r="D31" s="293"/>
      <c r="E31" s="294" t="s">
        <v>90</v>
      </c>
      <c r="F31" s="295"/>
      <c r="G31" s="301" t="s">
        <v>91</v>
      </c>
      <c r="H31" s="297"/>
      <c r="I31" s="301" t="s">
        <v>92</v>
      </c>
      <c r="J31" s="293"/>
      <c r="K31" s="299">
        <v>10000</v>
      </c>
      <c r="L31" s="300" t="s">
        <v>89</v>
      </c>
    </row>
    <row r="32" spans="3:12" ht="27" customHeight="1">
      <c r="C32" s="314" t="s">
        <v>93</v>
      </c>
      <c r="D32" s="293"/>
      <c r="E32" s="294" t="s">
        <v>94</v>
      </c>
      <c r="F32" s="295"/>
      <c r="G32" s="301" t="s">
        <v>14</v>
      </c>
      <c r="H32" s="297"/>
      <c r="I32" s="301" t="s">
        <v>95</v>
      </c>
      <c r="J32" s="293"/>
      <c r="K32" s="299">
        <v>8500</v>
      </c>
      <c r="L32" s="300" t="s">
        <v>96</v>
      </c>
    </row>
    <row r="33" spans="2:13" ht="27" customHeight="1" thickBot="1">
      <c r="B33" s="317"/>
      <c r="C33" s="317"/>
      <c r="D33" s="318"/>
      <c r="E33" s="318"/>
      <c r="F33" s="319"/>
      <c r="G33" s="317"/>
      <c r="H33" s="320"/>
      <c r="I33" s="317"/>
      <c r="J33" s="318"/>
      <c r="K33" s="318"/>
      <c r="L33" s="321"/>
      <c r="M33" s="317"/>
    </row>
    <row r="39" ht="15" customHeight="1"/>
    <row r="40" ht="27" customHeight="1" thickBot="1"/>
    <row r="41" spans="2:13" ht="27" customHeight="1">
      <c r="B41" s="357" t="s">
        <v>749</v>
      </c>
      <c r="C41" s="357"/>
      <c r="D41" s="286"/>
      <c r="E41" s="287" t="s">
        <v>750</v>
      </c>
      <c r="F41" s="288"/>
      <c r="G41" s="289" t="s">
        <v>751</v>
      </c>
      <c r="H41" s="290"/>
      <c r="I41" s="285" t="s">
        <v>752</v>
      </c>
      <c r="J41" s="286" t="s">
        <v>375</v>
      </c>
      <c r="K41" s="291" t="s">
        <v>0</v>
      </c>
      <c r="L41" s="292" t="s">
        <v>1</v>
      </c>
      <c r="M41" s="289"/>
    </row>
    <row r="42" spans="2:12" ht="27" customHeight="1">
      <c r="B42" s="313" t="s">
        <v>97</v>
      </c>
      <c r="C42" s="306"/>
      <c r="D42" s="307"/>
      <c r="E42" s="307"/>
      <c r="F42" s="308"/>
      <c r="G42" s="309"/>
      <c r="H42" s="310"/>
      <c r="J42" s="307"/>
      <c r="K42" s="311"/>
      <c r="L42" s="312"/>
    </row>
    <row r="43" spans="2:12" ht="27" customHeight="1">
      <c r="B43" s="313"/>
      <c r="C43" s="314" t="s">
        <v>98</v>
      </c>
      <c r="D43" s="293"/>
      <c r="E43" s="294" t="s">
        <v>98</v>
      </c>
      <c r="F43" s="295"/>
      <c r="G43" s="301" t="s">
        <v>91</v>
      </c>
      <c r="H43" s="297"/>
      <c r="I43" s="298" t="s">
        <v>99</v>
      </c>
      <c r="J43" s="293"/>
      <c r="K43" s="299">
        <v>8000</v>
      </c>
      <c r="L43" s="300" t="s">
        <v>100</v>
      </c>
    </row>
    <row r="44" spans="2:12" ht="27" customHeight="1">
      <c r="B44" s="313"/>
      <c r="C44" s="314" t="s">
        <v>101</v>
      </c>
      <c r="D44" s="293"/>
      <c r="E44" s="294" t="s">
        <v>102</v>
      </c>
      <c r="F44" s="295"/>
      <c r="G44" s="301" t="s">
        <v>14</v>
      </c>
      <c r="H44" s="297"/>
      <c r="I44" s="298" t="s">
        <v>103</v>
      </c>
      <c r="J44" s="293"/>
      <c r="K44" s="299">
        <v>10000</v>
      </c>
      <c r="L44" s="300" t="s">
        <v>104</v>
      </c>
    </row>
    <row r="45" spans="2:12" ht="27" customHeight="1">
      <c r="B45" s="313"/>
      <c r="C45" s="314" t="s">
        <v>495</v>
      </c>
      <c r="D45" s="293"/>
      <c r="E45" s="294" t="s">
        <v>31</v>
      </c>
      <c r="F45" s="295"/>
      <c r="G45" s="301" t="s">
        <v>91</v>
      </c>
      <c r="H45" s="297"/>
      <c r="I45" s="298" t="s">
        <v>105</v>
      </c>
      <c r="J45" s="293"/>
      <c r="K45" s="299">
        <v>10000</v>
      </c>
      <c r="L45" s="300" t="s">
        <v>106</v>
      </c>
    </row>
    <row r="46" spans="2:12" ht="27" customHeight="1">
      <c r="B46" s="313"/>
      <c r="C46" s="322" t="s">
        <v>107</v>
      </c>
      <c r="D46" s="293"/>
      <c r="E46" s="294" t="s">
        <v>108</v>
      </c>
      <c r="F46" s="295"/>
      <c r="G46" s="301" t="s">
        <v>14</v>
      </c>
      <c r="H46" s="297"/>
      <c r="I46" s="298" t="s">
        <v>109</v>
      </c>
      <c r="J46" s="293"/>
      <c r="K46" s="299">
        <v>7270</v>
      </c>
      <c r="L46" s="300" t="s">
        <v>110</v>
      </c>
    </row>
    <row r="47" spans="3:12" ht="27" customHeight="1">
      <c r="C47" s="314" t="s">
        <v>577</v>
      </c>
      <c r="D47" s="293"/>
      <c r="E47" s="294" t="s">
        <v>111</v>
      </c>
      <c r="F47" s="295"/>
      <c r="G47" s="301" t="s">
        <v>91</v>
      </c>
      <c r="H47" s="297"/>
      <c r="I47" s="315" t="s">
        <v>112</v>
      </c>
      <c r="J47" s="293"/>
      <c r="K47" s="299">
        <v>10876</v>
      </c>
      <c r="L47" s="300" t="s">
        <v>110</v>
      </c>
    </row>
    <row r="48" spans="4:11" ht="27" customHeight="1">
      <c r="D48" s="307"/>
      <c r="F48" s="308"/>
      <c r="H48" s="307"/>
      <c r="J48" s="307"/>
      <c r="K48" s="323"/>
    </row>
    <row r="49" spans="2:11" ht="27" customHeight="1">
      <c r="B49" s="313" t="s">
        <v>113</v>
      </c>
      <c r="D49" s="307"/>
      <c r="F49" s="308"/>
      <c r="H49" s="307"/>
      <c r="J49" s="307"/>
      <c r="K49" s="323"/>
    </row>
    <row r="50" spans="2:12" ht="27" customHeight="1">
      <c r="B50" s="313"/>
      <c r="C50" s="302" t="s">
        <v>114</v>
      </c>
      <c r="D50" s="293"/>
      <c r="E50" s="324" t="s">
        <v>3</v>
      </c>
      <c r="F50" s="295"/>
      <c r="G50" s="298" t="s">
        <v>115</v>
      </c>
      <c r="H50" s="293"/>
      <c r="I50" s="298" t="s">
        <v>11</v>
      </c>
      <c r="J50" s="293" t="s">
        <v>6</v>
      </c>
      <c r="K50" s="325">
        <v>4020</v>
      </c>
      <c r="L50" s="300" t="s">
        <v>116</v>
      </c>
    </row>
    <row r="51" spans="2:12" ht="27" customHeight="1">
      <c r="B51" s="313"/>
      <c r="C51" s="302" t="s">
        <v>64</v>
      </c>
      <c r="D51" s="293"/>
      <c r="E51" s="324" t="s">
        <v>733</v>
      </c>
      <c r="F51" s="295"/>
      <c r="G51" s="298" t="s">
        <v>117</v>
      </c>
      <c r="H51" s="293"/>
      <c r="I51" s="298" t="s">
        <v>11</v>
      </c>
      <c r="J51" s="293" t="s">
        <v>6</v>
      </c>
      <c r="K51" s="325">
        <v>2037</v>
      </c>
      <c r="L51" s="300" t="s">
        <v>118</v>
      </c>
    </row>
    <row r="52" spans="2:12" ht="27" customHeight="1">
      <c r="B52" s="313"/>
      <c r="C52" s="302" t="s">
        <v>68</v>
      </c>
      <c r="D52" s="293"/>
      <c r="E52" s="324" t="s">
        <v>69</v>
      </c>
      <c r="F52" s="295"/>
      <c r="G52" s="298" t="s">
        <v>119</v>
      </c>
      <c r="H52" s="293"/>
      <c r="I52" s="298" t="s">
        <v>11</v>
      </c>
      <c r="J52" s="293" t="s">
        <v>6</v>
      </c>
      <c r="K52" s="325">
        <v>10000</v>
      </c>
      <c r="L52" s="300" t="s">
        <v>120</v>
      </c>
    </row>
    <row r="53" spans="2:12" ht="27" customHeight="1">
      <c r="B53" s="313"/>
      <c r="D53" s="307"/>
      <c r="F53" s="308"/>
      <c r="H53" s="307"/>
      <c r="J53" s="307"/>
      <c r="K53" s="323"/>
      <c r="L53" s="312"/>
    </row>
    <row r="54" spans="2:12" ht="27" customHeight="1">
      <c r="B54" s="313" t="s">
        <v>121</v>
      </c>
      <c r="D54" s="307"/>
      <c r="F54" s="308"/>
      <c r="H54" s="307"/>
      <c r="J54" s="307"/>
      <c r="K54" s="323"/>
      <c r="L54" s="312"/>
    </row>
    <row r="55" spans="2:12" ht="27" customHeight="1">
      <c r="B55" s="313"/>
      <c r="C55" s="304" t="s">
        <v>122</v>
      </c>
      <c r="D55" s="293"/>
      <c r="E55" s="324" t="s">
        <v>3</v>
      </c>
      <c r="F55" s="295"/>
      <c r="G55" s="298" t="s">
        <v>123</v>
      </c>
      <c r="H55" s="293"/>
      <c r="I55" s="298" t="s">
        <v>11</v>
      </c>
      <c r="J55" s="293" t="s">
        <v>6</v>
      </c>
      <c r="K55" s="325">
        <v>5663</v>
      </c>
      <c r="L55" s="300" t="s">
        <v>124</v>
      </c>
    </row>
    <row r="56" spans="2:12" ht="27" customHeight="1">
      <c r="B56" s="313"/>
      <c r="C56" s="302" t="s">
        <v>125</v>
      </c>
      <c r="D56" s="293"/>
      <c r="E56" s="324" t="s">
        <v>3</v>
      </c>
      <c r="F56" s="295"/>
      <c r="G56" s="298" t="s">
        <v>126</v>
      </c>
      <c r="H56" s="293"/>
      <c r="I56" s="298" t="s">
        <v>11</v>
      </c>
      <c r="J56" s="293" t="s">
        <v>6</v>
      </c>
      <c r="K56" s="325">
        <v>3333</v>
      </c>
      <c r="L56" s="300" t="s">
        <v>127</v>
      </c>
    </row>
    <row r="57" spans="2:12" ht="27" customHeight="1">
      <c r="B57" s="313"/>
      <c r="D57" s="307"/>
      <c r="F57" s="308"/>
      <c r="H57" s="307"/>
      <c r="J57" s="307"/>
      <c r="K57" s="323"/>
      <c r="L57" s="312"/>
    </row>
    <row r="58" spans="2:12" ht="27" customHeight="1">
      <c r="B58" s="313" t="s">
        <v>128</v>
      </c>
      <c r="D58" s="307"/>
      <c r="F58" s="308"/>
      <c r="H58" s="307"/>
      <c r="J58" s="307"/>
      <c r="K58" s="323"/>
      <c r="L58" s="312"/>
    </row>
    <row r="59" spans="2:12" ht="27" customHeight="1">
      <c r="B59" s="313"/>
      <c r="C59" s="304" t="s">
        <v>129</v>
      </c>
      <c r="D59" s="293"/>
      <c r="E59" s="324" t="s">
        <v>3</v>
      </c>
      <c r="F59" s="295"/>
      <c r="G59" s="298" t="s">
        <v>130</v>
      </c>
      <c r="H59" s="293"/>
      <c r="I59" s="298" t="s">
        <v>11</v>
      </c>
      <c r="J59" s="293" t="s">
        <v>6</v>
      </c>
      <c r="K59" s="326">
        <v>556</v>
      </c>
      <c r="L59" s="300" t="s">
        <v>131</v>
      </c>
    </row>
    <row r="60" spans="2:12" ht="27" customHeight="1">
      <c r="B60" s="313"/>
      <c r="C60" s="304" t="s">
        <v>132</v>
      </c>
      <c r="D60" s="293"/>
      <c r="E60" s="324" t="s">
        <v>3</v>
      </c>
      <c r="F60" s="295"/>
      <c r="G60" s="298" t="s">
        <v>133</v>
      </c>
      <c r="H60" s="293"/>
      <c r="I60" s="304" t="s">
        <v>132</v>
      </c>
      <c r="J60" s="293" t="s">
        <v>134</v>
      </c>
      <c r="K60" s="326">
        <v>796</v>
      </c>
      <c r="L60" s="300" t="s">
        <v>135</v>
      </c>
    </row>
    <row r="61" spans="2:12" ht="27" customHeight="1">
      <c r="B61" s="313"/>
      <c r="C61" s="304" t="s">
        <v>136</v>
      </c>
      <c r="D61" s="293"/>
      <c r="E61" s="324" t="s">
        <v>3</v>
      </c>
      <c r="F61" s="295"/>
      <c r="G61" s="304" t="s">
        <v>137</v>
      </c>
      <c r="H61" s="293"/>
      <c r="I61" s="298" t="s">
        <v>11</v>
      </c>
      <c r="J61" s="293" t="s">
        <v>6</v>
      </c>
      <c r="K61" s="325">
        <v>1160</v>
      </c>
      <c r="L61" s="300" t="s">
        <v>138</v>
      </c>
    </row>
    <row r="62" spans="2:12" ht="27" customHeight="1">
      <c r="B62" s="313"/>
      <c r="C62" s="304" t="s">
        <v>44</v>
      </c>
      <c r="D62" s="293"/>
      <c r="E62" s="324" t="s">
        <v>3</v>
      </c>
      <c r="F62" s="295"/>
      <c r="G62" s="298" t="s">
        <v>139</v>
      </c>
      <c r="H62" s="293"/>
      <c r="I62" s="304" t="s">
        <v>44</v>
      </c>
      <c r="J62" s="293" t="s">
        <v>45</v>
      </c>
      <c r="K62" s="325">
        <v>2432</v>
      </c>
      <c r="L62" s="300" t="s">
        <v>140</v>
      </c>
    </row>
    <row r="63" spans="3:12" ht="27" customHeight="1">
      <c r="C63" s="302" t="s">
        <v>141</v>
      </c>
      <c r="D63" s="293"/>
      <c r="E63" s="324" t="s">
        <v>3</v>
      </c>
      <c r="F63" s="295"/>
      <c r="G63" s="298" t="s">
        <v>142</v>
      </c>
      <c r="H63" s="293"/>
      <c r="I63" s="298" t="s">
        <v>11</v>
      </c>
      <c r="J63" s="293" t="s">
        <v>6</v>
      </c>
      <c r="K63" s="326">
        <v>351</v>
      </c>
      <c r="L63" s="300" t="s">
        <v>143</v>
      </c>
    </row>
    <row r="64" spans="3:12" ht="27" customHeight="1">
      <c r="C64" s="302" t="s">
        <v>144</v>
      </c>
      <c r="D64" s="293"/>
      <c r="E64" s="324" t="s">
        <v>111</v>
      </c>
      <c r="F64" s="295"/>
      <c r="G64" s="304" t="s">
        <v>145</v>
      </c>
      <c r="H64" s="293"/>
      <c r="I64" s="304" t="s">
        <v>146</v>
      </c>
      <c r="J64" s="293" t="s">
        <v>147</v>
      </c>
      <c r="K64" s="326">
        <v>657</v>
      </c>
      <c r="L64" s="300" t="s">
        <v>148</v>
      </c>
    </row>
    <row r="65" spans="3:12" ht="27" customHeight="1">
      <c r="C65" s="298"/>
      <c r="D65" s="293"/>
      <c r="E65" s="298"/>
      <c r="F65" s="295"/>
      <c r="G65" s="298"/>
      <c r="H65" s="293"/>
      <c r="I65" s="298"/>
      <c r="J65" s="293"/>
      <c r="K65" s="326"/>
      <c r="L65" s="300"/>
    </row>
    <row r="66" spans="2:12" ht="27" customHeight="1">
      <c r="B66" s="313" t="s">
        <v>149</v>
      </c>
      <c r="C66" s="298"/>
      <c r="D66" s="293"/>
      <c r="E66" s="298"/>
      <c r="F66" s="295"/>
      <c r="G66" s="298"/>
      <c r="H66" s="293"/>
      <c r="I66" s="298"/>
      <c r="J66" s="293"/>
      <c r="K66" s="326"/>
      <c r="L66" s="300"/>
    </row>
    <row r="67" spans="2:12" ht="27" customHeight="1">
      <c r="B67" s="313"/>
      <c r="C67" s="302" t="s">
        <v>2</v>
      </c>
      <c r="D67" s="293"/>
      <c r="E67" s="324" t="s">
        <v>3</v>
      </c>
      <c r="F67" s="295"/>
      <c r="G67" s="298" t="s">
        <v>150</v>
      </c>
      <c r="H67" s="293"/>
      <c r="I67" s="298" t="s">
        <v>11</v>
      </c>
      <c r="J67" s="293" t="s">
        <v>6</v>
      </c>
      <c r="K67" s="327" t="s">
        <v>151</v>
      </c>
      <c r="L67" s="300" t="s">
        <v>152</v>
      </c>
    </row>
    <row r="68" spans="2:12" ht="27" customHeight="1">
      <c r="B68" s="313"/>
      <c r="C68" s="302" t="s">
        <v>153</v>
      </c>
      <c r="D68" s="293"/>
      <c r="E68" s="324" t="s">
        <v>3</v>
      </c>
      <c r="F68" s="295"/>
      <c r="G68" s="298" t="s">
        <v>154</v>
      </c>
      <c r="H68" s="293"/>
      <c r="I68" s="298" t="s">
        <v>11</v>
      </c>
      <c r="J68" s="293" t="s">
        <v>6</v>
      </c>
      <c r="K68" s="327" t="s">
        <v>119</v>
      </c>
      <c r="L68" s="300" t="s">
        <v>155</v>
      </c>
    </row>
    <row r="69" spans="3:12" ht="27" customHeight="1">
      <c r="C69" s="302" t="s">
        <v>156</v>
      </c>
      <c r="D69" s="293"/>
      <c r="E69" s="324" t="s">
        <v>616</v>
      </c>
      <c r="F69" s="295"/>
      <c r="G69" s="298" t="s">
        <v>157</v>
      </c>
      <c r="H69" s="293"/>
      <c r="I69" s="298" t="s">
        <v>158</v>
      </c>
      <c r="J69" s="293"/>
      <c r="K69" s="327" t="s">
        <v>159</v>
      </c>
      <c r="L69" s="300" t="s">
        <v>160</v>
      </c>
    </row>
    <row r="70" spans="3:12" ht="27" customHeight="1">
      <c r="C70" s="302" t="s">
        <v>161</v>
      </c>
      <c r="D70" s="293"/>
      <c r="E70" s="324" t="s">
        <v>162</v>
      </c>
      <c r="F70" s="295"/>
      <c r="G70" s="298" t="s">
        <v>157</v>
      </c>
      <c r="H70" s="293"/>
      <c r="I70" s="298" t="s">
        <v>95</v>
      </c>
      <c r="J70" s="293" t="s">
        <v>163</v>
      </c>
      <c r="K70" s="327" t="s">
        <v>159</v>
      </c>
      <c r="L70" s="300" t="s">
        <v>164</v>
      </c>
    </row>
    <row r="71" spans="2:13" ht="27" customHeight="1" thickBot="1">
      <c r="B71" s="317"/>
      <c r="C71" s="317"/>
      <c r="D71" s="328"/>
      <c r="E71" s="329"/>
      <c r="F71" s="330"/>
      <c r="G71" s="329"/>
      <c r="H71" s="328"/>
      <c r="I71" s="329"/>
      <c r="J71" s="328"/>
      <c r="K71" s="331"/>
      <c r="L71" s="332"/>
      <c r="M71" s="317"/>
    </row>
    <row r="72" spans="11:13" ht="15" customHeight="1">
      <c r="K72" s="333" t="s">
        <v>165</v>
      </c>
      <c r="L72" s="358" t="s">
        <v>11</v>
      </c>
      <c r="M72" s="358"/>
    </row>
    <row r="73" spans="12:13" ht="15" customHeight="1">
      <c r="L73" s="354" t="s">
        <v>434</v>
      </c>
      <c r="M73" s="354"/>
    </row>
    <row r="74" spans="12:13" ht="15" customHeight="1">
      <c r="L74" s="354" t="s">
        <v>166</v>
      </c>
      <c r="M74" s="354"/>
    </row>
    <row r="75" ht="27" customHeight="1"/>
  </sheetData>
  <mergeCells count="17">
    <mergeCell ref="B3:C3"/>
    <mergeCell ref="B4:C4"/>
    <mergeCell ref="B6:C6"/>
    <mergeCell ref="B7:C7"/>
    <mergeCell ref="B8:C8"/>
    <mergeCell ref="B9:C9"/>
    <mergeCell ref="B10:C10"/>
    <mergeCell ref="B12:C12"/>
    <mergeCell ref="B13:C13"/>
    <mergeCell ref="B14:C14"/>
    <mergeCell ref="B15:C15"/>
    <mergeCell ref="B16:C16"/>
    <mergeCell ref="L74:M74"/>
    <mergeCell ref="B17:C17"/>
    <mergeCell ref="B41:C41"/>
    <mergeCell ref="L72:M72"/>
    <mergeCell ref="L73:M73"/>
  </mergeCells>
  <printOptions/>
  <pageMargins left="0.7874015748031497" right="0.3937007874015748" top="0.7874015748031497" bottom="0.7874015748031497" header="0.5118110236220472" footer="0.5118110236220472"/>
  <pageSetup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43"/>
  <sheetViews>
    <sheetView workbookViewId="0" topLeftCell="A1">
      <selection activeCell="A1" sqref="A1"/>
    </sheetView>
  </sheetViews>
  <sheetFormatPr defaultColWidth="8.796875" defaultRowHeight="15"/>
  <cols>
    <col min="1" max="1" width="2.69921875" style="225" customWidth="1"/>
    <col min="2" max="2" width="3.59765625" style="225" customWidth="1"/>
    <col min="3" max="3" width="16.59765625" style="225" customWidth="1"/>
    <col min="4" max="4" width="1.59765625" style="225" customWidth="1"/>
    <col min="5" max="5" width="0.8984375" style="225" customWidth="1"/>
    <col min="6" max="6" width="45.59765625" style="225" customWidth="1"/>
    <col min="7" max="7" width="1.59765625" style="225" customWidth="1"/>
    <col min="8" max="8" width="0.8984375" style="225" customWidth="1"/>
    <col min="9" max="9" width="14.59765625" style="225" customWidth="1"/>
    <col min="10" max="10" width="0.8984375" style="225" customWidth="1"/>
    <col min="11" max="12" width="9" style="225" customWidth="1"/>
    <col min="13" max="13" width="1.59765625" style="225" customWidth="1"/>
    <col min="14" max="16384" width="9" style="225" customWidth="1"/>
  </cols>
  <sheetData>
    <row r="1" ht="21.75" customHeight="1"/>
    <row r="2" spans="2:13" ht="21.75" customHeight="1" thickBot="1">
      <c r="B2" s="226" t="s">
        <v>370</v>
      </c>
      <c r="M2" s="227" t="s">
        <v>371</v>
      </c>
    </row>
    <row r="3" spans="2:13" ht="21.75" customHeight="1">
      <c r="B3" s="228"/>
      <c r="C3" s="228" t="s">
        <v>372</v>
      </c>
      <c r="D3" s="229"/>
      <c r="E3" s="228"/>
      <c r="F3" s="228" t="s">
        <v>373</v>
      </c>
      <c r="G3" s="229"/>
      <c r="H3" s="228"/>
      <c r="I3" s="228" t="s">
        <v>374</v>
      </c>
      <c r="J3" s="229"/>
      <c r="K3" s="230" t="s">
        <v>375</v>
      </c>
      <c r="L3" s="228" t="s">
        <v>376</v>
      </c>
      <c r="M3" s="228"/>
    </row>
    <row r="4" spans="2:11" ht="21.75" customHeight="1">
      <c r="B4" s="231" t="s">
        <v>377</v>
      </c>
      <c r="C4" s="232"/>
      <c r="D4" s="233"/>
      <c r="G4" s="233"/>
      <c r="H4" s="232"/>
      <c r="I4" s="232"/>
      <c r="J4" s="233"/>
      <c r="K4" s="234"/>
    </row>
    <row r="5" spans="3:12" ht="21.75" customHeight="1">
      <c r="C5" s="235" t="s">
        <v>378</v>
      </c>
      <c r="D5" s="236"/>
      <c r="E5" s="237"/>
      <c r="F5" s="237" t="s">
        <v>379</v>
      </c>
      <c r="G5" s="236"/>
      <c r="H5" s="238"/>
      <c r="I5" s="235" t="s">
        <v>380</v>
      </c>
      <c r="J5" s="239"/>
      <c r="K5" s="240" t="s">
        <v>381</v>
      </c>
      <c r="L5" s="241">
        <v>2204</v>
      </c>
    </row>
    <row r="6" spans="3:12" ht="21.75" customHeight="1">
      <c r="C6" s="238"/>
      <c r="D6" s="236"/>
      <c r="E6" s="237"/>
      <c r="F6" s="237" t="s">
        <v>382</v>
      </c>
      <c r="G6" s="236"/>
      <c r="H6" s="238"/>
      <c r="I6" s="238"/>
      <c r="J6" s="236"/>
      <c r="K6" s="240"/>
      <c r="L6" s="237"/>
    </row>
    <row r="7" spans="3:12" ht="21.75" customHeight="1">
      <c r="C7" s="238"/>
      <c r="D7" s="236"/>
      <c r="E7" s="237"/>
      <c r="F7" s="237" t="s">
        <v>383</v>
      </c>
      <c r="G7" s="236"/>
      <c r="H7" s="238"/>
      <c r="I7" s="238"/>
      <c r="J7" s="236"/>
      <c r="K7" s="240"/>
      <c r="L7" s="237"/>
    </row>
    <row r="8" spans="3:12" ht="21.75" customHeight="1">
      <c r="C8" s="235" t="s">
        <v>384</v>
      </c>
      <c r="D8" s="236"/>
      <c r="E8" s="237"/>
      <c r="F8" s="237" t="s">
        <v>385</v>
      </c>
      <c r="G8" s="236"/>
      <c r="H8" s="238"/>
      <c r="I8" s="235" t="s">
        <v>384</v>
      </c>
      <c r="J8" s="239"/>
      <c r="K8" s="240" t="s">
        <v>386</v>
      </c>
      <c r="L8" s="241">
        <v>1822</v>
      </c>
    </row>
    <row r="9" spans="3:12" ht="21.75" customHeight="1">
      <c r="C9" s="238"/>
      <c r="D9" s="236"/>
      <c r="E9" s="237"/>
      <c r="F9" s="237" t="s">
        <v>387</v>
      </c>
      <c r="G9" s="236"/>
      <c r="H9" s="238"/>
      <c r="I9" s="238"/>
      <c r="J9" s="236"/>
      <c r="K9" s="240"/>
      <c r="L9" s="237"/>
    </row>
    <row r="10" spans="3:12" ht="21.75" customHeight="1">
      <c r="C10" s="238"/>
      <c r="D10" s="236"/>
      <c r="E10" s="237"/>
      <c r="F10" s="237" t="s">
        <v>388</v>
      </c>
      <c r="G10" s="236"/>
      <c r="H10" s="238"/>
      <c r="I10" s="238"/>
      <c r="J10" s="236"/>
      <c r="K10" s="240"/>
      <c r="L10" s="237"/>
    </row>
    <row r="11" spans="3:12" ht="21.75" customHeight="1">
      <c r="C11" s="235" t="s">
        <v>389</v>
      </c>
      <c r="D11" s="236"/>
      <c r="E11" s="237"/>
      <c r="F11" s="237" t="s">
        <v>390</v>
      </c>
      <c r="G11" s="236"/>
      <c r="H11" s="238"/>
      <c r="I11" s="238" t="s">
        <v>389</v>
      </c>
      <c r="J11" s="236"/>
      <c r="K11" s="240" t="s">
        <v>391</v>
      </c>
      <c r="L11" s="237">
        <v>635</v>
      </c>
    </row>
    <row r="12" spans="3:12" ht="21.75" customHeight="1">
      <c r="C12" s="238"/>
      <c r="D12" s="236"/>
      <c r="E12" s="237"/>
      <c r="F12" s="237" t="s">
        <v>392</v>
      </c>
      <c r="G12" s="236"/>
      <c r="H12" s="238"/>
      <c r="I12" s="238"/>
      <c r="J12" s="236"/>
      <c r="K12" s="240"/>
      <c r="L12" s="237"/>
    </row>
    <row r="13" spans="3:12" ht="21.75" customHeight="1">
      <c r="C13" s="238"/>
      <c r="D13" s="236"/>
      <c r="E13" s="237"/>
      <c r="F13" s="237" t="s">
        <v>393</v>
      </c>
      <c r="G13" s="236"/>
      <c r="H13" s="238"/>
      <c r="I13" s="238"/>
      <c r="J13" s="236"/>
      <c r="K13" s="240"/>
      <c r="L13" s="237"/>
    </row>
    <row r="14" spans="3:12" ht="21.75" customHeight="1">
      <c r="C14" s="235" t="s">
        <v>394</v>
      </c>
      <c r="D14" s="236"/>
      <c r="E14" s="237"/>
      <c r="F14" s="237" t="s">
        <v>395</v>
      </c>
      <c r="G14" s="236"/>
      <c r="H14" s="238"/>
      <c r="I14" s="235" t="s">
        <v>396</v>
      </c>
      <c r="J14" s="239"/>
      <c r="K14" s="240" t="s">
        <v>397</v>
      </c>
      <c r="L14" s="237">
        <v>130</v>
      </c>
    </row>
    <row r="15" spans="3:12" ht="21.75" customHeight="1">
      <c r="C15" s="235" t="s">
        <v>398</v>
      </c>
      <c r="D15" s="236"/>
      <c r="E15" s="237"/>
      <c r="F15" s="237" t="s">
        <v>399</v>
      </c>
      <c r="G15" s="236"/>
      <c r="H15" s="238"/>
      <c r="I15" s="238"/>
      <c r="J15" s="236"/>
      <c r="K15" s="240"/>
      <c r="L15" s="241">
        <v>4150</v>
      </c>
    </row>
    <row r="16" spans="3:12" ht="21.75" customHeight="1">
      <c r="C16" s="238"/>
      <c r="D16" s="236"/>
      <c r="E16" s="237"/>
      <c r="F16" s="237"/>
      <c r="G16" s="236"/>
      <c r="H16" s="238"/>
      <c r="I16" s="238"/>
      <c r="J16" s="236"/>
      <c r="K16" s="240"/>
      <c r="L16" s="241"/>
    </row>
    <row r="17" spans="2:12" ht="21.75" customHeight="1">
      <c r="B17" s="231" t="s">
        <v>400</v>
      </c>
      <c r="C17" s="238"/>
      <c r="D17" s="236"/>
      <c r="E17" s="237"/>
      <c r="F17" s="237"/>
      <c r="G17" s="236"/>
      <c r="H17" s="238"/>
      <c r="I17" s="238"/>
      <c r="J17" s="236"/>
      <c r="K17" s="240"/>
      <c r="L17" s="241"/>
    </row>
    <row r="18" spans="3:12" ht="21.75" customHeight="1">
      <c r="C18" s="235" t="s">
        <v>401</v>
      </c>
      <c r="D18" s="236"/>
      <c r="E18" s="237"/>
      <c r="F18" s="237" t="s">
        <v>402</v>
      </c>
      <c r="G18" s="236"/>
      <c r="H18" s="238"/>
      <c r="I18" s="235" t="s">
        <v>403</v>
      </c>
      <c r="J18" s="239"/>
      <c r="K18" s="240" t="s">
        <v>404</v>
      </c>
      <c r="L18" s="241">
        <v>251</v>
      </c>
    </row>
    <row r="19" spans="3:12" ht="21.75" customHeight="1">
      <c r="C19" s="242" t="s">
        <v>405</v>
      </c>
      <c r="D19" s="236"/>
      <c r="E19" s="237"/>
      <c r="F19" s="237" t="s">
        <v>406</v>
      </c>
      <c r="G19" s="236"/>
      <c r="H19" s="238"/>
      <c r="I19" s="235" t="s">
        <v>407</v>
      </c>
      <c r="J19" s="239"/>
      <c r="K19" s="240" t="s">
        <v>408</v>
      </c>
      <c r="L19" s="241">
        <v>354</v>
      </c>
    </row>
    <row r="20" spans="3:12" ht="21.75" customHeight="1">
      <c r="C20" s="243" t="s">
        <v>409</v>
      </c>
      <c r="D20" s="236"/>
      <c r="E20" s="237"/>
      <c r="F20" s="237" t="s">
        <v>410</v>
      </c>
      <c r="G20" s="236"/>
      <c r="H20" s="238"/>
      <c r="I20" s="238" t="s">
        <v>411</v>
      </c>
      <c r="J20" s="236"/>
      <c r="K20" s="240" t="s">
        <v>412</v>
      </c>
      <c r="L20" s="241">
        <v>343</v>
      </c>
    </row>
    <row r="21" spans="3:12" ht="21.75" customHeight="1">
      <c r="C21" s="238"/>
      <c r="D21" s="236"/>
      <c r="E21" s="237"/>
      <c r="F21" s="237" t="s">
        <v>413</v>
      </c>
      <c r="G21" s="236"/>
      <c r="H21" s="238"/>
      <c r="I21" s="238"/>
      <c r="J21" s="236"/>
      <c r="K21" s="240"/>
      <c r="L21" s="241"/>
    </row>
    <row r="22" spans="3:12" ht="21.75" customHeight="1">
      <c r="C22" s="238"/>
      <c r="D22" s="236"/>
      <c r="E22" s="237"/>
      <c r="F22" s="237" t="s">
        <v>414</v>
      </c>
      <c r="G22" s="236"/>
      <c r="H22" s="238"/>
      <c r="I22" s="238"/>
      <c r="J22" s="236"/>
      <c r="K22" s="240"/>
      <c r="L22" s="241"/>
    </row>
    <row r="23" spans="3:12" ht="21.75" customHeight="1">
      <c r="C23" s="243" t="s">
        <v>415</v>
      </c>
      <c r="D23" s="236"/>
      <c r="E23" s="237"/>
      <c r="F23" s="237" t="s">
        <v>416</v>
      </c>
      <c r="G23" s="236"/>
      <c r="H23" s="238"/>
      <c r="I23" s="235" t="s">
        <v>417</v>
      </c>
      <c r="J23" s="239"/>
      <c r="K23" s="240" t="s">
        <v>418</v>
      </c>
      <c r="L23" s="241">
        <v>321</v>
      </c>
    </row>
    <row r="24" spans="3:12" ht="21.75" customHeight="1">
      <c r="C24" s="243" t="s">
        <v>419</v>
      </c>
      <c r="D24" s="236"/>
      <c r="E24" s="237"/>
      <c r="F24" s="237" t="s">
        <v>420</v>
      </c>
      <c r="G24" s="236"/>
      <c r="H24" s="238"/>
      <c r="I24" s="242" t="s">
        <v>421</v>
      </c>
      <c r="J24" s="244"/>
      <c r="K24" s="240" t="s">
        <v>422</v>
      </c>
      <c r="L24" s="241">
        <v>227</v>
      </c>
    </row>
    <row r="25" spans="3:12" ht="21.75" customHeight="1">
      <c r="C25" s="235" t="s">
        <v>423</v>
      </c>
      <c r="D25" s="236"/>
      <c r="E25" s="237"/>
      <c r="F25" s="237" t="s">
        <v>424</v>
      </c>
      <c r="G25" s="236"/>
      <c r="H25" s="238"/>
      <c r="I25" s="238" t="s">
        <v>425</v>
      </c>
      <c r="J25" s="236"/>
      <c r="K25" s="240" t="s">
        <v>426</v>
      </c>
      <c r="L25" s="241">
        <v>493</v>
      </c>
    </row>
    <row r="26" spans="3:12" ht="21.75" customHeight="1">
      <c r="C26" s="243" t="s">
        <v>421</v>
      </c>
      <c r="D26" s="236"/>
      <c r="E26" s="237"/>
      <c r="F26" s="237" t="s">
        <v>427</v>
      </c>
      <c r="G26" s="236"/>
      <c r="H26" s="238"/>
      <c r="I26" s="242" t="s">
        <v>421</v>
      </c>
      <c r="J26" s="244"/>
      <c r="K26" s="240" t="s">
        <v>422</v>
      </c>
      <c r="L26" s="241">
        <v>641</v>
      </c>
    </row>
    <row r="27" spans="3:12" ht="21.75" customHeight="1">
      <c r="C27" s="238"/>
      <c r="D27" s="236"/>
      <c r="E27" s="237"/>
      <c r="F27" s="237" t="s">
        <v>428</v>
      </c>
      <c r="G27" s="236"/>
      <c r="H27" s="238"/>
      <c r="I27" s="238"/>
      <c r="J27" s="236"/>
      <c r="K27" s="240"/>
      <c r="L27" s="241"/>
    </row>
    <row r="28" spans="3:12" ht="21.75" customHeight="1">
      <c r="C28" s="235" t="s">
        <v>398</v>
      </c>
      <c r="D28" s="236"/>
      <c r="E28" s="237"/>
      <c r="F28" s="237" t="s">
        <v>429</v>
      </c>
      <c r="G28" s="236"/>
      <c r="H28" s="238"/>
      <c r="I28" s="238"/>
      <c r="J28" s="236"/>
      <c r="K28" s="240"/>
      <c r="L28" s="241">
        <v>3415</v>
      </c>
    </row>
    <row r="29" spans="3:12" ht="21.75" customHeight="1">
      <c r="C29" s="238"/>
      <c r="D29" s="236"/>
      <c r="E29" s="237"/>
      <c r="F29" s="237" t="s">
        <v>430</v>
      </c>
      <c r="G29" s="236"/>
      <c r="H29" s="238"/>
      <c r="I29" s="238"/>
      <c r="J29" s="236"/>
      <c r="K29" s="240"/>
      <c r="L29" s="241"/>
    </row>
    <row r="30" spans="3:12" ht="21.75" customHeight="1">
      <c r="C30" s="238"/>
      <c r="D30" s="236"/>
      <c r="E30" s="237"/>
      <c r="F30" s="237"/>
      <c r="G30" s="236"/>
      <c r="H30" s="238"/>
      <c r="I30" s="238"/>
      <c r="J30" s="236"/>
      <c r="K30" s="240"/>
      <c r="L30" s="241"/>
    </row>
    <row r="31" spans="2:12" ht="21.75" customHeight="1">
      <c r="B31" s="245" t="s">
        <v>431</v>
      </c>
      <c r="C31" s="238"/>
      <c r="D31" s="236"/>
      <c r="E31" s="237"/>
      <c r="F31" s="237"/>
      <c r="G31" s="236"/>
      <c r="H31" s="238"/>
      <c r="I31" s="238"/>
      <c r="J31" s="236"/>
      <c r="K31" s="240"/>
      <c r="L31" s="241"/>
    </row>
    <row r="32" spans="3:12" ht="21.75" customHeight="1">
      <c r="C32" s="235" t="s">
        <v>432</v>
      </c>
      <c r="D32" s="236"/>
      <c r="E32" s="237"/>
      <c r="F32" s="237" t="s">
        <v>433</v>
      </c>
      <c r="G32" s="236"/>
      <c r="H32" s="238"/>
      <c r="I32" s="238" t="s">
        <v>434</v>
      </c>
      <c r="J32" s="236"/>
      <c r="K32" s="240" t="s">
        <v>435</v>
      </c>
      <c r="L32" s="241">
        <v>2039</v>
      </c>
    </row>
    <row r="33" spans="3:12" ht="21.75" customHeight="1">
      <c r="C33" s="238"/>
      <c r="D33" s="236"/>
      <c r="E33" s="237"/>
      <c r="F33" s="237" t="s">
        <v>436</v>
      </c>
      <c r="G33" s="236"/>
      <c r="H33" s="238"/>
      <c r="I33" s="238"/>
      <c r="J33" s="236"/>
      <c r="K33" s="240"/>
      <c r="L33" s="241"/>
    </row>
    <row r="34" spans="3:12" ht="21.75" customHeight="1">
      <c r="C34" s="238"/>
      <c r="D34" s="236"/>
      <c r="E34" s="237"/>
      <c r="F34" s="334" t="s">
        <v>437</v>
      </c>
      <c r="G34" s="236"/>
      <c r="H34" s="238"/>
      <c r="I34" s="238"/>
      <c r="J34" s="236"/>
      <c r="K34" s="240"/>
      <c r="L34" s="241"/>
    </row>
    <row r="35" spans="3:12" ht="21.75" customHeight="1">
      <c r="C35" s="235" t="s">
        <v>438</v>
      </c>
      <c r="D35" s="236"/>
      <c r="E35" s="237"/>
      <c r="F35" s="237" t="s">
        <v>439</v>
      </c>
      <c r="G35" s="236"/>
      <c r="H35" s="238"/>
      <c r="I35" s="238" t="s">
        <v>434</v>
      </c>
      <c r="J35" s="236"/>
      <c r="K35" s="240" t="s">
        <v>435</v>
      </c>
      <c r="L35" s="241">
        <v>812</v>
      </c>
    </row>
    <row r="36" spans="3:12" ht="21.75" customHeight="1">
      <c r="C36" s="238"/>
      <c r="D36" s="236"/>
      <c r="E36" s="237"/>
      <c r="F36" s="334" t="s">
        <v>440</v>
      </c>
      <c r="G36" s="236"/>
      <c r="H36" s="238"/>
      <c r="I36" s="238"/>
      <c r="J36" s="236"/>
      <c r="K36" s="240"/>
      <c r="L36" s="241"/>
    </row>
    <row r="37" spans="3:12" ht="21.75" customHeight="1">
      <c r="C37" s="235" t="s">
        <v>441</v>
      </c>
      <c r="D37" s="236"/>
      <c r="E37" s="237"/>
      <c r="F37" s="237" t="s">
        <v>442</v>
      </c>
      <c r="G37" s="236"/>
      <c r="H37" s="238"/>
      <c r="I37" s="238" t="s">
        <v>434</v>
      </c>
      <c r="J37" s="236"/>
      <c r="K37" s="240" t="s">
        <v>435</v>
      </c>
      <c r="L37" s="241">
        <v>646</v>
      </c>
    </row>
    <row r="38" spans="3:12" ht="21.75" customHeight="1">
      <c r="C38" s="235" t="s">
        <v>443</v>
      </c>
      <c r="D38" s="236"/>
      <c r="E38" s="237"/>
      <c r="F38" s="237" t="s">
        <v>444</v>
      </c>
      <c r="G38" s="236"/>
      <c r="H38" s="238"/>
      <c r="I38" s="238" t="s">
        <v>434</v>
      </c>
      <c r="J38" s="236"/>
      <c r="K38" s="240" t="s">
        <v>435</v>
      </c>
      <c r="L38" s="241">
        <v>1703</v>
      </c>
    </row>
    <row r="39" spans="3:12" ht="21.75" customHeight="1">
      <c r="C39" s="238"/>
      <c r="D39" s="236"/>
      <c r="E39" s="237"/>
      <c r="F39" s="237" t="s">
        <v>445</v>
      </c>
      <c r="G39" s="236"/>
      <c r="H39" s="238"/>
      <c r="I39" s="238"/>
      <c r="J39" s="236"/>
      <c r="K39" s="240"/>
      <c r="L39" s="241"/>
    </row>
    <row r="40" spans="3:12" ht="21.75" customHeight="1">
      <c r="C40" s="238"/>
      <c r="D40" s="236"/>
      <c r="E40" s="237"/>
      <c r="F40" s="334" t="s">
        <v>446</v>
      </c>
      <c r="G40" s="236"/>
      <c r="H40" s="238"/>
      <c r="I40" s="238"/>
      <c r="J40" s="236"/>
      <c r="K40" s="240"/>
      <c r="L40" s="241"/>
    </row>
    <row r="41" spans="3:12" ht="21.75" customHeight="1">
      <c r="C41" s="235" t="s">
        <v>398</v>
      </c>
      <c r="D41" s="236"/>
      <c r="E41" s="237"/>
      <c r="F41" s="237" t="s">
        <v>447</v>
      </c>
      <c r="G41" s="236"/>
      <c r="H41" s="238"/>
      <c r="I41" s="238" t="s">
        <v>434</v>
      </c>
      <c r="J41" s="236"/>
      <c r="K41" s="240" t="s">
        <v>435</v>
      </c>
      <c r="L41" s="241">
        <v>5918</v>
      </c>
    </row>
    <row r="42" spans="3:12" ht="21.75" customHeight="1">
      <c r="C42" s="238"/>
      <c r="D42" s="236"/>
      <c r="E42" s="237"/>
      <c r="G42" s="236"/>
      <c r="H42" s="238"/>
      <c r="I42" s="238"/>
      <c r="J42" s="236"/>
      <c r="K42" s="240"/>
      <c r="L42" s="237"/>
    </row>
    <row r="43" spans="2:13" ht="21.75" customHeight="1" thickBot="1">
      <c r="B43" s="246"/>
      <c r="C43" s="246"/>
      <c r="D43" s="247"/>
      <c r="E43" s="246"/>
      <c r="F43" s="246"/>
      <c r="G43" s="247"/>
      <c r="H43" s="246"/>
      <c r="I43" s="246"/>
      <c r="J43" s="247"/>
      <c r="K43" s="248"/>
      <c r="L43" s="246"/>
      <c r="M43" s="246"/>
    </row>
  </sheetData>
  <printOptions/>
  <pageMargins left="0.5905511811023623" right="0.3937007874015748" top="0.7874015748031497" bottom="0.7874015748031497" header="0.5118110236220472" footer="0.5118110236220472"/>
  <pageSetup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2:H19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6.59765625" style="0" customWidth="1"/>
    <col min="4" max="8" width="11.59765625" style="0" customWidth="1"/>
  </cols>
  <sheetData>
    <row r="2" spans="2:3" ht="15" thickBot="1">
      <c r="B2" s="65" t="s">
        <v>290</v>
      </c>
      <c r="C2" s="1"/>
    </row>
    <row r="3" spans="2:8" ht="21.75" customHeight="1">
      <c r="B3" s="100" t="s">
        <v>291</v>
      </c>
      <c r="C3" s="149" t="s">
        <v>292</v>
      </c>
      <c r="D3" s="213" t="s">
        <v>352</v>
      </c>
      <c r="E3" s="213" t="s">
        <v>353</v>
      </c>
      <c r="F3" s="213" t="s">
        <v>354</v>
      </c>
      <c r="G3" s="213" t="s">
        <v>355</v>
      </c>
      <c r="H3" s="150" t="s">
        <v>356</v>
      </c>
    </row>
    <row r="4" spans="1:8" ht="21.75" customHeight="1">
      <c r="A4" s="4"/>
      <c r="B4" s="363" t="s">
        <v>293</v>
      </c>
      <c r="C4" s="151" t="s">
        <v>294</v>
      </c>
      <c r="D4" s="69">
        <v>972</v>
      </c>
      <c r="E4" s="69">
        <v>1136</v>
      </c>
      <c r="F4" s="69">
        <v>1812</v>
      </c>
      <c r="G4" s="69">
        <v>2298</v>
      </c>
      <c r="H4" s="152">
        <v>2061</v>
      </c>
    </row>
    <row r="5" spans="1:8" ht="21.75" customHeight="1">
      <c r="A5" s="4"/>
      <c r="B5" s="364"/>
      <c r="C5" s="153" t="s">
        <v>295</v>
      </c>
      <c r="D5" s="69">
        <v>175665</v>
      </c>
      <c r="E5" s="69">
        <v>167162</v>
      </c>
      <c r="F5" s="69">
        <v>144229</v>
      </c>
      <c r="G5" s="69">
        <v>187839</v>
      </c>
      <c r="H5" s="152">
        <v>166719</v>
      </c>
    </row>
    <row r="6" spans="1:8" ht="21.75" customHeight="1">
      <c r="A6" s="4"/>
      <c r="B6" s="217" t="s">
        <v>350</v>
      </c>
      <c r="C6" s="151" t="s">
        <v>294</v>
      </c>
      <c r="D6" s="69">
        <v>1386</v>
      </c>
      <c r="E6" s="69">
        <v>1330</v>
      </c>
      <c r="F6" s="69">
        <v>1698</v>
      </c>
      <c r="G6" s="69">
        <v>1935</v>
      </c>
      <c r="H6" s="152">
        <v>1471</v>
      </c>
    </row>
    <row r="7" spans="1:8" ht="21.75" customHeight="1">
      <c r="A7" s="4"/>
      <c r="B7" s="200" t="s">
        <v>351</v>
      </c>
      <c r="C7" s="153" t="s">
        <v>295</v>
      </c>
      <c r="D7" s="69">
        <v>28022</v>
      </c>
      <c r="E7" s="69">
        <v>29298</v>
      </c>
      <c r="F7" s="69">
        <v>27856</v>
      </c>
      <c r="G7" s="69">
        <v>29983</v>
      </c>
      <c r="H7" s="218">
        <v>23307</v>
      </c>
    </row>
    <row r="8" spans="1:8" ht="21.75" customHeight="1">
      <c r="A8" s="4"/>
      <c r="B8" s="363" t="s">
        <v>341</v>
      </c>
      <c r="C8" s="151" t="s">
        <v>294</v>
      </c>
      <c r="D8" s="69">
        <v>248</v>
      </c>
      <c r="E8" s="69">
        <v>261</v>
      </c>
      <c r="F8" s="69">
        <v>281</v>
      </c>
      <c r="G8" s="69">
        <v>287</v>
      </c>
      <c r="H8" s="152">
        <v>234</v>
      </c>
    </row>
    <row r="9" spans="1:8" ht="21.75" customHeight="1">
      <c r="A9" s="4"/>
      <c r="B9" s="364"/>
      <c r="C9" s="153" t="s">
        <v>295</v>
      </c>
      <c r="D9" s="69">
        <v>18040</v>
      </c>
      <c r="E9" s="69">
        <v>17811</v>
      </c>
      <c r="F9" s="69">
        <v>17129</v>
      </c>
      <c r="G9" s="69">
        <v>16627</v>
      </c>
      <c r="H9" s="152">
        <v>15827</v>
      </c>
    </row>
    <row r="10" spans="1:8" ht="21.75" customHeight="1">
      <c r="A10" s="4"/>
      <c r="B10" s="363" t="s">
        <v>296</v>
      </c>
      <c r="C10" s="151" t="s">
        <v>294</v>
      </c>
      <c r="D10" s="69">
        <v>291</v>
      </c>
      <c r="E10" s="69">
        <v>293</v>
      </c>
      <c r="F10" s="69">
        <v>228</v>
      </c>
      <c r="G10" s="69">
        <v>231</v>
      </c>
      <c r="H10" s="152">
        <v>228</v>
      </c>
    </row>
    <row r="11" spans="1:8" ht="21.75" customHeight="1">
      <c r="A11" s="4"/>
      <c r="B11" s="364"/>
      <c r="C11" s="153" t="s">
        <v>295</v>
      </c>
      <c r="D11" s="69">
        <v>18657</v>
      </c>
      <c r="E11" s="69">
        <v>22873</v>
      </c>
      <c r="F11" s="69">
        <v>16980</v>
      </c>
      <c r="G11" s="69">
        <v>18392</v>
      </c>
      <c r="H11" s="152">
        <v>19492</v>
      </c>
    </row>
    <row r="12" spans="1:8" ht="21.75" customHeight="1">
      <c r="A12" s="4"/>
      <c r="B12" s="363" t="s">
        <v>297</v>
      </c>
      <c r="C12" s="151" t="s">
        <v>294</v>
      </c>
      <c r="D12" s="81" t="s">
        <v>366</v>
      </c>
      <c r="E12" s="81" t="s">
        <v>366</v>
      </c>
      <c r="F12" s="81" t="s">
        <v>366</v>
      </c>
      <c r="G12" s="81" t="s">
        <v>366</v>
      </c>
      <c r="H12" s="154" t="s">
        <v>369</v>
      </c>
    </row>
    <row r="13" spans="1:8" ht="21.75" customHeight="1">
      <c r="A13" s="4"/>
      <c r="B13" s="364"/>
      <c r="C13" s="153" t="s">
        <v>295</v>
      </c>
      <c r="D13" s="69">
        <v>13664</v>
      </c>
      <c r="E13" s="69">
        <v>13682</v>
      </c>
      <c r="F13" s="69">
        <v>10219</v>
      </c>
      <c r="G13" s="69">
        <v>10954</v>
      </c>
      <c r="H13" s="152">
        <v>8302</v>
      </c>
    </row>
    <row r="14" spans="1:8" ht="21.75" customHeight="1">
      <c r="A14" s="4"/>
      <c r="B14" s="201" t="s">
        <v>298</v>
      </c>
      <c r="C14" s="151" t="s">
        <v>294</v>
      </c>
      <c r="D14" s="69">
        <v>524</v>
      </c>
      <c r="E14" s="69">
        <v>602</v>
      </c>
      <c r="F14" s="69">
        <v>611</v>
      </c>
      <c r="G14" s="69">
        <v>550</v>
      </c>
      <c r="H14" s="152">
        <v>620</v>
      </c>
    </row>
    <row r="15" spans="1:8" ht="21.75" customHeight="1" thickBot="1">
      <c r="A15" s="4"/>
      <c r="B15" s="202" t="s">
        <v>299</v>
      </c>
      <c r="C15" s="155" t="s">
        <v>295</v>
      </c>
      <c r="D15" s="156">
        <v>20560</v>
      </c>
      <c r="E15" s="156">
        <v>17936</v>
      </c>
      <c r="F15" s="156">
        <v>18180</v>
      </c>
      <c r="G15" s="156">
        <v>16303</v>
      </c>
      <c r="H15" s="49">
        <v>15427</v>
      </c>
    </row>
    <row r="16" spans="4:8" ht="14.25">
      <c r="D16" s="22"/>
      <c r="E16" s="22"/>
      <c r="F16" s="83"/>
      <c r="G16" s="204" t="s">
        <v>300</v>
      </c>
      <c r="H16" s="203" t="s">
        <v>293</v>
      </c>
    </row>
    <row r="17" spans="4:8" ht="14.25">
      <c r="D17" s="22"/>
      <c r="E17" s="22"/>
      <c r="F17" s="157"/>
      <c r="G17" s="24"/>
      <c r="H17" s="203" t="s">
        <v>357</v>
      </c>
    </row>
    <row r="18" spans="4:8" ht="14.25">
      <c r="D18" s="22"/>
      <c r="E18" s="22"/>
      <c r="F18" s="157"/>
      <c r="G18" s="24"/>
      <c r="H18" s="203" t="s">
        <v>301</v>
      </c>
    </row>
    <row r="19" spans="4:8" ht="14.25">
      <c r="D19" s="22"/>
      <c r="E19" s="22"/>
      <c r="F19" s="22"/>
      <c r="G19" s="22"/>
      <c r="H19" s="157"/>
    </row>
  </sheetData>
  <mergeCells count="4">
    <mergeCell ref="B4:B5"/>
    <mergeCell ref="B10:B11"/>
    <mergeCell ref="B12:B13"/>
    <mergeCell ref="B8:B9"/>
  </mergeCells>
  <printOptions/>
  <pageMargins left="0.5" right="0.5" top="0.787" bottom="0.5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O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8" customWidth="1"/>
    <col min="4" max="4" width="4.59765625" style="0" customWidth="1"/>
    <col min="5" max="15" width="7.59765625" style="0" customWidth="1"/>
  </cols>
  <sheetData>
    <row r="2" spans="2:15" ht="15.75" customHeight="1" thickBot="1">
      <c r="B2" s="29" t="s">
        <v>185</v>
      </c>
      <c r="C2" s="5"/>
      <c r="D2" s="1"/>
      <c r="E2" s="1"/>
      <c r="F2" s="1"/>
      <c r="N2" s="6"/>
      <c r="O2" s="173" t="s">
        <v>173</v>
      </c>
    </row>
    <row r="3" spans="2:15" ht="19.5" customHeight="1">
      <c r="B3" s="10"/>
      <c r="C3" s="10"/>
      <c r="D3" s="11"/>
      <c r="E3" s="21"/>
      <c r="F3" s="12" t="s">
        <v>186</v>
      </c>
      <c r="G3" s="13"/>
      <c r="H3" s="13"/>
      <c r="I3" s="13"/>
      <c r="J3" s="13"/>
      <c r="K3" s="13"/>
      <c r="L3" s="13"/>
      <c r="M3" s="12" t="s">
        <v>187</v>
      </c>
      <c r="N3" s="13"/>
      <c r="O3" s="13"/>
    </row>
    <row r="4" spans="2:15" ht="12" customHeight="1">
      <c r="B4" s="14" t="s">
        <v>169</v>
      </c>
      <c r="C4" s="14"/>
      <c r="D4" s="15"/>
      <c r="E4" s="8" t="s">
        <v>176</v>
      </c>
      <c r="F4" s="16"/>
      <c r="G4" s="17"/>
      <c r="H4" s="18"/>
      <c r="I4" s="17"/>
      <c r="J4" s="18"/>
      <c r="K4" s="17"/>
      <c r="L4" s="18"/>
      <c r="M4" s="16"/>
      <c r="N4" s="17"/>
      <c r="O4" s="18"/>
    </row>
    <row r="5" spans="2:15" ht="19.5" customHeight="1">
      <c r="B5" s="19"/>
      <c r="C5" s="19"/>
      <c r="D5" s="20"/>
      <c r="E5" s="19"/>
      <c r="F5" s="3" t="s">
        <v>176</v>
      </c>
      <c r="G5" s="3" t="s">
        <v>188</v>
      </c>
      <c r="H5" s="3" t="s">
        <v>189</v>
      </c>
      <c r="I5" s="3" t="s">
        <v>190</v>
      </c>
      <c r="J5" s="3" t="s">
        <v>191</v>
      </c>
      <c r="K5" s="3" t="s">
        <v>192</v>
      </c>
      <c r="L5" s="3" t="s">
        <v>193</v>
      </c>
      <c r="M5" s="3" t="s">
        <v>176</v>
      </c>
      <c r="N5" s="3" t="s">
        <v>194</v>
      </c>
      <c r="O5" s="3" t="s">
        <v>170</v>
      </c>
    </row>
    <row r="6" spans="1:15" ht="24" customHeight="1">
      <c r="A6" s="4"/>
      <c r="B6" s="32" t="s">
        <v>167</v>
      </c>
      <c r="C6" s="33">
        <v>10</v>
      </c>
      <c r="D6" s="34" t="s">
        <v>168</v>
      </c>
      <c r="E6" s="35">
        <f>F6+M6</f>
        <v>259</v>
      </c>
      <c r="F6" s="35">
        <f>SUM(I6:L6)</f>
        <v>235</v>
      </c>
      <c r="G6" s="112">
        <v>70</v>
      </c>
      <c r="H6" s="112">
        <v>165</v>
      </c>
      <c r="I6" s="112">
        <v>11</v>
      </c>
      <c r="J6" s="112">
        <v>201</v>
      </c>
      <c r="K6" s="112">
        <v>11</v>
      </c>
      <c r="L6" s="112">
        <v>12</v>
      </c>
      <c r="M6" s="35">
        <f>N6+O6</f>
        <v>24</v>
      </c>
      <c r="N6" s="112">
        <v>11</v>
      </c>
      <c r="O6" s="112">
        <v>13</v>
      </c>
    </row>
    <row r="7" spans="1:15" ht="24" customHeight="1">
      <c r="A7" s="4"/>
      <c r="B7" s="35"/>
      <c r="C7" s="33">
        <v>11</v>
      </c>
      <c r="D7" s="34"/>
      <c r="E7" s="35">
        <f>F7+M7</f>
        <v>260</v>
      </c>
      <c r="F7" s="35">
        <f>SUM(I7:L7)</f>
        <v>236</v>
      </c>
      <c r="G7" s="112">
        <v>69</v>
      </c>
      <c r="H7" s="112">
        <v>167</v>
      </c>
      <c r="I7" s="112">
        <v>11</v>
      </c>
      <c r="J7" s="112">
        <v>201</v>
      </c>
      <c r="K7" s="112">
        <v>13</v>
      </c>
      <c r="L7" s="112">
        <v>11</v>
      </c>
      <c r="M7" s="35">
        <f>N7+O7</f>
        <v>24</v>
      </c>
      <c r="N7" s="112">
        <v>11</v>
      </c>
      <c r="O7" s="112">
        <v>13</v>
      </c>
    </row>
    <row r="8" spans="2:15" ht="24" customHeight="1">
      <c r="B8" s="35"/>
      <c r="C8" s="33">
        <v>12</v>
      </c>
      <c r="D8" s="34"/>
      <c r="E8" s="35">
        <f>F8+M8</f>
        <v>259</v>
      </c>
      <c r="F8" s="35">
        <f>SUM(I8:L8)</f>
        <v>235</v>
      </c>
      <c r="G8" s="112">
        <v>67</v>
      </c>
      <c r="H8" s="112">
        <v>168</v>
      </c>
      <c r="I8" s="112">
        <v>11</v>
      </c>
      <c r="J8" s="112">
        <v>199</v>
      </c>
      <c r="K8" s="112">
        <v>12</v>
      </c>
      <c r="L8" s="112">
        <v>13</v>
      </c>
      <c r="M8" s="35">
        <f>N8+O8</f>
        <v>24</v>
      </c>
      <c r="N8" s="112">
        <v>11</v>
      </c>
      <c r="O8" s="112">
        <v>13</v>
      </c>
    </row>
    <row r="9" spans="2:15" ht="24" customHeight="1">
      <c r="B9" s="35"/>
      <c r="C9" s="33">
        <v>13</v>
      </c>
      <c r="D9" s="34"/>
      <c r="E9" s="113">
        <f>F9+M9</f>
        <v>264</v>
      </c>
      <c r="F9" s="35">
        <f>SUM(I9:L9)</f>
        <v>239</v>
      </c>
      <c r="G9" s="176">
        <v>66</v>
      </c>
      <c r="H9" s="176">
        <v>173</v>
      </c>
      <c r="I9" s="176">
        <v>11</v>
      </c>
      <c r="J9" s="176">
        <v>199</v>
      </c>
      <c r="K9" s="176">
        <v>11</v>
      </c>
      <c r="L9" s="176">
        <v>18</v>
      </c>
      <c r="M9" s="175">
        <f>N9+O9</f>
        <v>25</v>
      </c>
      <c r="N9" s="176">
        <v>11</v>
      </c>
      <c r="O9" s="176">
        <v>14</v>
      </c>
    </row>
    <row r="10" spans="2:15" ht="24" customHeight="1" thickBot="1">
      <c r="B10" s="30"/>
      <c r="C10" s="219">
        <v>14</v>
      </c>
      <c r="D10" s="28"/>
      <c r="E10" s="221">
        <f>F10+M10</f>
        <v>274</v>
      </c>
      <c r="F10" s="221">
        <f>SUM(I10:L10)</f>
        <v>249</v>
      </c>
      <c r="G10" s="220">
        <v>66</v>
      </c>
      <c r="H10" s="220">
        <v>181</v>
      </c>
      <c r="I10" s="220">
        <v>11</v>
      </c>
      <c r="J10" s="220">
        <v>206</v>
      </c>
      <c r="K10" s="220">
        <v>11</v>
      </c>
      <c r="L10" s="220">
        <v>21</v>
      </c>
      <c r="M10" s="221">
        <f>N10+O10</f>
        <v>25</v>
      </c>
      <c r="N10" s="220">
        <v>11</v>
      </c>
      <c r="O10" s="220">
        <v>14</v>
      </c>
    </row>
    <row r="11" spans="14:15" ht="15.75" customHeight="1">
      <c r="N11" s="6"/>
      <c r="O11" s="173" t="s">
        <v>184</v>
      </c>
    </row>
  </sheetData>
  <printOptions/>
  <pageMargins left="0.5" right="0.5" top="0.787" bottom="0.5" header="0.512" footer="0.512"/>
  <pageSetup horizontalDpi="400" verticalDpi="4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G20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5.59765625" style="0" customWidth="1"/>
    <col min="2" max="2" width="3.59765625" style="0" customWidth="1"/>
    <col min="3" max="4" width="13.59765625" style="0" customWidth="1"/>
    <col min="5" max="5" width="8.59765625" style="0" customWidth="1"/>
    <col min="6" max="6" width="11.59765625" style="0" customWidth="1"/>
    <col min="7" max="7" width="3.59765625" style="0" customWidth="1"/>
  </cols>
  <sheetData>
    <row r="1" ht="15.75" customHeight="1">
      <c r="A1" s="1"/>
    </row>
    <row r="2" ht="13.5" customHeight="1">
      <c r="B2" s="25" t="s">
        <v>302</v>
      </c>
    </row>
    <row r="3" spans="2:7" ht="15" customHeight="1" thickBot="1">
      <c r="B3" s="97" t="s">
        <v>303</v>
      </c>
      <c r="C3" s="1"/>
      <c r="D3" s="1"/>
      <c r="E3" s="1"/>
      <c r="G3" s="173" t="s">
        <v>304</v>
      </c>
    </row>
    <row r="4" spans="2:7" ht="19.5" customHeight="1">
      <c r="B4" s="158"/>
      <c r="C4" s="365" t="s">
        <v>348</v>
      </c>
      <c r="D4" s="366"/>
      <c r="E4" s="159"/>
      <c r="F4" s="161" t="s">
        <v>358</v>
      </c>
      <c r="G4" s="162"/>
    </row>
    <row r="5" spans="2:6" ht="18" customHeight="1">
      <c r="B5" s="341" t="s">
        <v>305</v>
      </c>
      <c r="C5" s="342"/>
      <c r="D5" s="163" t="s">
        <v>294</v>
      </c>
      <c r="E5" s="94"/>
      <c r="F5" s="81">
        <v>3277</v>
      </c>
    </row>
    <row r="6" spans="2:6" ht="18" customHeight="1">
      <c r="B6" s="367"/>
      <c r="C6" s="364"/>
      <c r="D6" s="164" t="s">
        <v>306</v>
      </c>
      <c r="E6" s="94"/>
      <c r="F6" s="81">
        <v>362962</v>
      </c>
    </row>
    <row r="7" spans="2:6" ht="18" customHeight="1">
      <c r="B7" s="335" t="s">
        <v>318</v>
      </c>
      <c r="C7" s="368" t="s">
        <v>307</v>
      </c>
      <c r="D7" s="163" t="s">
        <v>294</v>
      </c>
      <c r="E7" s="94"/>
      <c r="F7" s="81">
        <v>173</v>
      </c>
    </row>
    <row r="8" spans="2:6" ht="18" customHeight="1">
      <c r="B8" s="336"/>
      <c r="C8" s="369"/>
      <c r="D8" s="164" t="s">
        <v>306</v>
      </c>
      <c r="E8" s="94"/>
      <c r="F8" s="81">
        <v>35004</v>
      </c>
    </row>
    <row r="9" spans="2:6" ht="18" customHeight="1">
      <c r="B9" s="336"/>
      <c r="C9" s="368" t="s">
        <v>308</v>
      </c>
      <c r="D9" s="163" t="s">
        <v>294</v>
      </c>
      <c r="E9" s="94"/>
      <c r="F9" s="81">
        <v>1701</v>
      </c>
    </row>
    <row r="10" spans="2:6" ht="18" customHeight="1">
      <c r="B10" s="337"/>
      <c r="C10" s="369"/>
      <c r="D10" s="164" t="s">
        <v>306</v>
      </c>
      <c r="E10" s="94"/>
      <c r="F10" s="81">
        <v>40296</v>
      </c>
    </row>
    <row r="11" spans="3:6" ht="18" customHeight="1">
      <c r="C11" s="94"/>
      <c r="D11" s="163" t="s">
        <v>309</v>
      </c>
      <c r="E11" s="94"/>
      <c r="F11" s="81">
        <v>267766</v>
      </c>
    </row>
    <row r="12" spans="3:6" ht="18" customHeight="1">
      <c r="C12" s="94"/>
      <c r="D12" s="163" t="s">
        <v>310</v>
      </c>
      <c r="E12" s="94"/>
      <c r="F12" s="81">
        <v>116628</v>
      </c>
    </row>
    <row r="13" spans="2:6" ht="18" customHeight="1">
      <c r="B13" s="4" t="s">
        <v>311</v>
      </c>
      <c r="C13" s="94"/>
      <c r="D13" s="163" t="s">
        <v>312</v>
      </c>
      <c r="E13" s="94"/>
      <c r="F13" s="81">
        <v>380956</v>
      </c>
    </row>
    <row r="14" spans="2:6" ht="18" customHeight="1">
      <c r="B14" s="4"/>
      <c r="C14" s="94"/>
      <c r="D14" s="163" t="s">
        <v>313</v>
      </c>
      <c r="E14" s="94"/>
      <c r="F14" s="81">
        <v>171295</v>
      </c>
    </row>
    <row r="15" spans="2:6" ht="18" customHeight="1">
      <c r="B15" s="19"/>
      <c r="C15" s="118"/>
      <c r="D15" s="205" t="s">
        <v>314</v>
      </c>
      <c r="E15" s="165"/>
      <c r="F15" s="81">
        <v>2621</v>
      </c>
    </row>
    <row r="16" spans="2:6" ht="18" customHeight="1">
      <c r="B16" s="338" t="s">
        <v>319</v>
      </c>
      <c r="C16" s="368" t="s">
        <v>315</v>
      </c>
      <c r="D16" s="163" t="s">
        <v>294</v>
      </c>
      <c r="E16" s="94"/>
      <c r="F16" s="81">
        <v>364</v>
      </c>
    </row>
    <row r="17" spans="2:6" ht="18" customHeight="1">
      <c r="B17" s="339"/>
      <c r="C17" s="369"/>
      <c r="D17" s="164" t="s">
        <v>306</v>
      </c>
      <c r="E17" s="94"/>
      <c r="F17" s="81">
        <v>10623</v>
      </c>
    </row>
    <row r="18" spans="2:6" ht="18" customHeight="1">
      <c r="B18" s="339"/>
      <c r="C18" s="368" t="s">
        <v>316</v>
      </c>
      <c r="D18" s="163" t="s">
        <v>294</v>
      </c>
      <c r="E18" s="94"/>
      <c r="F18" s="81">
        <v>1039</v>
      </c>
    </row>
    <row r="19" spans="2:7" ht="18" customHeight="1" thickBot="1">
      <c r="B19" s="340"/>
      <c r="C19" s="370"/>
      <c r="D19" s="166" t="s">
        <v>306</v>
      </c>
      <c r="E19" s="167"/>
      <c r="F19" s="215">
        <v>9273</v>
      </c>
      <c r="G19" s="168"/>
    </row>
    <row r="20" ht="13.5" customHeight="1">
      <c r="G20" s="173" t="s">
        <v>317</v>
      </c>
    </row>
    <row r="21" ht="19.5" customHeight="1"/>
    <row r="22" ht="19.5" customHeight="1"/>
    <row r="23" ht="19.5" customHeight="1"/>
    <row r="24" ht="19.5" customHeight="1"/>
    <row r="25" ht="19.5" customHeight="1"/>
  </sheetData>
  <mergeCells count="8">
    <mergeCell ref="C4:D4"/>
    <mergeCell ref="B7:B10"/>
    <mergeCell ref="B16:B19"/>
    <mergeCell ref="B5:C6"/>
    <mergeCell ref="C7:C8"/>
    <mergeCell ref="C9:C10"/>
    <mergeCell ref="C16:C17"/>
    <mergeCell ref="C18:C19"/>
  </mergeCells>
  <printOptions/>
  <pageMargins left="0.512" right="0.512" top="0.787" bottom="0.512" header="0.512" footer="0.512"/>
  <pageSetup horizontalDpi="400" verticalDpi="4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B2:G22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2" max="2" width="3.59765625" style="0" customWidth="1"/>
    <col min="3" max="3" width="15.59765625" style="0" customWidth="1"/>
    <col min="6" max="6" width="14.8984375" style="0" bestFit="1" customWidth="1"/>
    <col min="7" max="7" width="2.59765625" style="0" customWidth="1"/>
  </cols>
  <sheetData>
    <row r="2" spans="2:7" ht="15" customHeight="1" thickBot="1">
      <c r="B2" s="97" t="s">
        <v>320</v>
      </c>
      <c r="C2" s="1"/>
      <c r="D2" s="1"/>
      <c r="E2" s="1"/>
      <c r="G2" s="173" t="s">
        <v>321</v>
      </c>
    </row>
    <row r="3" spans="2:7" ht="19.5" customHeight="1">
      <c r="B3" s="158"/>
      <c r="C3" s="365" t="s">
        <v>348</v>
      </c>
      <c r="D3" s="366"/>
      <c r="E3" s="159"/>
      <c r="F3" s="161" t="s">
        <v>358</v>
      </c>
      <c r="G3" s="162"/>
    </row>
    <row r="4" spans="2:6" ht="18" customHeight="1">
      <c r="B4" t="s">
        <v>305</v>
      </c>
      <c r="D4" s="163" t="s">
        <v>294</v>
      </c>
      <c r="E4" s="94"/>
      <c r="F4" s="81">
        <f>F6+F8+F10+F12+F14+F16+F18+F20</f>
        <v>1994</v>
      </c>
    </row>
    <row r="5" spans="2:6" ht="18" customHeight="1">
      <c r="B5" s="19"/>
      <c r="C5" s="118"/>
      <c r="D5" s="164" t="s">
        <v>306</v>
      </c>
      <c r="E5" s="94"/>
      <c r="F5" s="81">
        <f>F7+F9+F11+F13+F15+F17+F19+F21</f>
        <v>123777</v>
      </c>
    </row>
    <row r="6" spans="3:6" ht="18" customHeight="1">
      <c r="C6" s="169" t="s">
        <v>322</v>
      </c>
      <c r="D6" s="163" t="s">
        <v>294</v>
      </c>
      <c r="E6" s="94"/>
      <c r="F6" s="214" t="s">
        <v>366</v>
      </c>
    </row>
    <row r="7" spans="2:6" ht="18" customHeight="1">
      <c r="B7" s="19"/>
      <c r="C7" s="170" t="s">
        <v>323</v>
      </c>
      <c r="D7" s="164" t="s">
        <v>306</v>
      </c>
      <c r="E7" s="94"/>
      <c r="F7" s="81">
        <v>38927</v>
      </c>
    </row>
    <row r="8" spans="3:6" ht="18" customHeight="1">
      <c r="C8" s="207" t="s">
        <v>324</v>
      </c>
      <c r="D8" s="163" t="s">
        <v>294</v>
      </c>
      <c r="E8" s="94"/>
      <c r="F8" s="214" t="s">
        <v>367</v>
      </c>
    </row>
    <row r="9" spans="2:6" ht="18" customHeight="1">
      <c r="B9" s="19"/>
      <c r="C9" s="117"/>
      <c r="D9" s="164" t="s">
        <v>306</v>
      </c>
      <c r="E9" s="94"/>
      <c r="F9" s="81">
        <v>47700</v>
      </c>
    </row>
    <row r="10" spans="3:6" ht="18" customHeight="1">
      <c r="C10" s="211" t="s">
        <v>325</v>
      </c>
      <c r="D10" s="163" t="s">
        <v>294</v>
      </c>
      <c r="E10" s="94"/>
      <c r="F10" s="214" t="s">
        <v>366</v>
      </c>
    </row>
    <row r="11" spans="2:6" ht="18.75" customHeight="1">
      <c r="B11" s="171"/>
      <c r="C11" s="171"/>
      <c r="D11" s="164" t="s">
        <v>306</v>
      </c>
      <c r="E11" s="94"/>
      <c r="F11" s="81">
        <v>1253</v>
      </c>
    </row>
    <row r="12" spans="2:6" ht="18.75" customHeight="1">
      <c r="B12" s="14"/>
      <c r="C12" s="207" t="s">
        <v>342</v>
      </c>
      <c r="D12" s="163" t="s">
        <v>294</v>
      </c>
      <c r="E12" s="94"/>
      <c r="F12" s="81">
        <v>99</v>
      </c>
    </row>
    <row r="13" spans="2:6" ht="18.75" customHeight="1">
      <c r="B13" s="172"/>
      <c r="C13" s="206"/>
      <c r="D13" s="164" t="s">
        <v>306</v>
      </c>
      <c r="E13" s="94"/>
      <c r="F13" s="214" t="s">
        <v>368</v>
      </c>
    </row>
    <row r="14" spans="2:6" ht="18" customHeight="1">
      <c r="B14" s="14"/>
      <c r="C14" s="207" t="s">
        <v>343</v>
      </c>
      <c r="D14" s="163" t="s">
        <v>294</v>
      </c>
      <c r="E14" s="94"/>
      <c r="F14" s="81">
        <v>1176</v>
      </c>
    </row>
    <row r="15" spans="2:6" ht="18" customHeight="1">
      <c r="B15" s="172"/>
      <c r="C15" s="206"/>
      <c r="D15" s="164" t="s">
        <v>306</v>
      </c>
      <c r="E15" s="94"/>
      <c r="F15" s="81">
        <v>18917</v>
      </c>
    </row>
    <row r="16" spans="2:6" ht="18" customHeight="1">
      <c r="B16" s="14"/>
      <c r="C16" s="207" t="s">
        <v>326</v>
      </c>
      <c r="D16" s="163" t="s">
        <v>294</v>
      </c>
      <c r="E16" s="94"/>
      <c r="F16" s="81">
        <v>334</v>
      </c>
    </row>
    <row r="17" spans="2:6" ht="18" customHeight="1">
      <c r="B17" s="172"/>
      <c r="C17" s="206"/>
      <c r="D17" s="164" t="s">
        <v>306</v>
      </c>
      <c r="E17" s="94"/>
      <c r="F17" s="81">
        <v>7052</v>
      </c>
    </row>
    <row r="18" spans="2:6" ht="18" customHeight="1">
      <c r="B18" s="14"/>
      <c r="C18" s="207" t="s">
        <v>327</v>
      </c>
      <c r="D18" s="163" t="s">
        <v>294</v>
      </c>
      <c r="E18" s="94"/>
      <c r="F18" s="81">
        <v>351</v>
      </c>
    </row>
    <row r="19" spans="2:6" ht="18" customHeight="1">
      <c r="B19" s="172"/>
      <c r="C19" s="206"/>
      <c r="D19" s="164" t="s">
        <v>306</v>
      </c>
      <c r="E19" s="94"/>
      <c r="F19" s="81">
        <v>9482</v>
      </c>
    </row>
    <row r="20" spans="2:6" ht="18" customHeight="1">
      <c r="B20" s="14"/>
      <c r="C20" s="207" t="s">
        <v>170</v>
      </c>
      <c r="D20" s="163" t="s">
        <v>294</v>
      </c>
      <c r="E20" s="94"/>
      <c r="F20" s="81">
        <v>34</v>
      </c>
    </row>
    <row r="21" spans="2:7" ht="18" customHeight="1" thickBot="1">
      <c r="B21" s="168"/>
      <c r="C21" s="212"/>
      <c r="D21" s="166" t="s">
        <v>306</v>
      </c>
      <c r="E21" s="167"/>
      <c r="F21" s="215">
        <v>446</v>
      </c>
      <c r="G21" s="168"/>
    </row>
    <row r="22" ht="13.5" customHeight="1">
      <c r="G22" s="173" t="s">
        <v>317</v>
      </c>
    </row>
  </sheetData>
  <mergeCells count="1">
    <mergeCell ref="C3:D3"/>
  </mergeCells>
  <printOptions/>
  <pageMargins left="0.512" right="0.512" top="0.787" bottom="0.512" header="0.512" footer="0.512"/>
  <pageSetup horizontalDpi="400" verticalDpi="4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B2:G26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2" max="2" width="4.59765625" style="0" customWidth="1"/>
    <col min="3" max="3" width="23.59765625" style="0" customWidth="1"/>
    <col min="4" max="5" width="11.59765625" style="0" customWidth="1"/>
    <col min="6" max="6" width="13.5" style="0" bestFit="1" customWidth="1"/>
    <col min="7" max="7" width="3.59765625" style="0" customWidth="1"/>
    <col min="8" max="8" width="14.59765625" style="0" customWidth="1"/>
    <col min="12" max="12" width="2.59765625" style="0" customWidth="1"/>
  </cols>
  <sheetData>
    <row r="2" spans="2:7" ht="15" customHeight="1" thickBot="1">
      <c r="B2" s="97" t="s">
        <v>328</v>
      </c>
      <c r="D2" s="1"/>
      <c r="E2" s="1"/>
      <c r="G2" s="173" t="s">
        <v>321</v>
      </c>
    </row>
    <row r="3" spans="2:7" ht="19.5" customHeight="1">
      <c r="B3" s="162"/>
      <c r="C3" s="158" t="s">
        <v>329</v>
      </c>
      <c r="D3" s="160"/>
      <c r="E3" s="159"/>
      <c r="F3" s="161" t="s">
        <v>358</v>
      </c>
      <c r="G3" s="162"/>
    </row>
    <row r="4" spans="2:6" ht="18" customHeight="1">
      <c r="B4" t="s">
        <v>305</v>
      </c>
      <c r="D4" s="163" t="s">
        <v>294</v>
      </c>
      <c r="E4" s="94"/>
      <c r="F4" s="81">
        <v>1390</v>
      </c>
    </row>
    <row r="5" spans="2:6" ht="18" customHeight="1">
      <c r="B5" s="19"/>
      <c r="C5" s="19"/>
      <c r="D5" s="164" t="s">
        <v>306</v>
      </c>
      <c r="E5" s="94"/>
      <c r="F5" s="81">
        <v>142689</v>
      </c>
    </row>
    <row r="6" spans="3:6" ht="18" customHeight="1">
      <c r="C6" s="207" t="s">
        <v>330</v>
      </c>
      <c r="D6" s="163" t="s">
        <v>294</v>
      </c>
      <c r="E6" s="94"/>
      <c r="F6" s="32">
        <v>399</v>
      </c>
    </row>
    <row r="7" spans="2:6" ht="18" customHeight="1">
      <c r="B7" s="19"/>
      <c r="C7" s="19"/>
      <c r="D7" s="164" t="s">
        <v>306</v>
      </c>
      <c r="E7" s="94"/>
      <c r="F7" s="81">
        <v>42384</v>
      </c>
    </row>
    <row r="8" spans="3:6" ht="18" customHeight="1">
      <c r="C8" s="207" t="s">
        <v>331</v>
      </c>
      <c r="D8" s="163" t="s">
        <v>294</v>
      </c>
      <c r="E8" s="94"/>
      <c r="F8" s="32">
        <v>502</v>
      </c>
    </row>
    <row r="9" spans="2:6" ht="18" customHeight="1">
      <c r="B9" s="19"/>
      <c r="C9" s="19"/>
      <c r="D9" s="164" t="s">
        <v>306</v>
      </c>
      <c r="E9" s="94"/>
      <c r="F9" s="81">
        <v>16957</v>
      </c>
    </row>
    <row r="10" spans="3:6" ht="18" customHeight="1">
      <c r="C10" s="207" t="s">
        <v>364</v>
      </c>
      <c r="D10" s="163" t="s">
        <v>294</v>
      </c>
      <c r="E10" s="94"/>
      <c r="F10" s="32">
        <v>217</v>
      </c>
    </row>
    <row r="11" spans="2:6" ht="18" customHeight="1">
      <c r="B11" s="19"/>
      <c r="C11" s="171"/>
      <c r="D11" s="164" t="s">
        <v>306</v>
      </c>
      <c r="E11" s="94"/>
      <c r="F11" s="81">
        <v>8443</v>
      </c>
    </row>
    <row r="12" spans="3:6" ht="18" customHeight="1">
      <c r="C12" s="207" t="s">
        <v>326</v>
      </c>
      <c r="D12" s="163" t="s">
        <v>294</v>
      </c>
      <c r="E12" s="94"/>
      <c r="F12" s="81">
        <v>217</v>
      </c>
    </row>
    <row r="13" spans="3:6" ht="18" customHeight="1">
      <c r="C13" s="14"/>
      <c r="D13" s="164" t="s">
        <v>306</v>
      </c>
      <c r="E13" s="94"/>
      <c r="F13" s="81">
        <v>4698</v>
      </c>
    </row>
    <row r="14" spans="3:6" ht="18" customHeight="1">
      <c r="C14" s="207" t="s">
        <v>332</v>
      </c>
      <c r="D14" s="163" t="s">
        <v>294</v>
      </c>
      <c r="E14" s="94"/>
      <c r="F14" s="81">
        <v>119</v>
      </c>
    </row>
    <row r="15" spans="3:6" ht="18" customHeight="1">
      <c r="C15" s="14"/>
      <c r="D15" s="164" t="s">
        <v>306</v>
      </c>
      <c r="E15" s="94"/>
      <c r="F15" s="81">
        <v>2760</v>
      </c>
    </row>
    <row r="16" spans="3:6" ht="18" customHeight="1">
      <c r="C16" s="207" t="s">
        <v>333</v>
      </c>
      <c r="D16" s="163" t="s">
        <v>294</v>
      </c>
      <c r="E16" s="94"/>
      <c r="F16" s="81">
        <v>98</v>
      </c>
    </row>
    <row r="17" spans="2:6" ht="18" customHeight="1">
      <c r="B17" s="19"/>
      <c r="C17" s="172"/>
      <c r="D17" s="164" t="s">
        <v>306</v>
      </c>
      <c r="E17" s="94"/>
      <c r="F17" s="81">
        <v>1938</v>
      </c>
    </row>
    <row r="18" spans="3:6" ht="18" customHeight="1">
      <c r="C18" s="207" t="s">
        <v>334</v>
      </c>
      <c r="D18" s="163" t="s">
        <v>294</v>
      </c>
      <c r="E18" s="94"/>
      <c r="F18" s="81">
        <v>55</v>
      </c>
    </row>
    <row r="19" spans="3:6" ht="18" customHeight="1">
      <c r="C19" s="14"/>
      <c r="D19" s="164" t="s">
        <v>306</v>
      </c>
      <c r="E19" s="94"/>
      <c r="F19" s="81">
        <v>593</v>
      </c>
    </row>
    <row r="20" spans="3:6" ht="18" customHeight="1">
      <c r="C20" s="207" t="s">
        <v>335</v>
      </c>
      <c r="D20" s="163" t="s">
        <v>294</v>
      </c>
      <c r="E20" s="94"/>
      <c r="F20" s="81">
        <v>43</v>
      </c>
    </row>
    <row r="21" spans="3:6" ht="18" customHeight="1">
      <c r="C21" s="14"/>
      <c r="D21" s="164" t="s">
        <v>306</v>
      </c>
      <c r="E21" s="94"/>
      <c r="F21" s="81">
        <v>365</v>
      </c>
    </row>
    <row r="22" spans="3:6" ht="18" customHeight="1">
      <c r="C22" s="207" t="s">
        <v>333</v>
      </c>
      <c r="D22" s="163" t="s">
        <v>294</v>
      </c>
      <c r="E22" s="94"/>
      <c r="F22" s="81">
        <v>12</v>
      </c>
    </row>
    <row r="23" spans="2:6" ht="18" customHeight="1">
      <c r="B23" s="19"/>
      <c r="C23" s="172"/>
      <c r="D23" s="164" t="s">
        <v>306</v>
      </c>
      <c r="E23" s="94"/>
      <c r="F23" s="81">
        <v>228</v>
      </c>
    </row>
    <row r="24" spans="3:6" ht="18" customHeight="1">
      <c r="C24" s="207" t="s">
        <v>336</v>
      </c>
      <c r="D24" s="163" t="s">
        <v>294</v>
      </c>
      <c r="E24" s="94"/>
      <c r="F24" s="216" t="s">
        <v>337</v>
      </c>
    </row>
    <row r="25" spans="2:7" ht="18" customHeight="1" thickBot="1">
      <c r="B25" s="168"/>
      <c r="C25" s="168"/>
      <c r="D25" s="166" t="s">
        <v>306</v>
      </c>
      <c r="E25" s="167"/>
      <c r="F25" s="215">
        <v>69614</v>
      </c>
      <c r="G25" s="168"/>
    </row>
    <row r="26" ht="13.5" customHeight="1">
      <c r="G26" s="173" t="s">
        <v>317</v>
      </c>
    </row>
  </sheetData>
  <printOptions/>
  <pageMargins left="0.512" right="0.512" top="0.787" bottom="0.512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P18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8" customWidth="1"/>
    <col min="4" max="4" width="4.59765625" style="0" customWidth="1"/>
    <col min="5" max="16" width="6.59765625" style="0" customWidth="1"/>
  </cols>
  <sheetData>
    <row r="2" spans="2:16" ht="15.75" customHeight="1" thickBot="1">
      <c r="B2" s="36" t="s">
        <v>195</v>
      </c>
      <c r="C2" s="5"/>
      <c r="D2" s="1"/>
      <c r="E2" s="23"/>
      <c r="F2" s="23"/>
      <c r="G2" s="23"/>
      <c r="H2" s="22"/>
      <c r="I2" s="22"/>
      <c r="J2" s="22"/>
      <c r="K2" s="22"/>
      <c r="L2" s="22"/>
      <c r="M2" s="22"/>
      <c r="N2" s="22"/>
      <c r="O2" s="24"/>
      <c r="P2" s="180" t="s">
        <v>173</v>
      </c>
    </row>
    <row r="3" spans="2:16" ht="22.5" customHeight="1">
      <c r="B3" s="343" t="s">
        <v>169</v>
      </c>
      <c r="C3" s="344"/>
      <c r="D3" s="345"/>
      <c r="E3" s="39" t="s">
        <v>196</v>
      </c>
      <c r="F3" s="39"/>
      <c r="G3" s="39"/>
      <c r="H3" s="40" t="s">
        <v>197</v>
      </c>
      <c r="I3" s="39"/>
      <c r="J3" s="39"/>
      <c r="K3" s="40" t="s">
        <v>198</v>
      </c>
      <c r="L3" s="39"/>
      <c r="M3" s="39"/>
      <c r="N3" s="40" t="s">
        <v>199</v>
      </c>
      <c r="O3" s="39"/>
      <c r="P3" s="39"/>
    </row>
    <row r="4" spans="2:16" ht="22.5" customHeight="1">
      <c r="B4" s="346"/>
      <c r="C4" s="346"/>
      <c r="D4" s="347"/>
      <c r="E4" s="43" t="s">
        <v>200</v>
      </c>
      <c r="F4" s="43" t="s">
        <v>188</v>
      </c>
      <c r="G4" s="43" t="s">
        <v>189</v>
      </c>
      <c r="H4" s="43" t="s">
        <v>201</v>
      </c>
      <c r="I4" s="43" t="s">
        <v>188</v>
      </c>
      <c r="J4" s="43" t="s">
        <v>189</v>
      </c>
      <c r="K4" s="43" t="s">
        <v>201</v>
      </c>
      <c r="L4" s="43" t="s">
        <v>188</v>
      </c>
      <c r="M4" s="43" t="s">
        <v>189</v>
      </c>
      <c r="N4" s="43" t="s">
        <v>201</v>
      </c>
      <c r="O4" s="43" t="s">
        <v>188</v>
      </c>
      <c r="P4" s="43" t="s">
        <v>189</v>
      </c>
    </row>
    <row r="5" spans="1:16" ht="22.5" customHeight="1">
      <c r="A5" s="4"/>
      <c r="B5" s="44" t="s">
        <v>167</v>
      </c>
      <c r="C5" s="45">
        <v>10</v>
      </c>
      <c r="D5" s="34" t="s">
        <v>168</v>
      </c>
      <c r="E5" s="46">
        <f>H5+K5+N5+E13+H13+K13</f>
        <v>4981</v>
      </c>
      <c r="F5" s="46">
        <v>2502</v>
      </c>
      <c r="G5" s="46">
        <v>2479</v>
      </c>
      <c r="H5" s="46">
        <f>I5+J5</f>
        <v>787</v>
      </c>
      <c r="I5" s="69">
        <v>415</v>
      </c>
      <c r="J5" s="69">
        <v>372</v>
      </c>
      <c r="K5" s="46">
        <f>L5+M5</f>
        <v>765</v>
      </c>
      <c r="L5" s="69">
        <v>356</v>
      </c>
      <c r="M5" s="69">
        <v>409</v>
      </c>
      <c r="N5" s="46">
        <f>O5+P5</f>
        <v>808</v>
      </c>
      <c r="O5" s="69">
        <v>413</v>
      </c>
      <c r="P5" s="69">
        <v>395</v>
      </c>
    </row>
    <row r="6" spans="1:16" ht="22.5" customHeight="1">
      <c r="A6" s="4"/>
      <c r="B6" s="35"/>
      <c r="C6" s="45">
        <v>11</v>
      </c>
      <c r="D6" s="34"/>
      <c r="E6" s="46">
        <f>H6+K6+N6+E14+H14+K14</f>
        <v>4851</v>
      </c>
      <c r="F6" s="46">
        <v>2143</v>
      </c>
      <c r="G6" s="46">
        <v>2438</v>
      </c>
      <c r="H6" s="46">
        <f>I6+J6</f>
        <v>769</v>
      </c>
      <c r="I6" s="69">
        <v>361</v>
      </c>
      <c r="J6" s="69">
        <v>408</v>
      </c>
      <c r="K6" s="46">
        <f>L6+M6</f>
        <v>781</v>
      </c>
      <c r="L6" s="69">
        <v>414</v>
      </c>
      <c r="M6" s="69">
        <v>367</v>
      </c>
      <c r="N6" s="46">
        <f>O6+P6</f>
        <v>773</v>
      </c>
      <c r="O6" s="69">
        <v>361</v>
      </c>
      <c r="P6" s="69">
        <v>412</v>
      </c>
    </row>
    <row r="7" spans="1:16" ht="22.5" customHeight="1">
      <c r="A7" s="4"/>
      <c r="B7" s="35"/>
      <c r="C7" s="45">
        <v>12</v>
      </c>
      <c r="D7" s="34"/>
      <c r="E7" s="46">
        <f>H7+K7+N7+E15+H15+K15</f>
        <v>4699</v>
      </c>
      <c r="F7" s="46">
        <v>2336</v>
      </c>
      <c r="G7" s="46">
        <v>2363</v>
      </c>
      <c r="H7" s="46">
        <f>I7+J7</f>
        <v>717</v>
      </c>
      <c r="I7" s="69">
        <v>374</v>
      </c>
      <c r="J7" s="69">
        <v>343</v>
      </c>
      <c r="K7" s="46">
        <f>L7+M7</f>
        <v>771</v>
      </c>
      <c r="L7" s="69">
        <v>362</v>
      </c>
      <c r="M7" s="69">
        <v>409</v>
      </c>
      <c r="N7" s="46">
        <f>O7+P7</f>
        <v>788</v>
      </c>
      <c r="O7" s="69">
        <v>414</v>
      </c>
      <c r="P7" s="69">
        <v>374</v>
      </c>
    </row>
    <row r="8" spans="1:16" ht="22.5" customHeight="1">
      <c r="A8" s="4"/>
      <c r="B8" s="35"/>
      <c r="C8" s="45">
        <v>13</v>
      </c>
      <c r="D8" s="34"/>
      <c r="E8" s="46">
        <f>H8+K8+N8+E16+H16+K16</f>
        <v>4666</v>
      </c>
      <c r="F8" s="179">
        <v>2349</v>
      </c>
      <c r="G8" s="179">
        <v>2317</v>
      </c>
      <c r="H8" s="46">
        <f>I8+J8</f>
        <v>782</v>
      </c>
      <c r="I8" s="178">
        <v>408</v>
      </c>
      <c r="J8" s="178">
        <v>374</v>
      </c>
      <c r="K8" s="46">
        <f>L8+M8</f>
        <v>727</v>
      </c>
      <c r="L8" s="178">
        <v>380</v>
      </c>
      <c r="M8" s="178">
        <v>347</v>
      </c>
      <c r="N8" s="46">
        <f>O8+P8</f>
        <v>776</v>
      </c>
      <c r="O8" s="178">
        <v>367</v>
      </c>
      <c r="P8" s="178">
        <v>409</v>
      </c>
    </row>
    <row r="9" spans="1:16" ht="22.5" customHeight="1" thickBot="1">
      <c r="A9" s="4"/>
      <c r="B9" s="26"/>
      <c r="C9" s="47">
        <v>14</v>
      </c>
      <c r="D9" s="28"/>
      <c r="E9" s="48">
        <f>H9+K9+N9+E17+H17+K17</f>
        <v>4623</v>
      </c>
      <c r="F9" s="48">
        <v>2318</v>
      </c>
      <c r="G9" s="48">
        <v>2305</v>
      </c>
      <c r="H9" s="48">
        <f>I9+J9</f>
        <v>757</v>
      </c>
      <c r="I9" s="49">
        <v>380</v>
      </c>
      <c r="J9" s="49">
        <v>377</v>
      </c>
      <c r="K9" s="48">
        <f>L9+M9</f>
        <v>782</v>
      </c>
      <c r="L9" s="49">
        <v>412</v>
      </c>
      <c r="M9" s="49">
        <v>370</v>
      </c>
      <c r="N9" s="48">
        <f>O9+P9</f>
        <v>727</v>
      </c>
      <c r="O9" s="49">
        <v>378</v>
      </c>
      <c r="P9" s="49">
        <v>349</v>
      </c>
    </row>
    <row r="10" spans="5:14" ht="9.75" customHeight="1" thickBot="1">
      <c r="E10" s="22"/>
      <c r="F10" s="22"/>
      <c r="G10" s="22"/>
      <c r="H10" s="22"/>
      <c r="I10" s="22"/>
      <c r="J10" s="22"/>
      <c r="K10" s="22"/>
      <c r="L10" s="22"/>
      <c r="M10" s="22"/>
      <c r="N10" s="7"/>
    </row>
    <row r="11" spans="2:16" ht="22.5" customHeight="1">
      <c r="B11" s="343" t="s">
        <v>169</v>
      </c>
      <c r="C11" s="344"/>
      <c r="D11" s="345"/>
      <c r="E11" s="39" t="s">
        <v>202</v>
      </c>
      <c r="F11" s="39"/>
      <c r="G11" s="50"/>
      <c r="H11" s="39" t="s">
        <v>203</v>
      </c>
      <c r="I11" s="39"/>
      <c r="J11" s="50"/>
      <c r="K11" s="39" t="s">
        <v>204</v>
      </c>
      <c r="L11" s="39"/>
      <c r="M11" s="39"/>
      <c r="N11" s="22"/>
      <c r="O11" s="22"/>
      <c r="P11" s="22"/>
    </row>
    <row r="12" spans="2:16" ht="22.5" customHeight="1">
      <c r="B12" s="346"/>
      <c r="C12" s="346"/>
      <c r="D12" s="347"/>
      <c r="E12" s="43" t="s">
        <v>201</v>
      </c>
      <c r="F12" s="43" t="s">
        <v>188</v>
      </c>
      <c r="G12" s="43" t="s">
        <v>189</v>
      </c>
      <c r="H12" s="43" t="s">
        <v>201</v>
      </c>
      <c r="I12" s="43" t="s">
        <v>188</v>
      </c>
      <c r="J12" s="43" t="s">
        <v>189</v>
      </c>
      <c r="K12" s="43" t="s">
        <v>201</v>
      </c>
      <c r="L12" s="43" t="s">
        <v>188</v>
      </c>
      <c r="M12" s="43" t="s">
        <v>189</v>
      </c>
      <c r="N12" s="22"/>
      <c r="O12" s="22"/>
      <c r="P12" s="22"/>
    </row>
    <row r="13" spans="1:16" ht="22.5" customHeight="1">
      <c r="A13" s="4"/>
      <c r="B13" s="32" t="s">
        <v>167</v>
      </c>
      <c r="C13" s="45">
        <v>10</v>
      </c>
      <c r="D13" s="34" t="s">
        <v>168</v>
      </c>
      <c r="E13" s="46">
        <f>F13+G13</f>
        <v>845</v>
      </c>
      <c r="F13" s="69">
        <v>413</v>
      </c>
      <c r="G13" s="69">
        <v>432</v>
      </c>
      <c r="H13" s="46">
        <f>I13+J13</f>
        <v>870</v>
      </c>
      <c r="I13" s="69">
        <v>447</v>
      </c>
      <c r="J13" s="69">
        <v>423</v>
      </c>
      <c r="K13" s="46">
        <f>L13+M13</f>
        <v>906</v>
      </c>
      <c r="L13" s="69">
        <v>458</v>
      </c>
      <c r="M13" s="69">
        <v>448</v>
      </c>
      <c r="N13" s="7"/>
      <c r="O13" s="7"/>
      <c r="P13" s="7"/>
    </row>
    <row r="14" spans="1:16" ht="22.5" customHeight="1">
      <c r="A14" s="4"/>
      <c r="B14" s="35"/>
      <c r="C14" s="45">
        <v>11</v>
      </c>
      <c r="D14" s="34"/>
      <c r="E14" s="46">
        <f>F14+G14</f>
        <v>811</v>
      </c>
      <c r="F14" s="69">
        <v>418</v>
      </c>
      <c r="G14" s="69">
        <v>393</v>
      </c>
      <c r="H14" s="179">
        <f>I14+J14</f>
        <v>841</v>
      </c>
      <c r="I14" s="69">
        <v>411</v>
      </c>
      <c r="J14" s="69">
        <v>430</v>
      </c>
      <c r="K14" s="46">
        <f>L14+M14</f>
        <v>876</v>
      </c>
      <c r="L14" s="69">
        <v>448</v>
      </c>
      <c r="M14" s="69">
        <v>428</v>
      </c>
      <c r="N14" s="7"/>
      <c r="O14" s="7"/>
      <c r="P14" s="7"/>
    </row>
    <row r="15" spans="2:13" ht="22.5" customHeight="1">
      <c r="B15" s="35"/>
      <c r="C15" s="45">
        <v>12</v>
      </c>
      <c r="D15" s="34"/>
      <c r="E15" s="46">
        <f>F15+G15</f>
        <v>778</v>
      </c>
      <c r="F15" s="69">
        <v>363</v>
      </c>
      <c r="G15" s="69">
        <v>415</v>
      </c>
      <c r="H15" s="179">
        <f>I15+J15</f>
        <v>805</v>
      </c>
      <c r="I15" s="69">
        <v>414</v>
      </c>
      <c r="J15" s="69">
        <v>391</v>
      </c>
      <c r="K15" s="46">
        <f>L15+M15</f>
        <v>840</v>
      </c>
      <c r="L15" s="69">
        <v>409</v>
      </c>
      <c r="M15" s="69">
        <v>431</v>
      </c>
    </row>
    <row r="16" spans="2:13" ht="22.5" customHeight="1">
      <c r="B16" s="35"/>
      <c r="C16" s="45">
        <v>13</v>
      </c>
      <c r="D16" s="34"/>
      <c r="E16" s="46">
        <f>F16+G16</f>
        <v>793</v>
      </c>
      <c r="F16" s="178">
        <v>418</v>
      </c>
      <c r="G16" s="178">
        <v>375</v>
      </c>
      <c r="H16" s="179">
        <f>I16+J16</f>
        <v>781</v>
      </c>
      <c r="I16" s="178">
        <v>361</v>
      </c>
      <c r="J16" s="178">
        <v>420</v>
      </c>
      <c r="K16" s="46">
        <f>L16+M16</f>
        <v>807</v>
      </c>
      <c r="L16" s="178">
        <v>415</v>
      </c>
      <c r="M16" s="178">
        <v>392</v>
      </c>
    </row>
    <row r="17" spans="2:13" ht="22.5" customHeight="1" thickBot="1">
      <c r="B17" s="26"/>
      <c r="C17" s="47">
        <v>14</v>
      </c>
      <c r="D17" s="28"/>
      <c r="E17" s="48">
        <f>F17+G17</f>
        <v>782</v>
      </c>
      <c r="F17" s="49">
        <v>370</v>
      </c>
      <c r="G17" s="49">
        <v>412</v>
      </c>
      <c r="H17" s="48">
        <f>I17+J17</f>
        <v>795</v>
      </c>
      <c r="I17" s="49">
        <v>418</v>
      </c>
      <c r="J17" s="49">
        <v>377</v>
      </c>
      <c r="K17" s="48">
        <f>L17+M17</f>
        <v>780</v>
      </c>
      <c r="L17" s="49">
        <v>360</v>
      </c>
      <c r="M17" s="49">
        <v>420</v>
      </c>
    </row>
    <row r="18" spans="5:13" ht="15.75" customHeight="1">
      <c r="E18" s="22"/>
      <c r="F18" s="22"/>
      <c r="G18" s="22"/>
      <c r="H18" s="22"/>
      <c r="I18" s="22"/>
      <c r="J18" s="22"/>
      <c r="K18" s="24"/>
      <c r="L18" s="24"/>
      <c r="M18" s="180" t="s">
        <v>184</v>
      </c>
    </row>
  </sheetData>
  <mergeCells count="2">
    <mergeCell ref="B3:D4"/>
    <mergeCell ref="B11:D12"/>
  </mergeCells>
  <printOptions/>
  <pageMargins left="0.5" right="0.5" top="0.787" bottom="0.5" header="0.512" footer="0.51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Q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8" customWidth="1"/>
    <col min="4" max="4" width="4.59765625" style="0" customWidth="1"/>
    <col min="5" max="17" width="6.59765625" style="0" customWidth="1"/>
  </cols>
  <sheetData>
    <row r="2" spans="2:17" ht="15.75" customHeight="1" thickBot="1">
      <c r="B2" s="25" t="s">
        <v>205</v>
      </c>
      <c r="C2" s="5"/>
      <c r="D2" s="1"/>
      <c r="E2" s="1"/>
      <c r="F2" s="1"/>
      <c r="G2" s="1"/>
      <c r="H2" s="1"/>
      <c r="O2" s="6"/>
      <c r="P2" s="6"/>
      <c r="Q2" s="173" t="s">
        <v>173</v>
      </c>
    </row>
    <row r="3" spans="2:17" ht="19.5" customHeight="1">
      <c r="B3" s="343" t="s">
        <v>206</v>
      </c>
      <c r="C3" s="344"/>
      <c r="D3" s="345"/>
      <c r="E3" s="348" t="s">
        <v>175</v>
      </c>
      <c r="F3" s="348" t="s">
        <v>207</v>
      </c>
      <c r="G3" s="110" t="s">
        <v>208</v>
      </c>
      <c r="H3" s="52" t="s">
        <v>209</v>
      </c>
      <c r="I3" s="63"/>
      <c r="J3" s="63"/>
      <c r="K3" s="63"/>
      <c r="L3" s="63"/>
      <c r="M3" s="63"/>
      <c r="N3" s="63"/>
      <c r="O3" s="52" t="s">
        <v>210</v>
      </c>
      <c r="P3" s="53"/>
      <c r="Q3" s="53"/>
    </row>
    <row r="4" spans="1:17" ht="19.5" customHeight="1">
      <c r="A4" s="4"/>
      <c r="B4" s="346"/>
      <c r="C4" s="346"/>
      <c r="D4" s="347"/>
      <c r="E4" s="349"/>
      <c r="F4" s="349"/>
      <c r="G4" s="91" t="s">
        <v>211</v>
      </c>
      <c r="H4" s="92" t="s">
        <v>338</v>
      </c>
      <c r="I4" s="92" t="s">
        <v>188</v>
      </c>
      <c r="J4" s="92" t="s">
        <v>189</v>
      </c>
      <c r="K4" s="92" t="s">
        <v>213</v>
      </c>
      <c r="L4" s="92" t="s">
        <v>214</v>
      </c>
      <c r="M4" s="111" t="s">
        <v>192</v>
      </c>
      <c r="N4" s="92" t="s">
        <v>215</v>
      </c>
      <c r="O4" s="92" t="s">
        <v>212</v>
      </c>
      <c r="P4" s="111" t="s">
        <v>194</v>
      </c>
      <c r="Q4" s="92" t="s">
        <v>170</v>
      </c>
    </row>
    <row r="5" spans="1:17" ht="21.75" customHeight="1">
      <c r="A5" s="4"/>
      <c r="B5" s="32" t="s">
        <v>167</v>
      </c>
      <c r="C5" s="33">
        <v>10</v>
      </c>
      <c r="D5" s="34" t="s">
        <v>168</v>
      </c>
      <c r="E5" s="112">
        <v>6</v>
      </c>
      <c r="F5" s="112">
        <v>83</v>
      </c>
      <c r="G5" s="112">
        <f>H5+O5</f>
        <v>181</v>
      </c>
      <c r="H5" s="35">
        <f>SUM(K5:N5)</f>
        <v>167</v>
      </c>
      <c r="I5" s="112">
        <v>94</v>
      </c>
      <c r="J5" s="112">
        <v>73</v>
      </c>
      <c r="K5" s="112">
        <v>6</v>
      </c>
      <c r="L5" s="112">
        <v>145</v>
      </c>
      <c r="M5" s="112">
        <v>7</v>
      </c>
      <c r="N5" s="112">
        <v>9</v>
      </c>
      <c r="O5" s="35">
        <f>P5+Q5</f>
        <v>14</v>
      </c>
      <c r="P5" s="112">
        <v>8</v>
      </c>
      <c r="Q5" s="112">
        <v>6</v>
      </c>
    </row>
    <row r="6" spans="1:17" ht="21.75" customHeight="1">
      <c r="A6" s="4"/>
      <c r="B6" s="35"/>
      <c r="C6" s="33">
        <v>11</v>
      </c>
      <c r="D6" s="34"/>
      <c r="E6" s="112">
        <v>6</v>
      </c>
      <c r="F6" s="112">
        <v>82</v>
      </c>
      <c r="G6" s="112">
        <f>H6+O6</f>
        <v>176</v>
      </c>
      <c r="H6" s="35">
        <f>SUM(K6:N6)</f>
        <v>162</v>
      </c>
      <c r="I6" s="112">
        <v>92</v>
      </c>
      <c r="J6" s="112">
        <v>70</v>
      </c>
      <c r="K6" s="112">
        <v>6</v>
      </c>
      <c r="L6" s="112">
        <v>142</v>
      </c>
      <c r="M6" s="112">
        <v>6</v>
      </c>
      <c r="N6" s="112">
        <v>8</v>
      </c>
      <c r="O6" s="35">
        <f>P6+Q6</f>
        <v>14</v>
      </c>
      <c r="P6" s="112">
        <v>8</v>
      </c>
      <c r="Q6" s="112">
        <v>6</v>
      </c>
    </row>
    <row r="7" spans="2:17" ht="21.75" customHeight="1">
      <c r="B7" s="35"/>
      <c r="C7" s="33">
        <v>12</v>
      </c>
      <c r="D7" s="34"/>
      <c r="E7" s="112">
        <v>6</v>
      </c>
      <c r="F7" s="112">
        <v>81</v>
      </c>
      <c r="G7" s="112">
        <f>H7+O7</f>
        <v>173</v>
      </c>
      <c r="H7" s="35">
        <f>SUM(K7:N7)</f>
        <v>160</v>
      </c>
      <c r="I7" s="112">
        <v>97</v>
      </c>
      <c r="J7" s="112">
        <v>63</v>
      </c>
      <c r="K7" s="112">
        <v>6</v>
      </c>
      <c r="L7" s="112">
        <v>143</v>
      </c>
      <c r="M7" s="112">
        <v>6</v>
      </c>
      <c r="N7" s="112">
        <v>5</v>
      </c>
      <c r="O7" s="35">
        <f>P7+Q7</f>
        <v>13</v>
      </c>
      <c r="P7" s="112">
        <v>7</v>
      </c>
      <c r="Q7" s="112">
        <v>6</v>
      </c>
    </row>
    <row r="8" spans="2:17" ht="21.75" customHeight="1">
      <c r="B8" s="35"/>
      <c r="C8" s="33">
        <v>13</v>
      </c>
      <c r="D8" s="34"/>
      <c r="E8" s="174">
        <v>6</v>
      </c>
      <c r="F8" s="176">
        <v>77</v>
      </c>
      <c r="G8" s="176">
        <f>H8+O8</f>
        <v>169</v>
      </c>
      <c r="H8" s="175">
        <f>SUM(K8:N8)</f>
        <v>157</v>
      </c>
      <c r="I8" s="176">
        <v>96</v>
      </c>
      <c r="J8" s="176">
        <v>61</v>
      </c>
      <c r="K8" s="176">
        <v>6</v>
      </c>
      <c r="L8" s="176">
        <v>139</v>
      </c>
      <c r="M8" s="176">
        <v>6</v>
      </c>
      <c r="N8" s="176">
        <v>6</v>
      </c>
      <c r="O8" s="175">
        <f>P8+Q8</f>
        <v>12</v>
      </c>
      <c r="P8" s="176">
        <v>6</v>
      </c>
      <c r="Q8" s="176">
        <v>6</v>
      </c>
    </row>
    <row r="9" spans="2:17" ht="21.75" customHeight="1" thickBot="1">
      <c r="B9" s="26"/>
      <c r="C9" s="27">
        <v>14</v>
      </c>
      <c r="D9" s="28"/>
      <c r="E9" s="31">
        <v>6</v>
      </c>
      <c r="F9" s="31">
        <v>75</v>
      </c>
      <c r="G9" s="31">
        <f>H9+O9</f>
        <v>169</v>
      </c>
      <c r="H9" s="26">
        <f>SUM(K9:N9)</f>
        <v>157</v>
      </c>
      <c r="I9" s="31">
        <v>101</v>
      </c>
      <c r="J9" s="31">
        <v>56</v>
      </c>
      <c r="K9" s="31">
        <v>6</v>
      </c>
      <c r="L9" s="31">
        <v>137</v>
      </c>
      <c r="M9" s="31">
        <v>6</v>
      </c>
      <c r="N9" s="31">
        <v>8</v>
      </c>
      <c r="O9" s="26">
        <f>P9+Q9</f>
        <v>12</v>
      </c>
      <c r="P9" s="31">
        <v>6</v>
      </c>
      <c r="Q9" s="31">
        <v>6</v>
      </c>
    </row>
    <row r="10" spans="15:17" ht="14.25">
      <c r="O10" s="6"/>
      <c r="P10" s="6"/>
      <c r="Q10" s="173" t="s">
        <v>184</v>
      </c>
    </row>
  </sheetData>
  <mergeCells count="3">
    <mergeCell ref="E3:E4"/>
    <mergeCell ref="F3:F4"/>
    <mergeCell ref="B3:D4"/>
  </mergeCells>
  <printOptions/>
  <pageMargins left="0.5" right="0.5" top="0.787" bottom="0.5" header="0.512" footer="0.512"/>
  <pageSetup horizontalDpi="400" verticalDpi="4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P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8" customWidth="1"/>
    <col min="4" max="4" width="4.59765625" style="0" customWidth="1"/>
    <col min="5" max="16" width="6.59765625" style="0" customWidth="1"/>
  </cols>
  <sheetData>
    <row r="2" spans="2:16" ht="15.75" customHeight="1" thickBot="1">
      <c r="B2" s="65" t="s">
        <v>216</v>
      </c>
      <c r="C2" s="5"/>
      <c r="D2" s="1"/>
      <c r="E2" s="23"/>
      <c r="F2" s="23"/>
      <c r="G2" s="23"/>
      <c r="H2" s="22"/>
      <c r="I2" s="22"/>
      <c r="J2" s="22"/>
      <c r="K2" s="22"/>
      <c r="L2" s="22"/>
      <c r="M2" s="22"/>
      <c r="N2" s="24"/>
      <c r="O2" s="24"/>
      <c r="P2" s="180" t="s">
        <v>173</v>
      </c>
    </row>
    <row r="3" spans="2:16" ht="24" customHeight="1">
      <c r="B3" s="343" t="s">
        <v>206</v>
      </c>
      <c r="C3" s="344"/>
      <c r="D3" s="345"/>
      <c r="E3" s="39" t="s">
        <v>217</v>
      </c>
      <c r="F3" s="39"/>
      <c r="G3" s="39"/>
      <c r="H3" s="40" t="s">
        <v>197</v>
      </c>
      <c r="I3" s="39"/>
      <c r="J3" s="39"/>
      <c r="K3" s="40" t="s">
        <v>198</v>
      </c>
      <c r="L3" s="39"/>
      <c r="M3" s="39"/>
      <c r="N3" s="40" t="s">
        <v>199</v>
      </c>
      <c r="O3" s="39"/>
      <c r="P3" s="39"/>
    </row>
    <row r="4" spans="2:16" ht="24" customHeight="1">
      <c r="B4" s="346"/>
      <c r="C4" s="346"/>
      <c r="D4" s="347"/>
      <c r="E4" s="43" t="s">
        <v>212</v>
      </c>
      <c r="F4" s="43" t="s">
        <v>188</v>
      </c>
      <c r="G4" s="43" t="s">
        <v>189</v>
      </c>
      <c r="H4" s="43" t="s">
        <v>201</v>
      </c>
      <c r="I4" s="43" t="s">
        <v>188</v>
      </c>
      <c r="J4" s="43" t="s">
        <v>189</v>
      </c>
      <c r="K4" s="43" t="s">
        <v>201</v>
      </c>
      <c r="L4" s="43" t="s">
        <v>188</v>
      </c>
      <c r="M4" s="43" t="s">
        <v>189</v>
      </c>
      <c r="N4" s="43" t="s">
        <v>201</v>
      </c>
      <c r="O4" s="43" t="s">
        <v>188</v>
      </c>
      <c r="P4" s="43" t="s">
        <v>189</v>
      </c>
    </row>
    <row r="5" spans="1:16" ht="21.75" customHeight="1">
      <c r="A5" s="4"/>
      <c r="B5" s="32" t="s">
        <v>167</v>
      </c>
      <c r="C5" s="45">
        <v>10</v>
      </c>
      <c r="D5" s="34" t="s">
        <v>168</v>
      </c>
      <c r="E5" s="46">
        <f>F5+G5</f>
        <v>2848</v>
      </c>
      <c r="F5" s="46">
        <f aca="true" t="shared" si="0" ref="F5:G9">I5+L5+O5</f>
        <v>1449</v>
      </c>
      <c r="G5" s="46">
        <f t="shared" si="0"/>
        <v>1399</v>
      </c>
      <c r="H5" s="46">
        <f>I5+J5</f>
        <v>894</v>
      </c>
      <c r="I5" s="69">
        <v>462</v>
      </c>
      <c r="J5" s="69">
        <v>432</v>
      </c>
      <c r="K5" s="46">
        <f>L5+M5</f>
        <v>934</v>
      </c>
      <c r="L5" s="69">
        <v>477</v>
      </c>
      <c r="M5" s="69">
        <v>457</v>
      </c>
      <c r="N5" s="46">
        <f>O5+P5</f>
        <v>1020</v>
      </c>
      <c r="O5" s="69">
        <v>510</v>
      </c>
      <c r="P5" s="69">
        <v>510</v>
      </c>
    </row>
    <row r="6" spans="1:16" ht="21.75" customHeight="1">
      <c r="A6" s="4"/>
      <c r="B6" s="35"/>
      <c r="C6" s="45">
        <v>11</v>
      </c>
      <c r="D6" s="34"/>
      <c r="E6" s="46">
        <f>F6+G6</f>
        <v>2731</v>
      </c>
      <c r="F6" s="46">
        <f t="shared" si="0"/>
        <v>1391</v>
      </c>
      <c r="G6" s="46">
        <f t="shared" si="0"/>
        <v>1340</v>
      </c>
      <c r="H6" s="46">
        <f>I6+J6</f>
        <v>902</v>
      </c>
      <c r="I6" s="69">
        <v>453</v>
      </c>
      <c r="J6" s="69">
        <v>449</v>
      </c>
      <c r="K6" s="46">
        <f>L6+M6</f>
        <v>895</v>
      </c>
      <c r="L6" s="69">
        <v>462</v>
      </c>
      <c r="M6" s="69">
        <v>433</v>
      </c>
      <c r="N6" s="46">
        <f>O6+P6</f>
        <v>934</v>
      </c>
      <c r="O6" s="69">
        <v>476</v>
      </c>
      <c r="P6" s="69">
        <v>458</v>
      </c>
    </row>
    <row r="7" spans="2:16" ht="21.75" customHeight="1">
      <c r="B7" s="35"/>
      <c r="C7" s="45">
        <v>12</v>
      </c>
      <c r="D7" s="34"/>
      <c r="E7" s="46">
        <f>F7+G7</f>
        <v>2661</v>
      </c>
      <c r="F7" s="46">
        <f t="shared" si="0"/>
        <v>1360</v>
      </c>
      <c r="G7" s="46">
        <f t="shared" si="0"/>
        <v>1301</v>
      </c>
      <c r="H7" s="46">
        <f>I7+J7</f>
        <v>869</v>
      </c>
      <c r="I7" s="69">
        <v>445</v>
      </c>
      <c r="J7" s="69">
        <v>424</v>
      </c>
      <c r="K7" s="46">
        <f>L7+M7</f>
        <v>902</v>
      </c>
      <c r="L7" s="69">
        <v>453</v>
      </c>
      <c r="M7" s="69">
        <v>449</v>
      </c>
      <c r="N7" s="46">
        <f>O7+P7</f>
        <v>890</v>
      </c>
      <c r="O7" s="69">
        <v>462</v>
      </c>
      <c r="P7" s="69">
        <v>428</v>
      </c>
    </row>
    <row r="8" spans="2:16" ht="21.75" customHeight="1">
      <c r="B8" s="35"/>
      <c r="C8" s="45">
        <v>13</v>
      </c>
      <c r="D8" s="34"/>
      <c r="E8" s="46">
        <f>F8+G8</f>
        <v>2614</v>
      </c>
      <c r="F8" s="46">
        <f t="shared" si="0"/>
        <v>1312</v>
      </c>
      <c r="G8" s="46">
        <f t="shared" si="0"/>
        <v>1302</v>
      </c>
      <c r="H8" s="46">
        <f>I8+J8</f>
        <v>837</v>
      </c>
      <c r="I8" s="178">
        <v>408</v>
      </c>
      <c r="J8" s="178">
        <v>429</v>
      </c>
      <c r="K8" s="46">
        <f>L8+M8</f>
        <v>875</v>
      </c>
      <c r="L8" s="178">
        <v>453</v>
      </c>
      <c r="M8" s="178">
        <v>422</v>
      </c>
      <c r="N8" s="46">
        <f>O8+P8</f>
        <v>902</v>
      </c>
      <c r="O8" s="178">
        <v>451</v>
      </c>
      <c r="P8" s="178">
        <v>451</v>
      </c>
    </row>
    <row r="9" spans="2:16" ht="21.75" customHeight="1" thickBot="1">
      <c r="B9" s="26"/>
      <c r="C9" s="47">
        <v>14</v>
      </c>
      <c r="D9" s="28"/>
      <c r="E9" s="48">
        <f>F9+G9</f>
        <v>2502</v>
      </c>
      <c r="F9" s="48">
        <f t="shared" si="0"/>
        <v>1261</v>
      </c>
      <c r="G9" s="48">
        <f t="shared" si="0"/>
        <v>1241</v>
      </c>
      <c r="H9" s="48">
        <f>I9+J9</f>
        <v>797</v>
      </c>
      <c r="I9" s="49">
        <v>408</v>
      </c>
      <c r="J9" s="49">
        <v>389</v>
      </c>
      <c r="K9" s="48">
        <f>L9+M9</f>
        <v>835</v>
      </c>
      <c r="L9" s="49">
        <v>403</v>
      </c>
      <c r="M9" s="49">
        <v>432</v>
      </c>
      <c r="N9" s="48">
        <f>O9+P9</f>
        <v>870</v>
      </c>
      <c r="O9" s="49">
        <v>450</v>
      </c>
      <c r="P9" s="49">
        <v>420</v>
      </c>
    </row>
    <row r="10" spans="5:16" ht="14.25"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24"/>
      <c r="P10" s="180" t="s">
        <v>184</v>
      </c>
    </row>
  </sheetData>
  <mergeCells count="1">
    <mergeCell ref="B3:D4"/>
  </mergeCells>
  <printOptions/>
  <pageMargins left="0.5" right="0.5" top="0.787" bottom="0.5" header="0.512" footer="0.512"/>
  <pageSetup horizontalDpi="400" verticalDpi="4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L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8" customWidth="1"/>
    <col min="4" max="4" width="4.59765625" style="0" customWidth="1"/>
  </cols>
  <sheetData>
    <row r="2" spans="2:12" ht="15.75" customHeight="1" thickBot="1">
      <c r="B2" s="36" t="s">
        <v>218</v>
      </c>
      <c r="C2" s="5"/>
      <c r="D2" s="1"/>
      <c r="E2" s="23"/>
      <c r="F2" s="23"/>
      <c r="G2" s="22"/>
      <c r="H2" s="22"/>
      <c r="I2" s="22"/>
      <c r="J2" s="22"/>
      <c r="K2" s="24"/>
      <c r="L2" s="180" t="s">
        <v>173</v>
      </c>
    </row>
    <row r="3" spans="2:12" ht="18" customHeight="1">
      <c r="B3" s="70"/>
      <c r="C3" s="70"/>
      <c r="D3" s="71"/>
      <c r="E3" s="72" t="s">
        <v>219</v>
      </c>
      <c r="F3" s="72"/>
      <c r="G3" s="72" t="s">
        <v>220</v>
      </c>
      <c r="H3" s="72"/>
      <c r="I3" s="72"/>
      <c r="J3" s="72"/>
      <c r="K3" s="73" t="s">
        <v>221</v>
      </c>
      <c r="L3" s="73" t="s">
        <v>222</v>
      </c>
    </row>
    <row r="4" spans="2:12" ht="18" customHeight="1">
      <c r="B4" s="74" t="s">
        <v>223</v>
      </c>
      <c r="C4" s="75"/>
      <c r="D4" s="76"/>
      <c r="E4" s="77"/>
      <c r="F4" s="77" t="s">
        <v>224</v>
      </c>
      <c r="G4" s="77"/>
      <c r="H4" s="77" t="s">
        <v>225</v>
      </c>
      <c r="I4" s="77" t="s">
        <v>226</v>
      </c>
      <c r="J4" s="77" t="s">
        <v>227</v>
      </c>
      <c r="K4" s="78" t="s">
        <v>228</v>
      </c>
      <c r="L4" s="78" t="s">
        <v>228</v>
      </c>
    </row>
    <row r="5" spans="2:12" ht="18" customHeight="1">
      <c r="B5" s="66"/>
      <c r="C5" s="66"/>
      <c r="D5" s="68"/>
      <c r="E5" s="79" t="s">
        <v>176</v>
      </c>
      <c r="F5" s="79"/>
      <c r="G5" s="79" t="s">
        <v>229</v>
      </c>
      <c r="H5" s="79"/>
      <c r="I5" s="79"/>
      <c r="J5" s="79"/>
      <c r="K5" s="80" t="s">
        <v>230</v>
      </c>
      <c r="L5" s="80" t="s">
        <v>230</v>
      </c>
    </row>
    <row r="6" spans="1:12" ht="24" customHeight="1">
      <c r="A6" s="4"/>
      <c r="B6" s="44" t="s">
        <v>167</v>
      </c>
      <c r="C6" s="45">
        <v>10</v>
      </c>
      <c r="D6" s="34" t="s">
        <v>168</v>
      </c>
      <c r="E6" s="46">
        <f>SUM(F6:J6)</f>
        <v>1022</v>
      </c>
      <c r="F6" s="69">
        <v>971</v>
      </c>
      <c r="G6" s="69">
        <v>21</v>
      </c>
      <c r="H6" s="69">
        <v>16</v>
      </c>
      <c r="I6" s="69">
        <v>14</v>
      </c>
      <c r="J6" s="81" t="s">
        <v>231</v>
      </c>
      <c r="K6" s="69">
        <v>1</v>
      </c>
      <c r="L6" s="81" t="s">
        <v>231</v>
      </c>
    </row>
    <row r="7" spans="1:12" ht="24" customHeight="1">
      <c r="A7" s="4"/>
      <c r="B7" s="35"/>
      <c r="C7" s="45">
        <v>11</v>
      </c>
      <c r="D7" s="34"/>
      <c r="E7" s="46">
        <f>SUM(F7:J7)</f>
        <v>1023</v>
      </c>
      <c r="F7" s="69">
        <v>976</v>
      </c>
      <c r="G7" s="69">
        <v>19</v>
      </c>
      <c r="H7" s="69">
        <v>11</v>
      </c>
      <c r="I7" s="69">
        <v>17</v>
      </c>
      <c r="J7" s="81" t="s">
        <v>231</v>
      </c>
      <c r="K7" s="69">
        <v>3</v>
      </c>
      <c r="L7" s="81" t="s">
        <v>231</v>
      </c>
    </row>
    <row r="8" spans="2:12" ht="24" customHeight="1">
      <c r="B8" s="35"/>
      <c r="C8" s="45">
        <v>12</v>
      </c>
      <c r="D8" s="34"/>
      <c r="E8" s="46">
        <f>SUM(F8:J8)</f>
        <v>933</v>
      </c>
      <c r="F8" s="69">
        <v>908</v>
      </c>
      <c r="G8" s="69">
        <v>4</v>
      </c>
      <c r="H8" s="69">
        <v>12</v>
      </c>
      <c r="I8" s="69">
        <v>9</v>
      </c>
      <c r="J8" s="81" t="s">
        <v>231</v>
      </c>
      <c r="K8" s="81" t="s">
        <v>231</v>
      </c>
      <c r="L8" s="81" t="s">
        <v>231</v>
      </c>
    </row>
    <row r="9" spans="2:12" ht="24" customHeight="1">
      <c r="B9" s="35"/>
      <c r="C9" s="45">
        <v>13</v>
      </c>
      <c r="D9" s="34"/>
      <c r="E9" s="46">
        <f>SUM(F9:J9)</f>
        <v>891</v>
      </c>
      <c r="F9" s="178">
        <v>850</v>
      </c>
      <c r="G9" s="178">
        <v>9</v>
      </c>
      <c r="H9" s="178">
        <v>24</v>
      </c>
      <c r="I9" s="178">
        <v>8</v>
      </c>
      <c r="J9" s="181" t="s">
        <v>231</v>
      </c>
      <c r="K9" s="181" t="s">
        <v>231</v>
      </c>
      <c r="L9" s="181" t="s">
        <v>231</v>
      </c>
    </row>
    <row r="10" spans="2:12" ht="24" customHeight="1" thickBot="1">
      <c r="B10" s="26"/>
      <c r="C10" s="47">
        <v>14</v>
      </c>
      <c r="D10" s="28"/>
      <c r="E10" s="48">
        <f>SUM(F10:J10)</f>
        <v>901</v>
      </c>
      <c r="F10" s="49">
        <v>867</v>
      </c>
      <c r="G10" s="49">
        <v>2</v>
      </c>
      <c r="H10" s="49">
        <v>15</v>
      </c>
      <c r="I10" s="49">
        <v>17</v>
      </c>
      <c r="J10" s="82" t="s">
        <v>231</v>
      </c>
      <c r="K10" s="82">
        <v>3</v>
      </c>
      <c r="L10" s="82" t="s">
        <v>231</v>
      </c>
    </row>
    <row r="11" spans="5:12" ht="14.25">
      <c r="E11" s="22"/>
      <c r="F11" s="22"/>
      <c r="G11" s="22"/>
      <c r="H11" s="22"/>
      <c r="I11" s="22"/>
      <c r="J11" s="22"/>
      <c r="K11" s="24"/>
      <c r="L11" s="180" t="s">
        <v>184</v>
      </c>
    </row>
  </sheetData>
  <printOptions/>
  <pageMargins left="0.5" right="0.5" top="0.787" bottom="0.5" header="0.512" footer="0.512"/>
  <pageSetup horizontalDpi="400" verticalDpi="4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N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8" customWidth="1"/>
    <col min="4" max="4" width="4.59765625" style="0" customWidth="1"/>
    <col min="5" max="14" width="6.59765625" style="0" customWidth="1"/>
  </cols>
  <sheetData>
    <row r="2" spans="2:14" ht="13.5" customHeight="1" thickBot="1">
      <c r="B2" s="65" t="s">
        <v>232</v>
      </c>
      <c r="C2" s="5"/>
      <c r="D2" s="1"/>
      <c r="E2" s="23"/>
      <c r="F2" s="23"/>
      <c r="G2" s="22"/>
      <c r="H2" s="22"/>
      <c r="I2" s="22"/>
      <c r="J2" s="22"/>
      <c r="K2" s="22"/>
      <c r="L2" s="24"/>
      <c r="M2" s="24"/>
      <c r="N2" s="180" t="s">
        <v>173</v>
      </c>
    </row>
    <row r="3" spans="2:14" ht="19.5" customHeight="1">
      <c r="B3" s="343" t="s">
        <v>206</v>
      </c>
      <c r="C3" s="344"/>
      <c r="D3" s="345"/>
      <c r="E3" s="350" t="s">
        <v>233</v>
      </c>
      <c r="F3" s="350" t="s">
        <v>207</v>
      </c>
      <c r="G3" s="40" t="s">
        <v>234</v>
      </c>
      <c r="H3" s="39"/>
      <c r="I3" s="40" t="s">
        <v>235</v>
      </c>
      <c r="J3" s="39"/>
      <c r="K3" s="39"/>
      <c r="L3" s="39"/>
      <c r="M3" s="39"/>
      <c r="N3" s="39"/>
    </row>
    <row r="4" spans="2:14" ht="19.5" customHeight="1">
      <c r="B4" s="346"/>
      <c r="C4" s="346"/>
      <c r="D4" s="347"/>
      <c r="E4" s="349"/>
      <c r="F4" s="349"/>
      <c r="G4" s="43" t="s">
        <v>236</v>
      </c>
      <c r="H4" s="43" t="s">
        <v>237</v>
      </c>
      <c r="I4" s="43" t="s">
        <v>176</v>
      </c>
      <c r="J4" s="43" t="s">
        <v>188</v>
      </c>
      <c r="K4" s="43" t="s">
        <v>189</v>
      </c>
      <c r="L4" s="43" t="s">
        <v>238</v>
      </c>
      <c r="M4" s="43" t="s">
        <v>239</v>
      </c>
      <c r="N4" s="43" t="s">
        <v>240</v>
      </c>
    </row>
    <row r="5" spans="1:14" ht="16.5" customHeight="1">
      <c r="A5" s="4"/>
      <c r="B5" s="32" t="s">
        <v>167</v>
      </c>
      <c r="C5" s="45">
        <v>10</v>
      </c>
      <c r="D5" s="34" t="s">
        <v>168</v>
      </c>
      <c r="E5" s="69">
        <v>8</v>
      </c>
      <c r="F5" s="69">
        <v>37</v>
      </c>
      <c r="G5" s="69">
        <v>52</v>
      </c>
      <c r="H5" s="69">
        <v>16</v>
      </c>
      <c r="I5" s="46">
        <f>J5+K5</f>
        <v>811</v>
      </c>
      <c r="J5" s="69">
        <v>396</v>
      </c>
      <c r="K5" s="69">
        <v>415</v>
      </c>
      <c r="L5" s="69">
        <v>276</v>
      </c>
      <c r="M5" s="69">
        <v>267</v>
      </c>
      <c r="N5" s="69">
        <v>268</v>
      </c>
    </row>
    <row r="6" spans="1:14" ht="16.5" customHeight="1">
      <c r="A6" s="4"/>
      <c r="B6" s="35"/>
      <c r="C6" s="45">
        <v>11</v>
      </c>
      <c r="D6" s="34"/>
      <c r="E6" s="69">
        <v>8</v>
      </c>
      <c r="F6" s="69">
        <v>36</v>
      </c>
      <c r="G6" s="69">
        <v>48</v>
      </c>
      <c r="H6" s="69">
        <v>16</v>
      </c>
      <c r="I6" s="46">
        <f>J6+K6</f>
        <v>799</v>
      </c>
      <c r="J6" s="69">
        <v>411</v>
      </c>
      <c r="K6" s="69">
        <v>388</v>
      </c>
      <c r="L6" s="69">
        <v>251</v>
      </c>
      <c r="M6" s="69">
        <v>287</v>
      </c>
      <c r="N6" s="69">
        <v>261</v>
      </c>
    </row>
    <row r="7" spans="1:14" ht="16.5" customHeight="1">
      <c r="A7" s="4"/>
      <c r="B7" s="35"/>
      <c r="C7" s="45">
        <v>12</v>
      </c>
      <c r="D7" s="34"/>
      <c r="E7" s="69">
        <v>8</v>
      </c>
      <c r="F7" s="69">
        <v>37</v>
      </c>
      <c r="G7" s="69">
        <v>50</v>
      </c>
      <c r="H7" s="69">
        <v>15</v>
      </c>
      <c r="I7" s="46">
        <f>J7+K7</f>
        <v>825</v>
      </c>
      <c r="J7" s="69">
        <v>424</v>
      </c>
      <c r="K7" s="69">
        <v>401</v>
      </c>
      <c r="L7" s="69">
        <v>277</v>
      </c>
      <c r="M7" s="69">
        <v>257</v>
      </c>
      <c r="N7" s="69">
        <v>291</v>
      </c>
    </row>
    <row r="8" spans="2:14" ht="16.5" customHeight="1">
      <c r="B8" s="35"/>
      <c r="C8" s="45">
        <v>13</v>
      </c>
      <c r="D8" s="84"/>
      <c r="E8" s="182">
        <v>8</v>
      </c>
      <c r="F8" s="178">
        <v>37</v>
      </c>
      <c r="G8" s="178">
        <v>50</v>
      </c>
      <c r="H8" s="178">
        <v>15</v>
      </c>
      <c r="I8" s="46">
        <f>J8+K8</f>
        <v>804</v>
      </c>
      <c r="J8" s="178">
        <v>407</v>
      </c>
      <c r="K8" s="178">
        <v>397</v>
      </c>
      <c r="L8" s="178">
        <v>248</v>
      </c>
      <c r="M8" s="178">
        <v>295</v>
      </c>
      <c r="N8" s="178">
        <v>261</v>
      </c>
    </row>
    <row r="9" spans="2:14" ht="16.5" customHeight="1" thickBot="1">
      <c r="B9" s="26"/>
      <c r="C9" s="47">
        <v>14</v>
      </c>
      <c r="D9" s="183"/>
      <c r="E9" s="49">
        <v>7</v>
      </c>
      <c r="F9" s="49">
        <v>39</v>
      </c>
      <c r="G9" s="49">
        <v>53</v>
      </c>
      <c r="H9" s="49">
        <v>14</v>
      </c>
      <c r="I9" s="48">
        <f>J9+K9</f>
        <v>816</v>
      </c>
      <c r="J9" s="49">
        <v>413</v>
      </c>
      <c r="K9" s="49">
        <v>403</v>
      </c>
      <c r="L9" s="49">
        <v>262</v>
      </c>
      <c r="M9" s="49">
        <v>255</v>
      </c>
      <c r="N9" s="49">
        <v>299</v>
      </c>
    </row>
    <row r="10" spans="5:14" ht="14.25">
      <c r="E10" s="22"/>
      <c r="F10" s="22"/>
      <c r="G10" s="22"/>
      <c r="H10" s="22"/>
      <c r="I10" s="22"/>
      <c r="J10" s="22"/>
      <c r="K10" s="22"/>
      <c r="L10" s="24"/>
      <c r="M10" s="24"/>
      <c r="N10" s="180" t="s">
        <v>184</v>
      </c>
    </row>
  </sheetData>
  <mergeCells count="3">
    <mergeCell ref="E3:E4"/>
    <mergeCell ref="F3:F4"/>
    <mergeCell ref="B3:D4"/>
  </mergeCells>
  <printOptions/>
  <pageMargins left="0.5" right="0.5" top="0.787" bottom="0.5" header="0.512" footer="0.51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W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3" width="4.59765625" style="0" customWidth="1"/>
    <col min="4" max="4" width="6.59765625" style="0" customWidth="1"/>
    <col min="5" max="22" width="8.59765625" style="0" customWidth="1"/>
    <col min="23" max="23" width="4.59765625" style="0" customWidth="1"/>
  </cols>
  <sheetData>
    <row r="2" ht="15.75" customHeight="1">
      <c r="B2" s="29" t="s">
        <v>241</v>
      </c>
    </row>
    <row r="3" spans="2:22" ht="21.75" customHeight="1" thickBot="1">
      <c r="B3" t="s">
        <v>242</v>
      </c>
      <c r="V3" s="173" t="s">
        <v>173</v>
      </c>
    </row>
    <row r="4" spans="2:22" ht="21.75" customHeight="1">
      <c r="B4" s="53" t="s">
        <v>243</v>
      </c>
      <c r="C4" s="53"/>
      <c r="D4" s="37"/>
      <c r="E4" s="85" t="s">
        <v>344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 t="s">
        <v>244</v>
      </c>
      <c r="R4" s="86"/>
      <c r="S4" s="86"/>
      <c r="T4" s="86"/>
      <c r="U4" s="86"/>
      <c r="V4" s="70"/>
    </row>
    <row r="5" spans="2:22" ht="21.75" customHeight="1">
      <c r="B5" s="75" t="s">
        <v>169</v>
      </c>
      <c r="C5" s="75"/>
      <c r="D5" s="75"/>
      <c r="E5" s="88" t="s">
        <v>245</v>
      </c>
      <c r="F5" s="89"/>
      <c r="G5" s="88" t="s">
        <v>246</v>
      </c>
      <c r="H5" s="89"/>
      <c r="I5" s="88" t="s">
        <v>247</v>
      </c>
      <c r="J5" s="89"/>
      <c r="K5" s="88" t="s">
        <v>248</v>
      </c>
      <c r="L5" s="89"/>
      <c r="M5" s="89" t="s">
        <v>249</v>
      </c>
      <c r="N5" s="89"/>
      <c r="O5" s="88" t="s">
        <v>250</v>
      </c>
      <c r="P5" s="89"/>
      <c r="Q5" s="88" t="s">
        <v>245</v>
      </c>
      <c r="R5" s="89"/>
      <c r="S5" s="88" t="s">
        <v>246</v>
      </c>
      <c r="T5" s="89"/>
      <c r="U5" s="88" t="s">
        <v>247</v>
      </c>
      <c r="V5" s="89"/>
    </row>
    <row r="6" spans="2:22" ht="21.75" customHeight="1">
      <c r="B6" s="41" t="s">
        <v>251</v>
      </c>
      <c r="C6" s="41"/>
      <c r="D6" s="90" t="s">
        <v>251</v>
      </c>
      <c r="E6" s="91" t="s">
        <v>188</v>
      </c>
      <c r="F6" s="91" t="s">
        <v>189</v>
      </c>
      <c r="G6" s="91" t="s">
        <v>188</v>
      </c>
      <c r="H6" s="91" t="s">
        <v>189</v>
      </c>
      <c r="I6" s="91" t="s">
        <v>188</v>
      </c>
      <c r="J6" s="91" t="s">
        <v>189</v>
      </c>
      <c r="K6" s="91" t="s">
        <v>188</v>
      </c>
      <c r="L6" s="91" t="s">
        <v>189</v>
      </c>
      <c r="M6" s="67" t="s">
        <v>188</v>
      </c>
      <c r="N6" s="91" t="s">
        <v>189</v>
      </c>
      <c r="O6" s="91" t="s">
        <v>188</v>
      </c>
      <c r="P6" s="92" t="s">
        <v>189</v>
      </c>
      <c r="Q6" s="91" t="s">
        <v>188</v>
      </c>
      <c r="R6" s="91" t="s">
        <v>189</v>
      </c>
      <c r="S6" s="91" t="s">
        <v>188</v>
      </c>
      <c r="T6" s="91" t="s">
        <v>189</v>
      </c>
      <c r="U6" s="91" t="s">
        <v>188</v>
      </c>
      <c r="V6" s="92" t="s">
        <v>189</v>
      </c>
    </row>
    <row r="7" spans="1:22" ht="25.5" customHeight="1">
      <c r="A7" s="4"/>
      <c r="B7" s="32" t="s">
        <v>167</v>
      </c>
      <c r="C7" s="33">
        <v>10</v>
      </c>
      <c r="D7" s="35" t="s">
        <v>168</v>
      </c>
      <c r="E7" s="208">
        <v>116.3</v>
      </c>
      <c r="F7" s="209">
        <v>115.3</v>
      </c>
      <c r="G7" s="209">
        <v>122.2</v>
      </c>
      <c r="H7" s="209">
        <v>121.4</v>
      </c>
      <c r="I7" s="209">
        <v>128</v>
      </c>
      <c r="J7" s="209">
        <v>126.9</v>
      </c>
      <c r="K7" s="209">
        <v>133.3</v>
      </c>
      <c r="L7" s="209">
        <v>133.2</v>
      </c>
      <c r="M7" s="209">
        <v>138.2</v>
      </c>
      <c r="N7" s="209">
        <v>139.7</v>
      </c>
      <c r="O7" s="209">
        <v>144</v>
      </c>
      <c r="P7" s="209">
        <v>147.1</v>
      </c>
      <c r="Q7" s="209">
        <v>152.3</v>
      </c>
      <c r="R7" s="209">
        <v>151.7</v>
      </c>
      <c r="S7" s="209">
        <v>159</v>
      </c>
      <c r="T7" s="209">
        <v>154.8</v>
      </c>
      <c r="U7" s="209">
        <v>165.4</v>
      </c>
      <c r="V7" s="209">
        <v>156.8</v>
      </c>
    </row>
    <row r="8" spans="2:23" ht="25.5" customHeight="1">
      <c r="B8" s="33"/>
      <c r="C8" s="33">
        <v>11</v>
      </c>
      <c r="D8" s="35"/>
      <c r="E8" s="93">
        <v>116.5</v>
      </c>
      <c r="F8" s="210">
        <v>115.5</v>
      </c>
      <c r="G8" s="210">
        <v>122</v>
      </c>
      <c r="H8" s="210">
        <v>120.8</v>
      </c>
      <c r="I8" s="210">
        <v>127.8</v>
      </c>
      <c r="J8" s="210">
        <v>126.9</v>
      </c>
      <c r="K8" s="210">
        <v>133.4</v>
      </c>
      <c r="L8" s="210">
        <v>133</v>
      </c>
      <c r="M8" s="210">
        <v>138.8</v>
      </c>
      <c r="N8" s="210">
        <v>140.3</v>
      </c>
      <c r="O8" s="210">
        <v>144</v>
      </c>
      <c r="P8" s="210">
        <v>146.3</v>
      </c>
      <c r="Q8" s="210">
        <v>151.6</v>
      </c>
      <c r="R8" s="210">
        <v>151.8</v>
      </c>
      <c r="S8" s="210">
        <v>159.6</v>
      </c>
      <c r="T8" s="210">
        <v>154.8</v>
      </c>
      <c r="U8" s="210">
        <v>164.9</v>
      </c>
      <c r="V8" s="210">
        <v>156.5</v>
      </c>
      <c r="W8" s="94"/>
    </row>
    <row r="9" spans="2:22" ht="25.5" customHeight="1">
      <c r="B9" s="33"/>
      <c r="C9" s="33">
        <v>12</v>
      </c>
      <c r="D9" s="35"/>
      <c r="E9" s="93">
        <v>116</v>
      </c>
      <c r="F9" s="210">
        <v>115.7</v>
      </c>
      <c r="G9" s="210">
        <v>122.6</v>
      </c>
      <c r="H9" s="210">
        <v>121.3</v>
      </c>
      <c r="I9" s="210">
        <v>127.7</v>
      </c>
      <c r="J9" s="210">
        <v>126.7</v>
      </c>
      <c r="K9" s="210">
        <v>133.2</v>
      </c>
      <c r="L9" s="210">
        <v>133.4</v>
      </c>
      <c r="M9" s="210">
        <v>138.7</v>
      </c>
      <c r="N9" s="210">
        <v>139.5</v>
      </c>
      <c r="O9" s="210">
        <v>144.9</v>
      </c>
      <c r="P9" s="210">
        <v>147</v>
      </c>
      <c r="Q9" s="210">
        <v>151.5</v>
      </c>
      <c r="R9" s="210">
        <v>151.6</v>
      </c>
      <c r="S9" s="210">
        <v>159.5</v>
      </c>
      <c r="T9" s="210">
        <v>155</v>
      </c>
      <c r="U9" s="210">
        <v>165.5</v>
      </c>
      <c r="V9" s="210">
        <v>156.6</v>
      </c>
    </row>
    <row r="10" spans="2:22" ht="25.5" customHeight="1">
      <c r="B10" s="33"/>
      <c r="C10" s="33">
        <v>13</v>
      </c>
      <c r="D10" s="35"/>
      <c r="E10" s="93">
        <v>116.3</v>
      </c>
      <c r="F10" s="210">
        <v>115</v>
      </c>
      <c r="G10" s="210">
        <v>122.1</v>
      </c>
      <c r="H10" s="210">
        <v>121.8</v>
      </c>
      <c r="I10" s="210">
        <v>128.3</v>
      </c>
      <c r="J10" s="210">
        <v>126.9</v>
      </c>
      <c r="K10" s="210">
        <v>133.3</v>
      </c>
      <c r="L10" s="210">
        <v>132.8</v>
      </c>
      <c r="M10" s="210">
        <v>138.4</v>
      </c>
      <c r="N10" s="210">
        <v>140.3</v>
      </c>
      <c r="O10" s="210">
        <v>144.8</v>
      </c>
      <c r="P10" s="210">
        <v>146.5</v>
      </c>
      <c r="Q10" s="210">
        <v>152.5</v>
      </c>
      <c r="R10" s="210">
        <v>152</v>
      </c>
      <c r="S10" s="210">
        <v>158.7</v>
      </c>
      <c r="T10" s="210">
        <v>154.6</v>
      </c>
      <c r="U10" s="210">
        <v>164.8</v>
      </c>
      <c r="V10" s="210">
        <v>156.4</v>
      </c>
    </row>
    <row r="11" spans="2:22" ht="25.5" customHeight="1" thickBot="1">
      <c r="B11" s="27"/>
      <c r="C11" s="27">
        <v>14</v>
      </c>
      <c r="D11" s="26"/>
      <c r="E11" s="95">
        <v>116.3</v>
      </c>
      <c r="F11" s="96">
        <v>115.5</v>
      </c>
      <c r="G11" s="96">
        <v>122.3</v>
      </c>
      <c r="H11" s="96">
        <v>120.6</v>
      </c>
      <c r="I11" s="96">
        <v>127.5</v>
      </c>
      <c r="J11" s="96">
        <v>127.7</v>
      </c>
      <c r="K11" s="96">
        <v>133.8</v>
      </c>
      <c r="L11" s="96">
        <v>133.1</v>
      </c>
      <c r="M11" s="96">
        <v>138.8</v>
      </c>
      <c r="N11" s="96">
        <v>139.5</v>
      </c>
      <c r="O11" s="96">
        <v>144.7</v>
      </c>
      <c r="P11" s="96">
        <v>147.3</v>
      </c>
      <c r="Q11" s="96">
        <v>152.3</v>
      </c>
      <c r="R11" s="96">
        <v>151.6</v>
      </c>
      <c r="S11" s="96">
        <v>160.1</v>
      </c>
      <c r="T11" s="96">
        <v>155</v>
      </c>
      <c r="U11" s="96">
        <v>164.8</v>
      </c>
      <c r="V11" s="96">
        <v>155.9</v>
      </c>
    </row>
  </sheetData>
  <printOptions/>
  <pageMargins left="0.512" right="0.512" top="0.787" bottom="0.5" header="0.512" footer="0.512"/>
  <pageSetup horizontalDpi="400" verticalDpi="4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V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3" width="4.59765625" style="0" customWidth="1"/>
    <col min="4" max="4" width="6.59765625" style="0" customWidth="1"/>
    <col min="5" max="22" width="8.59765625" style="0" customWidth="1"/>
  </cols>
  <sheetData>
    <row r="1" ht="13.5" customHeight="1"/>
    <row r="2" spans="2:22" ht="21.75" customHeight="1" thickBot="1">
      <c r="B2" s="97" t="s">
        <v>252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21.75" customHeight="1">
      <c r="B3" s="39" t="s">
        <v>243</v>
      </c>
      <c r="C3" s="53"/>
      <c r="D3" s="98"/>
      <c r="E3" s="99" t="s">
        <v>345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 t="s">
        <v>244</v>
      </c>
      <c r="R3" s="100"/>
      <c r="S3" s="100"/>
      <c r="T3" s="100"/>
      <c r="U3" s="100"/>
      <c r="V3" s="102"/>
    </row>
    <row r="4" spans="2:22" ht="21.75" customHeight="1">
      <c r="B4" s="74" t="s">
        <v>169</v>
      </c>
      <c r="C4" s="75"/>
      <c r="D4" s="74"/>
      <c r="E4" s="103" t="s">
        <v>245</v>
      </c>
      <c r="F4" s="104"/>
      <c r="G4" s="103" t="s">
        <v>246</v>
      </c>
      <c r="H4" s="104"/>
      <c r="I4" s="103" t="s">
        <v>247</v>
      </c>
      <c r="J4" s="104"/>
      <c r="K4" s="103" t="s">
        <v>248</v>
      </c>
      <c r="L4" s="104"/>
      <c r="M4" s="104" t="s">
        <v>249</v>
      </c>
      <c r="N4" s="104"/>
      <c r="O4" s="103" t="s">
        <v>250</v>
      </c>
      <c r="P4" s="104"/>
      <c r="Q4" s="103" t="s">
        <v>245</v>
      </c>
      <c r="R4" s="104"/>
      <c r="S4" s="103" t="s">
        <v>246</v>
      </c>
      <c r="T4" s="104"/>
      <c r="U4" s="103" t="s">
        <v>247</v>
      </c>
      <c r="V4" s="104"/>
    </row>
    <row r="5" spans="2:22" ht="21.75" customHeight="1">
      <c r="B5" s="105" t="s">
        <v>251</v>
      </c>
      <c r="C5" s="41"/>
      <c r="D5" s="106" t="s">
        <v>251</v>
      </c>
      <c r="E5" s="107" t="s">
        <v>188</v>
      </c>
      <c r="F5" s="107" t="s">
        <v>189</v>
      </c>
      <c r="G5" s="107" t="s">
        <v>188</v>
      </c>
      <c r="H5" s="107" t="s">
        <v>189</v>
      </c>
      <c r="I5" s="107" t="s">
        <v>188</v>
      </c>
      <c r="J5" s="107" t="s">
        <v>189</v>
      </c>
      <c r="K5" s="107" t="s">
        <v>188</v>
      </c>
      <c r="L5" s="107" t="s">
        <v>189</v>
      </c>
      <c r="M5" s="108" t="s">
        <v>188</v>
      </c>
      <c r="N5" s="107" t="s">
        <v>189</v>
      </c>
      <c r="O5" s="107" t="s">
        <v>188</v>
      </c>
      <c r="P5" s="43" t="s">
        <v>189</v>
      </c>
      <c r="Q5" s="107" t="s">
        <v>188</v>
      </c>
      <c r="R5" s="107" t="s">
        <v>189</v>
      </c>
      <c r="S5" s="107" t="s">
        <v>188</v>
      </c>
      <c r="T5" s="107" t="s">
        <v>189</v>
      </c>
      <c r="U5" s="107" t="s">
        <v>188</v>
      </c>
      <c r="V5" s="43" t="s">
        <v>189</v>
      </c>
    </row>
    <row r="6" spans="1:22" ht="21.75" customHeight="1">
      <c r="A6" s="4"/>
      <c r="B6" s="44" t="s">
        <v>167</v>
      </c>
      <c r="C6" s="45">
        <v>10</v>
      </c>
      <c r="D6" s="84" t="s">
        <v>168</v>
      </c>
      <c r="E6" s="208">
        <v>21</v>
      </c>
      <c r="F6" s="209">
        <v>20.9</v>
      </c>
      <c r="G6" s="209">
        <v>23.9</v>
      </c>
      <c r="H6" s="209">
        <v>22.8</v>
      </c>
      <c r="I6" s="209">
        <v>26.5</v>
      </c>
      <c r="J6" s="209">
        <v>26.2</v>
      </c>
      <c r="K6" s="209">
        <v>29.6</v>
      </c>
      <c r="L6" s="209">
        <v>29.7</v>
      </c>
      <c r="M6" s="209">
        <v>33.2</v>
      </c>
      <c r="N6" s="209">
        <v>33.4</v>
      </c>
      <c r="O6" s="209">
        <v>37.1</v>
      </c>
      <c r="P6" s="209">
        <v>39</v>
      </c>
      <c r="Q6" s="209">
        <v>44.1</v>
      </c>
      <c r="R6" s="209">
        <v>43.3</v>
      </c>
      <c r="S6" s="209">
        <v>49.6</v>
      </c>
      <c r="T6" s="209">
        <v>47.3</v>
      </c>
      <c r="U6" s="209">
        <v>54.8</v>
      </c>
      <c r="V6" s="209">
        <v>49.4</v>
      </c>
    </row>
    <row r="7" spans="2:22" ht="21.75" customHeight="1">
      <c r="B7" s="45"/>
      <c r="C7" s="45">
        <v>11</v>
      </c>
      <c r="D7" s="34"/>
      <c r="E7" s="93">
        <v>21.6</v>
      </c>
      <c r="F7" s="210">
        <v>20.8</v>
      </c>
      <c r="G7" s="210">
        <v>24.1</v>
      </c>
      <c r="H7" s="210">
        <v>23.5</v>
      </c>
      <c r="I7" s="210">
        <v>27.7</v>
      </c>
      <c r="J7" s="210">
        <v>26.4</v>
      </c>
      <c r="K7" s="210">
        <v>31</v>
      </c>
      <c r="L7" s="210">
        <v>30.4</v>
      </c>
      <c r="M7" s="210">
        <v>34.6</v>
      </c>
      <c r="N7" s="210">
        <v>34.7</v>
      </c>
      <c r="O7" s="210">
        <v>37.8</v>
      </c>
      <c r="P7" s="210">
        <v>39.1</v>
      </c>
      <c r="Q7" s="210">
        <v>43.3</v>
      </c>
      <c r="R7" s="210">
        <v>44</v>
      </c>
      <c r="S7" s="210">
        <v>49.8</v>
      </c>
      <c r="T7" s="210">
        <v>46.8</v>
      </c>
      <c r="U7" s="210">
        <v>55</v>
      </c>
      <c r="V7" s="210">
        <v>49.5</v>
      </c>
    </row>
    <row r="8" spans="2:22" ht="21.75" customHeight="1">
      <c r="B8" s="45"/>
      <c r="C8" s="45">
        <v>12</v>
      </c>
      <c r="D8" s="34"/>
      <c r="E8" s="93">
        <v>21.2</v>
      </c>
      <c r="F8" s="210">
        <v>21.1</v>
      </c>
      <c r="G8" s="210">
        <v>24.1</v>
      </c>
      <c r="H8" s="210">
        <v>23.1</v>
      </c>
      <c r="I8" s="210">
        <v>27.2</v>
      </c>
      <c r="J8" s="210">
        <v>26.5</v>
      </c>
      <c r="K8" s="210">
        <v>30.6</v>
      </c>
      <c r="L8" s="210">
        <v>30.1</v>
      </c>
      <c r="M8" s="210">
        <v>33.8</v>
      </c>
      <c r="N8" s="210">
        <v>34.3</v>
      </c>
      <c r="O8" s="210">
        <v>38</v>
      </c>
      <c r="P8" s="210">
        <v>39.3</v>
      </c>
      <c r="Q8" s="210">
        <v>43.1</v>
      </c>
      <c r="R8" s="210">
        <v>44.1</v>
      </c>
      <c r="S8" s="210">
        <v>48.5</v>
      </c>
      <c r="T8" s="210">
        <v>47.3</v>
      </c>
      <c r="U8" s="210">
        <v>54.2</v>
      </c>
      <c r="V8" s="210">
        <v>48.8</v>
      </c>
    </row>
    <row r="9" spans="2:22" ht="21.75" customHeight="1">
      <c r="B9" s="45"/>
      <c r="C9" s="45">
        <v>13</v>
      </c>
      <c r="D9" s="34"/>
      <c r="E9" s="93">
        <v>21.4</v>
      </c>
      <c r="F9" s="210">
        <v>20.4</v>
      </c>
      <c r="G9" s="210">
        <v>23.6</v>
      </c>
      <c r="H9" s="210">
        <v>23.6</v>
      </c>
      <c r="I9" s="210">
        <v>27.4</v>
      </c>
      <c r="J9" s="210">
        <v>26.1</v>
      </c>
      <c r="K9" s="210">
        <v>30.4</v>
      </c>
      <c r="L9" s="210">
        <v>29.9</v>
      </c>
      <c r="M9" s="210">
        <v>33.9</v>
      </c>
      <c r="N9" s="210">
        <v>34.7</v>
      </c>
      <c r="O9" s="210">
        <v>38</v>
      </c>
      <c r="P9" s="210">
        <v>39.1</v>
      </c>
      <c r="Q9" s="210">
        <v>44.2</v>
      </c>
      <c r="R9" s="210">
        <v>44.2</v>
      </c>
      <c r="S9" s="210">
        <v>48.9</v>
      </c>
      <c r="T9" s="210">
        <v>47.4</v>
      </c>
      <c r="U9" s="210">
        <v>54.1</v>
      </c>
      <c r="V9" s="210">
        <v>50.5</v>
      </c>
    </row>
    <row r="10" spans="2:22" ht="21.75" customHeight="1" thickBot="1">
      <c r="B10" s="47"/>
      <c r="C10" s="47">
        <v>14</v>
      </c>
      <c r="D10" s="28"/>
      <c r="E10" s="96">
        <v>21.1</v>
      </c>
      <c r="F10" s="96">
        <v>20.7</v>
      </c>
      <c r="G10" s="96">
        <v>24</v>
      </c>
      <c r="H10" s="96">
        <v>22.5</v>
      </c>
      <c r="I10" s="96">
        <v>26.4</v>
      </c>
      <c r="J10" s="96">
        <v>26.7</v>
      </c>
      <c r="K10" s="96">
        <v>30.7</v>
      </c>
      <c r="L10" s="96">
        <v>29.6</v>
      </c>
      <c r="M10" s="96">
        <v>34</v>
      </c>
      <c r="N10" s="96">
        <v>33.8</v>
      </c>
      <c r="O10" s="96">
        <v>37.9</v>
      </c>
      <c r="P10" s="96">
        <v>39.4</v>
      </c>
      <c r="Q10" s="96">
        <v>43.3</v>
      </c>
      <c r="R10" s="96">
        <v>43.6</v>
      </c>
      <c r="S10" s="96">
        <v>48.8</v>
      </c>
      <c r="T10" s="96">
        <v>46.9</v>
      </c>
      <c r="U10" s="96">
        <v>52.9</v>
      </c>
      <c r="V10" s="96">
        <v>49.2</v>
      </c>
    </row>
  </sheetData>
  <printOptions/>
  <pageMargins left="0.512" right="0.512" top="0.787" bottom="0.5" header="0.512" footer="0.51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2003-05-06T07:12:31Z</cp:lastPrinted>
  <dcterms:created xsi:type="dcterms:W3CDTF">2001-06-22T05:23:36Z</dcterms:created>
  <dcterms:modified xsi:type="dcterms:W3CDTF">2003-05-14T02:07:20Z</dcterms:modified>
  <cp:category/>
  <cp:version/>
  <cp:contentType/>
  <cp:contentStatus/>
</cp:coreProperties>
</file>