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95" windowHeight="8595" activeTab="0"/>
  </bookViews>
  <sheets>
    <sheet name="車種別保有自動車台数" sheetId="1" r:id="rId1"/>
    <sheet name="市内道路の状況" sheetId="2" r:id="rId2"/>
    <sheet name="幅員別道路延長" sheetId="3" r:id="rId3"/>
    <sheet name="高速利用の状況" sheetId="4" r:id="rId4"/>
    <sheet name="鉄道各駅乗客数の推移" sheetId="5" r:id="rId5"/>
    <sheet name="市営駐車場の状況" sheetId="6" r:id="rId6"/>
    <sheet name="電話加設台数" sheetId="7" r:id="rId7"/>
    <sheet name="郵便施設数" sheetId="8" r:id="rId8"/>
    <sheet name="郵便の状況" sheetId="9" r:id="rId9"/>
    <sheet name="テレビ受信契約数の推移" sheetId="10" r:id="rId10"/>
    <sheet name="道路の交通量" sheetId="11" r:id="rId11"/>
  </sheets>
  <definedNames>
    <definedName name="_xlnm.Print_Area" localSheetId="9">'テレビ受信契約数の推移'!$B$3:$F$10</definedName>
    <definedName name="_xlnm.Print_Area" localSheetId="3">'高速利用の状況'!$B$1:$F$18</definedName>
    <definedName name="_xlnm.Print_Area" localSheetId="5">'市営駐車場の状況'!$B$2:$K$10</definedName>
    <definedName name="_xlnm.Print_Area" localSheetId="1">'市内道路の状況'!$B$2:$L$11</definedName>
    <definedName name="_xlnm.Print_Area" localSheetId="0">'車種別保有自動車台数'!$B$1:$H$29</definedName>
    <definedName name="_xlnm.Print_Area" localSheetId="4">'鉄道各駅乗客数の推移'!$B$1:$J$13</definedName>
    <definedName name="_xlnm.Print_Area" localSheetId="6">'電話加設台数'!$B$2:$F$12</definedName>
    <definedName name="_xlnm.Print_Area" localSheetId="10">'道路の交通量'!$B$2:$R$27</definedName>
    <definedName name="_xlnm.Print_Area" localSheetId="2">'幅員別道路延長'!$B$2:$I$11</definedName>
    <definedName name="_xlnm.Print_Area" localSheetId="8">'郵便の状況'!$B$2:$N$10</definedName>
    <definedName name="_xlnm.Print_Area" localSheetId="7">'郵便施設数'!$B$2:$M$11</definedName>
  </definedNames>
  <calcPr fullCalcOnLoad="1"/>
</workbook>
</file>

<file path=xl/sharedStrings.xml><?xml version="1.0" encoding="utf-8"?>
<sst xmlns="http://schemas.openxmlformats.org/spreadsheetml/2006/main" count="246" uniqueCount="202">
  <si>
    <t>１３．交通・通信</t>
  </si>
  <si>
    <t>１３－１　車種別保有自動車台数</t>
  </si>
  <si>
    <t>区　　　分</t>
  </si>
  <si>
    <t>総　　　計</t>
  </si>
  <si>
    <t>小　　計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</si>
  <si>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</si>
  <si>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</si>
  <si>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</si>
  <si>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</si>
  <si>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</si>
  <si>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</si>
  <si>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</si>
  <si>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　　殊</t>
  </si>
  <si>
    <t>大型特殊</t>
  </si>
  <si>
    <t>小 型 二　輪</t>
  </si>
  <si>
    <t>二　　輪</t>
  </si>
  <si>
    <t>三　　輪</t>
  </si>
  <si>
    <t>四輪貨物</t>
  </si>
  <si>
    <t>四輪乗用</t>
  </si>
  <si>
    <t>50cc以下</t>
  </si>
  <si>
    <t>50 ～ 90</t>
  </si>
  <si>
    <t>90 ～ 125</t>
  </si>
  <si>
    <t>農耕作業用</t>
  </si>
  <si>
    <t>その他のもの</t>
  </si>
  <si>
    <t>１３－２　市内道路の状況</t>
  </si>
  <si>
    <t>単位：㎞</t>
  </si>
  <si>
    <t>市　　　　　道</t>
  </si>
  <si>
    <t>区  　分</t>
  </si>
  <si>
    <t>国 　道</t>
  </si>
  <si>
    <t>県 　道</t>
  </si>
  <si>
    <t>市道延長</t>
  </si>
  <si>
    <t>砂 利 道</t>
  </si>
  <si>
    <t>舗　　装　　道</t>
  </si>
  <si>
    <t>セメント系</t>
  </si>
  <si>
    <t>アスファルト系</t>
  </si>
  <si>
    <t>平成</t>
  </si>
  <si>
    <t>年</t>
  </si>
  <si>
    <t>１３－３　市道の幅員別道路延長</t>
  </si>
  <si>
    <t>単位：m</t>
  </si>
  <si>
    <t>5.5ｍ以上</t>
  </si>
  <si>
    <t>４ｍ以上</t>
  </si>
  <si>
    <t>区　　分</t>
  </si>
  <si>
    <t>総　　数</t>
  </si>
  <si>
    <t>９ｍ以上</t>
  </si>
  <si>
    <t>４ｍ未満</t>
  </si>
  <si>
    <t>９ｍ未満</t>
  </si>
  <si>
    <t>5.5ｍ未満</t>
  </si>
  <si>
    <t xml:space="preserve">  平成</t>
  </si>
  <si>
    <t>１３－４　東海北陸自動車道関I.C利用状況</t>
  </si>
  <si>
    <t>長　　良　　川　　鉄　　道</t>
  </si>
  <si>
    <t>美　濃　町　線</t>
  </si>
  <si>
    <t>うち定期</t>
  </si>
  <si>
    <t>関 口 駅</t>
  </si>
  <si>
    <t>新 関 駅</t>
  </si>
  <si>
    <t xml:space="preserve"> 平成</t>
  </si>
  <si>
    <t>資料：</t>
  </si>
  <si>
    <t>長良川鉄道関駅</t>
  </si>
  <si>
    <t>名鉄新関駅</t>
  </si>
  <si>
    <t>１３－６　市営（有料）駐車場の利用状況</t>
  </si>
  <si>
    <t>　</t>
  </si>
  <si>
    <t>駐車可能</t>
  </si>
  <si>
    <t>年　間　利　用　台　数</t>
  </si>
  <si>
    <t>管 理</t>
  </si>
  <si>
    <t>昼　間　普　通　駐　車</t>
  </si>
  <si>
    <t>台　　数</t>
  </si>
  <si>
    <t>１日平均</t>
  </si>
  <si>
    <t>常盤駐車場</t>
  </si>
  <si>
    <t>委 託</t>
  </si>
  <si>
    <t>関口駐車場</t>
  </si>
  <si>
    <t>西木戸駐車場</t>
  </si>
  <si>
    <t>元重駐車場</t>
  </si>
  <si>
    <t>資料：交通防災課</t>
  </si>
  <si>
    <t>登　　録　　車</t>
  </si>
  <si>
    <t>　軽自動車</t>
  </si>
  <si>
    <t>原動機付自転車</t>
  </si>
  <si>
    <t>総　数</t>
  </si>
  <si>
    <t>年度</t>
  </si>
  <si>
    <t>－</t>
  </si>
  <si>
    <t>１３－８　郵便施設数</t>
  </si>
  <si>
    <t>郵　　　便　　　局　　　数</t>
  </si>
  <si>
    <t>郵 便 私 書 箱</t>
  </si>
  <si>
    <t>普通局</t>
  </si>
  <si>
    <t>特　 定　 局</t>
  </si>
  <si>
    <t>簡易局</t>
  </si>
  <si>
    <t>ポスト数</t>
  </si>
  <si>
    <t>設備数</t>
  </si>
  <si>
    <t>貸与数</t>
  </si>
  <si>
    <t>集配局</t>
  </si>
  <si>
    <t>無集配局</t>
  </si>
  <si>
    <t>資料：関郵便局</t>
  </si>
  <si>
    <t>１３－９　郵便の状況（１日当たり）　</t>
  </si>
  <si>
    <t>単位：通数</t>
  </si>
  <si>
    <t>引　　　　　　　受</t>
  </si>
  <si>
    <t>配　　　　　　　達</t>
  </si>
  <si>
    <t>普通郵便</t>
  </si>
  <si>
    <t>書留郵便</t>
  </si>
  <si>
    <t>速達郵便</t>
  </si>
  <si>
    <t>小包郵便</t>
  </si>
  <si>
    <t>受信契約数</t>
  </si>
  <si>
    <t>衛星契約数(再褐)</t>
  </si>
  <si>
    <t>資料：ＮＨＫ岐阜放送局</t>
  </si>
  <si>
    <t>１３－１１　主要道路の交通量</t>
  </si>
  <si>
    <t>路　線　名</t>
  </si>
  <si>
    <t>観測地点名</t>
  </si>
  <si>
    <t>〃</t>
  </si>
  <si>
    <t>国道４１８号</t>
  </si>
  <si>
    <t>江南関線</t>
  </si>
  <si>
    <t>関金山線</t>
  </si>
  <si>
    <t>関本巣線</t>
  </si>
  <si>
    <t>関美濃線</t>
  </si>
  <si>
    <t>新関停車場線</t>
  </si>
  <si>
    <t>神野美濃線</t>
  </si>
  <si>
    <t>関記念公園線</t>
  </si>
  <si>
    <t>富加美濃線</t>
  </si>
  <si>
    <t>坂祝関線</t>
  </si>
  <si>
    <t>勝山山田線</t>
  </si>
  <si>
    <t>資料：全国道路交通センサス</t>
  </si>
  <si>
    <t>資料：</t>
  </si>
  <si>
    <t>月</t>
  </si>
  <si>
    <t>資料：日本道路公団</t>
  </si>
  <si>
    <t>資料：ＮＴＴ西日本岐阜支店</t>
  </si>
  <si>
    <t>切手類販売所</t>
  </si>
  <si>
    <t>東海北陸自動車道</t>
  </si>
  <si>
    <t>一般国道１５６号</t>
  </si>
  <si>
    <t>一般国道２４８号</t>
  </si>
  <si>
    <t>美濃関停車場線</t>
  </si>
  <si>
    <t>平日１２時間交通量</t>
  </si>
  <si>
    <t>歩行者類</t>
  </si>
  <si>
    <t>自転車類</t>
  </si>
  <si>
    <t>動力付き二輪車類</t>
  </si>
  <si>
    <t>乗用車類</t>
  </si>
  <si>
    <t>計</t>
  </si>
  <si>
    <t>貨物車類</t>
  </si>
  <si>
    <t>小型貨物車</t>
  </si>
  <si>
    <t>普通貨物車</t>
  </si>
  <si>
    <t>合計</t>
  </si>
  <si>
    <t>平日自動車</t>
  </si>
  <si>
    <t>類１２時間</t>
  </si>
  <si>
    <t>交　通　量</t>
  </si>
  <si>
    <t>休日自動車</t>
  </si>
  <si>
    <t>単位：人、台</t>
  </si>
  <si>
    <t xml:space="preserve"> 小金田</t>
  </si>
  <si>
    <t xml:space="preserve"> 下有知</t>
  </si>
  <si>
    <t xml:space="preserve"> 西福野町２丁目</t>
  </si>
  <si>
    <t xml:space="preserve"> 山田</t>
  </si>
  <si>
    <t xml:space="preserve"> 肥田瀬</t>
  </si>
  <si>
    <t xml:space="preserve"> 小瀬</t>
  </si>
  <si>
    <t xml:space="preserve"> 広見</t>
  </si>
  <si>
    <t xml:space="preserve"> 元重町</t>
  </si>
  <si>
    <t xml:space="preserve"> 志津野具見坪</t>
  </si>
  <si>
    <t xml:space="preserve">    平日２４時間自動車類交通量</t>
  </si>
  <si>
    <t>資料：土木課道路台帳</t>
  </si>
  <si>
    <t>各年４月１日現在</t>
  </si>
  <si>
    <t>平成</t>
  </si>
  <si>
    <t>一般電話加入数</t>
  </si>
  <si>
    <t>公衆電話設置台数</t>
  </si>
  <si>
    <t>税務課</t>
  </si>
  <si>
    <t>１３－５　鉄道各駅乗客数の推移</t>
  </si>
  <si>
    <t>１３－１０　テレビ受信契約数の推移</t>
  </si>
  <si>
    <t>バス</t>
  </si>
  <si>
    <t>〃</t>
  </si>
  <si>
    <t xml:space="preserve"> 肥田瀬</t>
  </si>
  <si>
    <t>〃</t>
  </si>
  <si>
    <t xml:space="preserve"> 倉知</t>
  </si>
  <si>
    <t xml:space="preserve"> 市平賀</t>
  </si>
  <si>
    <t xml:space="preserve"> 神野</t>
  </si>
  <si>
    <t xml:space="preserve"> 千疋</t>
  </si>
  <si>
    <t xml:space="preserve"> 下有知</t>
  </si>
  <si>
    <t xml:space="preserve"> 栄町１丁目</t>
  </si>
  <si>
    <t xml:space="preserve"> 神野</t>
  </si>
  <si>
    <t xml:space="preserve"> 坂祝町深萱</t>
  </si>
  <si>
    <t xml:space="preserve"> 倉知</t>
  </si>
  <si>
    <t>単位：人</t>
  </si>
  <si>
    <t>（注）放送受信契約数統計要覧による。</t>
  </si>
  <si>
    <t>（注）調査日時　平日：平成１１年１１月９日（火）くもり、休日：平成１１年１０月３１日（日）はれ</t>
  </si>
  <si>
    <t>年</t>
  </si>
  <si>
    <t>中部運輸局岐阜運輸支局</t>
  </si>
  <si>
    <t>長良川鉄道乗降人員調査　平成15年5月22日現在、名鉄美濃町線　各年4月1日～3月31日</t>
  </si>
  <si>
    <t>入　　口</t>
  </si>
  <si>
    <t>出　　口</t>
  </si>
  <si>
    <t>15年  1</t>
  </si>
  <si>
    <t>単位：台　各年１月１日～１２月３１日</t>
  </si>
  <si>
    <t>平成11年度</t>
  </si>
  <si>
    <t>平成12年度</t>
  </si>
  <si>
    <t>平成13年度</t>
  </si>
  <si>
    <t>平成14年度</t>
  </si>
  <si>
    <t>平成15年度</t>
  </si>
  <si>
    <t>単位：台　</t>
  </si>
  <si>
    <t>平成11年</t>
  </si>
  <si>
    <t>平成12年</t>
  </si>
  <si>
    <t>平成13年</t>
  </si>
  <si>
    <t>平成14年</t>
  </si>
  <si>
    <t>各年３月３１日現在</t>
  </si>
  <si>
    <t>１３－７  　 電話加入・公衆電話設置台数の状況</t>
  </si>
  <si>
    <t>市内道路総 延 長</t>
  </si>
  <si>
    <t>高   速道   路</t>
  </si>
  <si>
    <r>
      <t xml:space="preserve"> 関駅 </t>
    </r>
    <r>
      <rPr>
        <sz val="11"/>
        <color indexed="8"/>
        <rFont val="ＤＦ平成ゴシック体W7"/>
        <family val="3"/>
      </rPr>
      <t>242,092</t>
    </r>
  </si>
  <si>
    <r>
      <t xml:space="preserve">関　　駅  </t>
    </r>
    <r>
      <rPr>
        <sz val="8"/>
        <color indexed="58"/>
        <rFont val="ＭＳ 明朝"/>
        <family val="1"/>
      </rPr>
      <t>（旧美濃関駅）</t>
    </r>
  </si>
  <si>
    <t xml:space="preserve"> 関IC～美濃IC</t>
  </si>
  <si>
    <t>平成9年平日</t>
  </si>
  <si>
    <t>自動車類12</t>
  </si>
  <si>
    <t>時間交通量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</si>
</sst>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2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sz val="9"/>
      <name val=""/>
      <family val="1"/>
    </font>
    <font>
      <sz val="10"/>
      <name val="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ＤＦ平成ゴシック体W7"/>
      <family val="3"/>
    </font>
    <font>
      <sz val="10"/>
      <name val="ＤＦ平成ゴシック体W7"/>
      <family val="3"/>
    </font>
    <font>
      <sz val="11"/>
      <color indexed="58"/>
      <name val="ＭＳ 明朝"/>
      <family val="1"/>
    </font>
    <font>
      <sz val="11"/>
      <color indexed="58"/>
      <name val="ＤＦ平成ゴシック体W7"/>
      <family val="3"/>
    </font>
    <font>
      <sz val="8"/>
      <color indexed="58"/>
      <name val="ＭＳ 明朝"/>
      <family val="1"/>
    </font>
    <font>
      <b/>
      <sz val="11"/>
      <color indexed="58"/>
      <name val="ＭＳ 明朝"/>
      <family val="1"/>
    </font>
    <font>
      <sz val="10"/>
      <color indexed="58"/>
      <name val="ＭＳ 明朝"/>
      <family val="1"/>
    </font>
    <font>
      <sz val="10"/>
      <color indexed="58"/>
      <name val="ＤＦ平成ゴシック体W7"/>
      <family val="3"/>
    </font>
    <font>
      <sz val="9"/>
      <name val="ＭＳ 明朝"/>
      <family val="1"/>
    </font>
    <font>
      <sz val="12"/>
      <color indexed="58"/>
      <name val="ＤＦ平成ゴシック体W7"/>
      <family val="3"/>
    </font>
    <font>
      <sz val="11"/>
      <color indexed="58"/>
      <name val="ＭＳ ゴシック"/>
      <family val="3"/>
    </font>
    <font>
      <sz val="11"/>
      <color indexed="8"/>
      <name val="ＤＦ平成ゴシック体W7"/>
      <family val="3"/>
    </font>
    <font>
      <sz val="9"/>
      <color indexed="8"/>
      <name val="ＤＦ平成ゴシック体W7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7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horizontal="right"/>
      <protection/>
    </xf>
    <xf numFmtId="37" fontId="9" fillId="0" borderId="3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Continuous" vertical="center"/>
    </xf>
    <xf numFmtId="0" fontId="12" fillId="0" borderId="5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37" fontId="12" fillId="0" borderId="0" xfId="0" applyNumberFormat="1" applyFont="1" applyAlignment="1" applyProtection="1">
      <alignment vertical="center"/>
      <protection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7" fontId="12" fillId="0" borderId="3" xfId="0" applyNumberFormat="1" applyFont="1" applyBorder="1" applyAlignment="1" applyProtection="1">
      <alignment vertical="center"/>
      <protection/>
    </xf>
    <xf numFmtId="0" fontId="14" fillId="0" borderId="13" xfId="0" applyFont="1" applyBorder="1" applyAlignment="1">
      <alignment horizontal="center" vertical="center"/>
    </xf>
    <xf numFmtId="37" fontId="14" fillId="0" borderId="0" xfId="0" applyNumberFormat="1" applyFont="1" applyAlignment="1" applyProtection="1">
      <alignment vertical="center"/>
      <protection/>
    </xf>
    <xf numFmtId="37" fontId="14" fillId="0" borderId="3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16" fillId="0" borderId="1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 horizontal="centerContinuous" vertical="center"/>
      <protection/>
    </xf>
    <xf numFmtId="0" fontId="16" fillId="0" borderId="13" xfId="0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>
      <alignment horizontal="centerContinuous" vertical="center"/>
    </xf>
    <xf numFmtId="0" fontId="16" fillId="0" borderId="16" xfId="0" applyFont="1" applyBorder="1" applyAlignment="1">
      <alignment horizontal="centerContinuous" vertical="center"/>
    </xf>
    <xf numFmtId="0" fontId="16" fillId="0" borderId="17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Continuous" vertical="center"/>
      <protection/>
    </xf>
    <xf numFmtId="0" fontId="16" fillId="0" borderId="2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 applyProtection="1">
      <alignment/>
      <protection/>
    </xf>
    <xf numFmtId="0" fontId="16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/>
    </xf>
    <xf numFmtId="0" fontId="16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176" fontId="16" fillId="0" borderId="17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6" fillId="0" borderId="16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3" xfId="0" applyFont="1" applyBorder="1" applyAlignment="1" applyProtection="1">
      <alignment horizontal="center" vertical="center"/>
      <protection/>
    </xf>
    <xf numFmtId="0" fontId="17" fillId="0" borderId="4" xfId="0" applyFont="1" applyBorder="1" applyAlignment="1">
      <alignment/>
    </xf>
    <xf numFmtId="176" fontId="17" fillId="0" borderId="3" xfId="0" applyNumberFormat="1" applyFont="1" applyBorder="1" applyAlignment="1" applyProtection="1">
      <alignment vertical="center"/>
      <protection/>
    </xf>
    <xf numFmtId="176" fontId="17" fillId="0" borderId="3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 shrinkToFit="1"/>
      <protection/>
    </xf>
    <xf numFmtId="0" fontId="16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top"/>
      <protection/>
    </xf>
    <xf numFmtId="0" fontId="16" fillId="0" borderId="0" xfId="0" applyFont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5" fillId="0" borderId="0" xfId="0" applyFont="1" applyAlignment="1" applyProtection="1">
      <alignment/>
      <protection/>
    </xf>
    <xf numFmtId="0" fontId="16" fillId="0" borderId="13" xfId="0" applyFont="1" applyBorder="1" applyAlignment="1">
      <alignment horizontal="centerContinuous" vertical="center"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37" fontId="16" fillId="0" borderId="0" xfId="0" applyNumberFormat="1" applyFont="1" applyAlignment="1" applyProtection="1">
      <alignment horizontal="right" vertical="center"/>
      <protection locked="0"/>
    </xf>
    <xf numFmtId="0" fontId="16" fillId="0" borderId="16" xfId="0" applyFont="1" applyBorder="1" applyAlignment="1" applyProtection="1">
      <alignment horizontal="center" vertical="center"/>
      <protection/>
    </xf>
    <xf numFmtId="37" fontId="16" fillId="0" borderId="0" xfId="0" applyNumberFormat="1" applyFont="1" applyAlignment="1" applyProtection="1">
      <alignment horizontal="center" vertical="center"/>
      <protection locked="0"/>
    </xf>
    <xf numFmtId="0" fontId="16" fillId="0" borderId="3" xfId="0" applyFont="1" applyBorder="1" applyAlignment="1">
      <alignment vertical="center"/>
    </xf>
    <xf numFmtId="37" fontId="16" fillId="0" borderId="3" xfId="0" applyNumberFormat="1" applyFont="1" applyBorder="1" applyAlignment="1" applyProtection="1">
      <alignment horizontal="right" vertical="center"/>
      <protection locked="0"/>
    </xf>
    <xf numFmtId="37" fontId="16" fillId="0" borderId="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0" xfId="0" applyFont="1" applyAlignment="1" applyProtection="1">
      <alignment horizontal="right" shrinkToFit="1"/>
      <protection/>
    </xf>
    <xf numFmtId="0" fontId="13" fillId="0" borderId="0" xfId="0" applyFont="1" applyAlignment="1" applyProtection="1">
      <alignment horizontal="distributed"/>
      <protection/>
    </xf>
    <xf numFmtId="37" fontId="17" fillId="0" borderId="3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Continuous"/>
      <protection/>
    </xf>
    <xf numFmtId="0" fontId="16" fillId="0" borderId="0" xfId="0" applyFont="1" applyAlignment="1">
      <alignment horizontal="centerContinuous"/>
    </xf>
    <xf numFmtId="0" fontId="16" fillId="0" borderId="16" xfId="0" applyFont="1" applyBorder="1" applyAlignment="1">
      <alignment horizontal="centerContinuous"/>
    </xf>
    <xf numFmtId="0" fontId="16" fillId="0" borderId="0" xfId="0" applyFont="1" applyAlignment="1" applyProtection="1">
      <alignment horizontal="center"/>
      <protection/>
    </xf>
    <xf numFmtId="37" fontId="16" fillId="0" borderId="17" xfId="0" applyNumberFormat="1" applyFont="1" applyBorder="1" applyAlignment="1" applyProtection="1">
      <alignment vertical="center"/>
      <protection locked="0"/>
    </xf>
    <xf numFmtId="37" fontId="16" fillId="0" borderId="0" xfId="0" applyNumberFormat="1" applyFont="1" applyBorder="1" applyAlignment="1" applyProtection="1">
      <alignment vertical="center"/>
      <protection locked="0"/>
    </xf>
    <xf numFmtId="37" fontId="12" fillId="0" borderId="17" xfId="0" applyNumberFormat="1" applyFont="1" applyBorder="1" applyAlignment="1" applyProtection="1">
      <alignment vertical="center"/>
      <protection locked="0"/>
    </xf>
    <xf numFmtId="37" fontId="12" fillId="0" borderId="0" xfId="0" applyNumberFormat="1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Continuous"/>
      <protection/>
    </xf>
    <xf numFmtId="0" fontId="16" fillId="0" borderId="5" xfId="0" applyFont="1" applyBorder="1" applyAlignment="1">
      <alignment horizontal="centerContinuous" vertical="center"/>
    </xf>
    <xf numFmtId="0" fontId="16" fillId="0" borderId="1" xfId="0" applyFont="1" applyBorder="1" applyAlignment="1" applyProtection="1">
      <alignment horizontal="center"/>
      <protection/>
    </xf>
    <xf numFmtId="0" fontId="16" fillId="0" borderId="14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Continuous" vertic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Continuous" vertical="center"/>
      <protection/>
    </xf>
    <xf numFmtId="0" fontId="16" fillId="0" borderId="2" xfId="0" applyFont="1" applyBorder="1" applyAlignment="1" applyProtection="1">
      <alignment horizontal="centerContinuous" vertical="center"/>
      <protection/>
    </xf>
    <xf numFmtId="0" fontId="12" fillId="0" borderId="2" xfId="0" applyFont="1" applyBorder="1" applyAlignment="1" applyProtection="1">
      <alignment horizontal="centerContinuous" vertical="center"/>
      <protection/>
    </xf>
    <xf numFmtId="0" fontId="16" fillId="0" borderId="2" xfId="0" applyFont="1" applyBorder="1" applyAlignment="1" applyProtection="1">
      <alignment vertical="top"/>
      <protection/>
    </xf>
    <xf numFmtId="0" fontId="16" fillId="0" borderId="2" xfId="0" applyFont="1" applyBorder="1" applyAlignment="1" applyProtection="1">
      <alignment/>
      <protection/>
    </xf>
    <xf numFmtId="0" fontId="16" fillId="0" borderId="2" xfId="0" applyFont="1" applyBorder="1" applyAlignment="1" applyProtection="1">
      <alignment horizontal="center" vertical="top"/>
      <protection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 applyProtection="1">
      <alignment horizontal="centerContinuous" vertical="center"/>
      <protection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 applyProtection="1">
      <alignment horizontal="center" vertical="center"/>
      <protection locked="0"/>
    </xf>
    <xf numFmtId="37" fontId="16" fillId="0" borderId="0" xfId="0" applyNumberFormat="1" applyFont="1" applyBorder="1" applyAlignment="1" applyProtection="1">
      <alignment vertical="center"/>
      <protection/>
    </xf>
    <xf numFmtId="0" fontId="16" fillId="0" borderId="3" xfId="0" applyFont="1" applyBorder="1" applyAlignment="1">
      <alignment horizontal="distributed" vertical="center"/>
    </xf>
    <xf numFmtId="0" fontId="16" fillId="0" borderId="4" xfId="0" applyFont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37" fontId="16" fillId="0" borderId="3" xfId="0" applyNumberFormat="1" applyFont="1" applyBorder="1" applyAlignment="1" applyProtection="1">
      <alignment vertical="center"/>
      <protection locked="0"/>
    </xf>
    <xf numFmtId="37" fontId="16" fillId="0" borderId="3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horizontal="centerContinuous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>
      <alignment horizontal="center"/>
    </xf>
    <xf numFmtId="0" fontId="16" fillId="0" borderId="14" xfId="0" applyFont="1" applyBorder="1" applyAlignment="1" applyProtection="1">
      <alignment horizontal="centerContinuous" vertical="center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2" xfId="0" applyFont="1" applyBorder="1" applyAlignment="1">
      <alignment horizontal="center"/>
    </xf>
    <xf numFmtId="0" fontId="16" fillId="0" borderId="16" xfId="0" applyFont="1" applyBorder="1" applyAlignment="1" applyProtection="1">
      <alignment horizontal="left" vertical="center"/>
      <protection/>
    </xf>
    <xf numFmtId="37" fontId="16" fillId="0" borderId="17" xfId="0" applyNumberFormat="1" applyFont="1" applyBorder="1" applyAlignment="1" applyProtection="1">
      <alignment horizontal="center" vertical="center"/>
      <protection locked="0"/>
    </xf>
    <xf numFmtId="37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22" xfId="0" applyFont="1" applyBorder="1" applyAlignment="1">
      <alignment horizontal="centerContinuous" vertical="center"/>
    </xf>
    <xf numFmtId="0" fontId="16" fillId="0" borderId="23" xfId="0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center"/>
    </xf>
    <xf numFmtId="0" fontId="16" fillId="0" borderId="1" xfId="0" applyFont="1" applyBorder="1" applyAlignment="1" applyProtection="1">
      <alignment horizontal="centerContinuous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37" fontId="20" fillId="0" borderId="17" xfId="0" applyNumberFormat="1" applyFont="1" applyBorder="1" applyAlignment="1" applyProtection="1">
      <alignment vertical="center"/>
      <protection/>
    </xf>
    <xf numFmtId="37" fontId="20" fillId="0" borderId="0" xfId="0" applyNumberFormat="1" applyFont="1" applyBorder="1" applyAlignment="1" applyProtection="1">
      <alignment vertical="center"/>
      <protection locked="0"/>
    </xf>
    <xf numFmtId="37" fontId="20" fillId="0" borderId="0" xfId="0" applyNumberFormat="1" applyFont="1" applyBorder="1" applyAlignment="1" applyProtection="1">
      <alignment vertical="center"/>
      <protection/>
    </xf>
    <xf numFmtId="0" fontId="21" fillId="0" borderId="3" xfId="0" applyFont="1" applyBorder="1" applyAlignment="1" applyProtection="1">
      <alignment/>
      <protection/>
    </xf>
    <xf numFmtId="0" fontId="21" fillId="0" borderId="3" xfId="0" applyFont="1" applyBorder="1" applyAlignment="1" applyProtection="1">
      <alignment horizontal="center" vertical="center"/>
      <protection/>
    </xf>
    <xf numFmtId="0" fontId="21" fillId="0" borderId="4" xfId="0" applyFont="1" applyBorder="1" applyAlignment="1">
      <alignment vertical="center"/>
    </xf>
    <xf numFmtId="37" fontId="21" fillId="0" borderId="3" xfId="0" applyNumberFormat="1" applyFont="1" applyBorder="1" applyAlignment="1" applyProtection="1">
      <alignment vertical="center"/>
      <protection/>
    </xf>
    <xf numFmtId="37" fontId="21" fillId="0" borderId="3" xfId="0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Continuous" vertical="center"/>
    </xf>
    <xf numFmtId="0" fontId="12" fillId="0" borderId="15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19" fillId="0" borderId="16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2" fillId="0" borderId="8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10" xfId="0" applyFont="1" applyBorder="1" applyAlignment="1">
      <alignment vertical="center"/>
    </xf>
    <xf numFmtId="37" fontId="16" fillId="0" borderId="0" xfId="0" applyNumberFormat="1" applyFont="1" applyAlignment="1" applyProtection="1">
      <alignment vertical="center"/>
      <protection/>
    </xf>
    <xf numFmtId="37" fontId="16" fillId="0" borderId="0" xfId="0" applyNumberFormat="1" applyFont="1" applyAlignment="1" applyProtection="1">
      <alignment vertical="center"/>
      <protection locked="0"/>
    </xf>
    <xf numFmtId="0" fontId="16" fillId="0" borderId="3" xfId="0" applyFont="1" applyBorder="1" applyAlignment="1" applyProtection="1">
      <alignment horizontal="distributed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0" xfId="0" applyFont="1" applyBorder="1" applyAlignment="1">
      <alignment vertical="center"/>
    </xf>
    <xf numFmtId="0" fontId="22" fillId="0" borderId="3" xfId="0" applyFont="1" applyBorder="1" applyAlignment="1" applyProtection="1">
      <alignment horizontal="right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37" fontId="17" fillId="0" borderId="3" xfId="0" applyNumberFormat="1" applyFont="1" applyBorder="1" applyAlignment="1" applyProtection="1">
      <alignment horizontal="center" vertical="center"/>
      <protection locked="0"/>
    </xf>
    <xf numFmtId="3" fontId="16" fillId="0" borderId="0" xfId="0" applyNumberFormat="1" applyFont="1" applyBorder="1" applyAlignment="1" applyProtection="1">
      <alignment vertical="center"/>
      <protection/>
    </xf>
    <xf numFmtId="176" fontId="23" fillId="0" borderId="3" xfId="0" applyNumberFormat="1" applyFont="1" applyBorder="1" applyAlignment="1" applyProtection="1">
      <alignment vertical="center"/>
      <protection/>
    </xf>
    <xf numFmtId="37" fontId="24" fillId="0" borderId="0" xfId="0" applyNumberFormat="1" applyFont="1" applyAlignment="1" applyProtection="1">
      <alignment horizontal="right" vertical="center"/>
      <protection locked="0"/>
    </xf>
    <xf numFmtId="37" fontId="24" fillId="0" borderId="0" xfId="0" applyNumberFormat="1" applyFont="1" applyBorder="1" applyAlignment="1" applyProtection="1">
      <alignment horizontal="right" vertical="center"/>
      <protection locked="0"/>
    </xf>
    <xf numFmtId="37" fontId="16" fillId="0" borderId="16" xfId="0" applyNumberFormat="1" applyFont="1" applyBorder="1" applyAlignment="1" applyProtection="1">
      <alignment vertical="center"/>
      <protection locked="0"/>
    </xf>
    <xf numFmtId="37" fontId="25" fillId="0" borderId="3" xfId="0" applyNumberFormat="1" applyFont="1" applyBorder="1" applyAlignment="1" applyProtection="1">
      <alignment vertical="center"/>
      <protection locked="0"/>
    </xf>
    <xf numFmtId="0" fontId="16" fillId="0" borderId="9" xfId="0" applyFont="1" applyBorder="1" applyAlignment="1" applyProtection="1">
      <alignment horizontal="centerContinuous" vertical="center"/>
      <protection/>
    </xf>
    <xf numFmtId="37" fontId="16" fillId="0" borderId="0" xfId="0" applyNumberFormat="1" applyFont="1" applyAlignment="1" applyProtection="1">
      <alignment horizontal="right" vertical="center"/>
      <protection/>
    </xf>
    <xf numFmtId="37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right" vertical="center"/>
      <protection/>
    </xf>
    <xf numFmtId="37" fontId="16" fillId="0" borderId="3" xfId="0" applyNumberFormat="1" applyFont="1" applyBorder="1" applyAlignment="1" applyProtection="1">
      <alignment horizontal="right" vertical="center"/>
      <protection/>
    </xf>
    <xf numFmtId="37" fontId="17" fillId="0" borderId="3" xfId="0" applyNumberFormat="1" applyFont="1" applyBorder="1" applyAlignment="1" applyProtection="1">
      <alignment horizontal="right" vertical="center"/>
      <protection/>
    </xf>
    <xf numFmtId="0" fontId="17" fillId="0" borderId="3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>
      <alignment horizontal="center" vertical="center"/>
    </xf>
    <xf numFmtId="55" fontId="16" fillId="0" borderId="0" xfId="0" applyNumberFormat="1" applyFont="1" applyAlignment="1" applyProtection="1">
      <alignment horizontal="left" vertical="center"/>
      <protection/>
    </xf>
    <xf numFmtId="37" fontId="24" fillId="0" borderId="17" xfId="0" applyNumberFormat="1" applyFont="1" applyBorder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37" fontId="16" fillId="0" borderId="0" xfId="0" applyNumberFormat="1" applyFont="1" applyBorder="1" applyAlignment="1" applyProtection="1">
      <alignment horizontal="right" vertical="center"/>
      <protection locked="0"/>
    </xf>
    <xf numFmtId="37" fontId="16" fillId="0" borderId="17" xfId="0" applyNumberFormat="1" applyFont="1" applyBorder="1" applyAlignment="1" applyProtection="1">
      <alignment horizontal="right" vertical="center"/>
      <protection locked="0"/>
    </xf>
    <xf numFmtId="0" fontId="20" fillId="0" borderId="20" xfId="0" applyFont="1" applyBorder="1" applyAlignment="1" applyProtection="1">
      <alignment horizontal="centerContinuous" vertical="center"/>
      <protection/>
    </xf>
    <xf numFmtId="0" fontId="12" fillId="0" borderId="19" xfId="0" applyFont="1" applyBorder="1" applyAlignment="1">
      <alignment horizontal="center" vertical="center"/>
    </xf>
    <xf numFmtId="37" fontId="26" fillId="0" borderId="26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37" fontId="13" fillId="0" borderId="0" xfId="0" applyNumberFormat="1" applyFont="1" applyAlignment="1" applyProtection="1">
      <alignment horizontal="distributed"/>
      <protection/>
    </xf>
    <xf numFmtId="0" fontId="13" fillId="0" borderId="0" xfId="0" applyFont="1" applyAlignment="1">
      <alignment horizontal="distributed"/>
    </xf>
    <xf numFmtId="0" fontId="12" fillId="0" borderId="16" xfId="0" applyFont="1" applyBorder="1" applyAlignment="1">
      <alignment horizontal="distributed" vertical="center" textRotation="255"/>
    </xf>
    <xf numFmtId="0" fontId="12" fillId="0" borderId="21" xfId="0" applyFont="1" applyBorder="1" applyAlignment="1">
      <alignment horizontal="distributed" vertical="center" textRotation="255"/>
    </xf>
    <xf numFmtId="0" fontId="12" fillId="0" borderId="18" xfId="0" applyFont="1" applyBorder="1" applyAlignment="1">
      <alignment horizontal="distributed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distributed"/>
    </xf>
    <xf numFmtId="0" fontId="16" fillId="0" borderId="25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6" fillId="0" borderId="22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shrinkToFit="1"/>
    </xf>
    <xf numFmtId="0" fontId="12" fillId="0" borderId="11" xfId="0" applyFont="1" applyBorder="1" applyAlignment="1">
      <alignment horizontal="center" shrinkToFit="1"/>
    </xf>
    <xf numFmtId="0" fontId="16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>
      <alignment horizontal="left" vertical="center"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0" xfId="0" applyFont="1" applyBorder="1" applyAlignment="1" applyProtection="1">
      <alignment horizontal="right" vertical="center"/>
      <protection/>
    </xf>
    <xf numFmtId="0" fontId="12" fillId="0" borderId="7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0" fontId="16" fillId="0" borderId="27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9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12.59765625" style="0" customWidth="1"/>
    <col min="4" max="8" width="12.3984375" style="0" customWidth="1"/>
  </cols>
  <sheetData>
    <row r="1" spans="2:8" ht="22.5" customHeight="1">
      <c r="B1" s="1" t="s">
        <v>0</v>
      </c>
      <c r="C1" s="2"/>
      <c r="D1" s="2"/>
      <c r="E1" s="2"/>
      <c r="F1" s="2"/>
      <c r="G1" s="2"/>
      <c r="H1" s="2"/>
    </row>
    <row r="2" spans="2:8" ht="9.75" customHeight="1">
      <c r="B2" s="1"/>
      <c r="C2" s="2"/>
      <c r="D2" s="2"/>
      <c r="E2" s="2"/>
      <c r="F2" s="2"/>
      <c r="G2" s="2"/>
      <c r="H2" s="2"/>
    </row>
    <row r="3" spans="2:8" ht="15" thickBot="1">
      <c r="B3" s="46" t="s">
        <v>1</v>
      </c>
      <c r="H3" s="47" t="s">
        <v>187</v>
      </c>
    </row>
    <row r="4" spans="2:8" ht="24" customHeight="1">
      <c r="B4" s="32" t="s">
        <v>2</v>
      </c>
      <c r="C4" s="33"/>
      <c r="D4" s="34" t="s">
        <v>182</v>
      </c>
      <c r="E4" s="34" t="s">
        <v>183</v>
      </c>
      <c r="F4" s="34" t="s">
        <v>184</v>
      </c>
      <c r="G4" s="34" t="s">
        <v>185</v>
      </c>
      <c r="H4" s="43" t="s">
        <v>186</v>
      </c>
    </row>
    <row r="5" spans="2:8" ht="24" customHeight="1">
      <c r="B5" s="35" t="s">
        <v>3</v>
      </c>
      <c r="C5" s="36"/>
      <c r="D5" s="37">
        <f>D6+D16+D17+D22</f>
        <v>59211</v>
      </c>
      <c r="E5" s="37">
        <f>E6+E16+E17+E22</f>
        <v>59877</v>
      </c>
      <c r="F5" s="37">
        <f>F6+F16+F17+F22</f>
        <v>60659</v>
      </c>
      <c r="G5" s="37">
        <f>G6+G16+G17+G22</f>
        <v>61907</v>
      </c>
      <c r="H5" s="44">
        <f>H6+H16+H17+H22</f>
        <v>62460</v>
      </c>
    </row>
    <row r="6" spans="2:8" ht="24" customHeight="1">
      <c r="B6" s="29"/>
      <c r="C6" s="38" t="s">
        <v>4</v>
      </c>
      <c r="D6" s="37">
        <f>SUM(D7:D15)</f>
        <v>39468</v>
      </c>
      <c r="E6" s="37">
        <f>SUM(E7:E15)</f>
        <v>39632</v>
      </c>
      <c r="F6" s="37">
        <f>SUM(F7:F15)</f>
        <v>39833</v>
      </c>
      <c r="G6" s="37">
        <f>SUM(G7:G15)</f>
        <v>40000</v>
      </c>
      <c r="H6" s="44">
        <f>SUM(H7:H15)</f>
        <v>39859</v>
      </c>
    </row>
    <row r="7" spans="2:8" ht="24" customHeight="1">
      <c r="B7" s="227" t="s">
        <v>72</v>
      </c>
      <c r="C7" s="39" t="s">
        <v>5</v>
      </c>
      <c r="D7" s="37">
        <v>1800</v>
      </c>
      <c r="E7" s="37">
        <v>1812</v>
      </c>
      <c r="F7" s="37">
        <v>1841</v>
      </c>
      <c r="G7" s="37">
        <v>1859</v>
      </c>
      <c r="H7" s="44">
        <v>1816</v>
      </c>
    </row>
    <row r="8" spans="2:8" ht="24" customHeight="1">
      <c r="B8" s="227"/>
      <c r="C8" s="39" t="s">
        <v>6</v>
      </c>
      <c r="D8" s="37">
        <v>4296</v>
      </c>
      <c r="E8" s="37">
        <v>4148</v>
      </c>
      <c r="F8" s="37">
        <v>4034</v>
      </c>
      <c r="G8" s="37">
        <v>3936</v>
      </c>
      <c r="H8" s="44">
        <v>3844</v>
      </c>
    </row>
    <row r="9" spans="2:8" ht="24" customHeight="1">
      <c r="B9" s="227"/>
      <c r="C9" s="39" t="s">
        <v>7</v>
      </c>
      <c r="D9" s="37">
        <v>10</v>
      </c>
      <c r="E9" s="37">
        <v>10</v>
      </c>
      <c r="F9" s="37">
        <v>10</v>
      </c>
      <c r="G9" s="37">
        <v>6</v>
      </c>
      <c r="H9" s="44">
        <v>5</v>
      </c>
    </row>
    <row r="10" spans="2:8" ht="24" customHeight="1">
      <c r="B10" s="227"/>
      <c r="C10" s="39" t="s">
        <v>8</v>
      </c>
      <c r="D10" s="37">
        <v>97</v>
      </c>
      <c r="E10" s="37">
        <v>90</v>
      </c>
      <c r="F10" s="37">
        <v>71</v>
      </c>
      <c r="G10" s="37">
        <v>76</v>
      </c>
      <c r="H10" s="44">
        <v>75</v>
      </c>
    </row>
    <row r="11" spans="2:8" ht="24" customHeight="1">
      <c r="B11" s="227"/>
      <c r="C11" s="39" t="s">
        <v>9</v>
      </c>
      <c r="D11" s="37">
        <v>103</v>
      </c>
      <c r="E11" s="37">
        <v>103</v>
      </c>
      <c r="F11" s="37">
        <v>114</v>
      </c>
      <c r="G11" s="37">
        <v>118</v>
      </c>
      <c r="H11" s="44">
        <v>120</v>
      </c>
    </row>
    <row r="12" spans="2:8" ht="24" customHeight="1">
      <c r="B12" s="227"/>
      <c r="C12" s="39" t="s">
        <v>10</v>
      </c>
      <c r="D12" s="37">
        <v>9712</v>
      </c>
      <c r="E12" s="37">
        <v>10418</v>
      </c>
      <c r="F12" s="37">
        <v>11115</v>
      </c>
      <c r="G12" s="37">
        <v>11751</v>
      </c>
      <c r="H12" s="44">
        <v>12070</v>
      </c>
    </row>
    <row r="13" spans="2:8" ht="24" customHeight="1">
      <c r="B13" s="227"/>
      <c r="C13" s="39" t="s">
        <v>11</v>
      </c>
      <c r="D13" s="37">
        <v>22352</v>
      </c>
      <c r="E13" s="37">
        <v>21884</v>
      </c>
      <c r="F13" s="37">
        <v>21463</v>
      </c>
      <c r="G13" s="37">
        <v>21084</v>
      </c>
      <c r="H13" s="44">
        <v>20788</v>
      </c>
    </row>
    <row r="14" spans="2:8" ht="24" customHeight="1">
      <c r="B14" s="227"/>
      <c r="C14" s="39" t="s">
        <v>12</v>
      </c>
      <c r="D14" s="37">
        <v>889</v>
      </c>
      <c r="E14" s="37">
        <v>959</v>
      </c>
      <c r="F14" s="37">
        <v>983</v>
      </c>
      <c r="G14" s="37">
        <v>976</v>
      </c>
      <c r="H14" s="44">
        <v>945</v>
      </c>
    </row>
    <row r="15" spans="2:8" ht="24" customHeight="1">
      <c r="B15" s="29"/>
      <c r="C15" s="39" t="s">
        <v>13</v>
      </c>
      <c r="D15" s="37">
        <v>209</v>
      </c>
      <c r="E15" s="37">
        <v>208</v>
      </c>
      <c r="F15" s="37">
        <v>202</v>
      </c>
      <c r="G15" s="37">
        <v>194</v>
      </c>
      <c r="H15" s="44">
        <v>196</v>
      </c>
    </row>
    <row r="16" spans="2:8" ht="24" customHeight="1">
      <c r="B16" s="35" t="s">
        <v>14</v>
      </c>
      <c r="C16" s="36"/>
      <c r="D16" s="37">
        <v>643</v>
      </c>
      <c r="E16" s="37">
        <v>641</v>
      </c>
      <c r="F16" s="37">
        <v>667</v>
      </c>
      <c r="G16" s="37">
        <v>722</v>
      </c>
      <c r="H16" s="44">
        <v>774</v>
      </c>
    </row>
    <row r="17" spans="2:8" ht="24" customHeight="1">
      <c r="B17" s="228" t="s">
        <v>73</v>
      </c>
      <c r="C17" s="40" t="s">
        <v>4</v>
      </c>
      <c r="D17" s="37">
        <f>SUM(D18:D21)</f>
        <v>15087</v>
      </c>
      <c r="E17" s="37">
        <f>SUM(E18:E21)</f>
        <v>15813</v>
      </c>
      <c r="F17" s="37">
        <f>SUM(F18:F21)</f>
        <v>16506</v>
      </c>
      <c r="G17" s="37">
        <f>SUM(G18:G21)</f>
        <v>17573</v>
      </c>
      <c r="H17" s="44">
        <f>SUM(H18:H21)</f>
        <v>18235</v>
      </c>
    </row>
    <row r="18" spans="2:8" ht="24" customHeight="1">
      <c r="B18" s="227"/>
      <c r="C18" s="39" t="s">
        <v>15</v>
      </c>
      <c r="D18" s="37">
        <v>603</v>
      </c>
      <c r="E18" s="37">
        <v>629</v>
      </c>
      <c r="F18" s="37">
        <v>588</v>
      </c>
      <c r="G18" s="37">
        <v>616</v>
      </c>
      <c r="H18" s="44">
        <v>680</v>
      </c>
    </row>
    <row r="19" spans="2:8" ht="24" customHeight="1">
      <c r="B19" s="227"/>
      <c r="C19" s="39" t="s">
        <v>16</v>
      </c>
      <c r="D19" s="37">
        <v>3</v>
      </c>
      <c r="E19" s="37">
        <v>3</v>
      </c>
      <c r="F19" s="37">
        <v>1</v>
      </c>
      <c r="G19" s="37">
        <v>1</v>
      </c>
      <c r="H19" s="44">
        <v>1</v>
      </c>
    </row>
    <row r="20" spans="2:8" ht="24" customHeight="1">
      <c r="B20" s="227"/>
      <c r="C20" s="39" t="s">
        <v>17</v>
      </c>
      <c r="D20" s="37">
        <v>7015</v>
      </c>
      <c r="E20" s="37">
        <v>6749</v>
      </c>
      <c r="F20" s="37">
        <v>6611</v>
      </c>
      <c r="G20" s="37">
        <v>6609</v>
      </c>
      <c r="H20" s="44">
        <v>6453</v>
      </c>
    </row>
    <row r="21" spans="2:8" ht="24" customHeight="1">
      <c r="B21" s="229"/>
      <c r="C21" s="40" t="s">
        <v>18</v>
      </c>
      <c r="D21" s="37">
        <v>7466</v>
      </c>
      <c r="E21" s="37">
        <v>8432</v>
      </c>
      <c r="F21" s="37">
        <v>9306</v>
      </c>
      <c r="G21" s="37">
        <v>10347</v>
      </c>
      <c r="H21" s="44">
        <v>11101</v>
      </c>
    </row>
    <row r="22" spans="2:8" ht="24" customHeight="1">
      <c r="B22" s="230" t="s">
        <v>74</v>
      </c>
      <c r="C22" s="40" t="s">
        <v>4</v>
      </c>
      <c r="D22" s="37">
        <f>SUM(D23:D27)</f>
        <v>4013</v>
      </c>
      <c r="E22" s="37">
        <f>SUM(E23:E27)</f>
        <v>3791</v>
      </c>
      <c r="F22" s="37">
        <f>SUM(F23:F27)</f>
        <v>3653</v>
      </c>
      <c r="G22" s="37">
        <f>SUM(G23:G27)</f>
        <v>3612</v>
      </c>
      <c r="H22" s="44">
        <f>SUM(H23:H27)</f>
        <v>3592</v>
      </c>
    </row>
    <row r="23" spans="2:8" ht="24" customHeight="1">
      <c r="B23" s="231"/>
      <c r="C23" s="39" t="s">
        <v>19</v>
      </c>
      <c r="D23" s="37">
        <v>3250</v>
      </c>
      <c r="E23" s="37">
        <v>3057</v>
      </c>
      <c r="F23" s="37">
        <v>2918</v>
      </c>
      <c r="G23" s="37">
        <v>2875</v>
      </c>
      <c r="H23" s="44">
        <v>2863</v>
      </c>
    </row>
    <row r="24" spans="2:8" ht="24" customHeight="1">
      <c r="B24" s="231"/>
      <c r="C24" s="39" t="s">
        <v>20</v>
      </c>
      <c r="D24" s="37">
        <v>238</v>
      </c>
      <c r="E24" s="37">
        <v>230</v>
      </c>
      <c r="F24" s="37">
        <v>233</v>
      </c>
      <c r="G24" s="37">
        <v>228</v>
      </c>
      <c r="H24" s="44">
        <v>223</v>
      </c>
    </row>
    <row r="25" spans="2:8" ht="24" customHeight="1">
      <c r="B25" s="231"/>
      <c r="C25" s="39" t="s">
        <v>21</v>
      </c>
      <c r="D25" s="37">
        <v>101</v>
      </c>
      <c r="E25" s="37">
        <v>100</v>
      </c>
      <c r="F25" s="37">
        <v>101</v>
      </c>
      <c r="G25" s="37">
        <v>109</v>
      </c>
      <c r="H25" s="44">
        <v>109</v>
      </c>
    </row>
    <row r="26" spans="2:8" ht="24" customHeight="1">
      <c r="B26" s="231"/>
      <c r="C26" s="39" t="s">
        <v>22</v>
      </c>
      <c r="D26" s="37">
        <v>276</v>
      </c>
      <c r="E26" s="37">
        <v>261</v>
      </c>
      <c r="F26" s="37">
        <v>252</v>
      </c>
      <c r="G26" s="37">
        <v>246</v>
      </c>
      <c r="H26" s="44">
        <v>235</v>
      </c>
    </row>
    <row r="27" spans="2:8" ht="24" customHeight="1" thickBot="1">
      <c r="B27" s="232"/>
      <c r="C27" s="41" t="s">
        <v>23</v>
      </c>
      <c r="D27" s="42">
        <v>148</v>
      </c>
      <c r="E27" s="42">
        <v>143</v>
      </c>
      <c r="F27" s="42">
        <v>149</v>
      </c>
      <c r="G27" s="42">
        <v>154</v>
      </c>
      <c r="H27" s="45">
        <v>162</v>
      </c>
    </row>
    <row r="28" spans="6:8" ht="13.5" customHeight="1">
      <c r="F28" s="47" t="s">
        <v>117</v>
      </c>
      <c r="G28" s="233" t="s">
        <v>176</v>
      </c>
      <c r="H28" s="233"/>
    </row>
    <row r="29" spans="1:8" ht="13.5" customHeight="1">
      <c r="A29" s="4"/>
      <c r="B29" s="4"/>
      <c r="C29" s="4"/>
      <c r="D29" s="4"/>
      <c r="E29" s="4"/>
      <c r="F29" s="4"/>
      <c r="G29" s="225" t="s">
        <v>156</v>
      </c>
      <c r="H29" s="226"/>
    </row>
  </sheetData>
  <mergeCells count="5">
    <mergeCell ref="G29:H29"/>
    <mergeCell ref="B7:B14"/>
    <mergeCell ref="B17:B21"/>
    <mergeCell ref="B22:B27"/>
    <mergeCell ref="G28:H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F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0" customWidth="1"/>
    <col min="4" max="4" width="5.59765625" style="0" customWidth="1"/>
    <col min="5" max="6" width="30.59765625" style="0" customWidth="1"/>
  </cols>
  <sheetData>
    <row r="2" spans="2:5" ht="13.5" customHeight="1">
      <c r="B2" s="93"/>
      <c r="C2" s="8"/>
      <c r="D2" s="3"/>
      <c r="E2" s="7"/>
    </row>
    <row r="3" spans="2:6" ht="13.5" customHeight="1" thickBot="1">
      <c r="B3" s="93" t="s">
        <v>158</v>
      </c>
      <c r="C3" s="8"/>
      <c r="D3" s="3"/>
      <c r="E3" s="7"/>
      <c r="F3" s="30" t="s">
        <v>192</v>
      </c>
    </row>
    <row r="4" spans="1:6" ht="27.75" customHeight="1">
      <c r="A4" s="5"/>
      <c r="B4" s="120" t="s">
        <v>41</v>
      </c>
      <c r="C4" s="168"/>
      <c r="D4" s="169"/>
      <c r="E4" s="170" t="s">
        <v>98</v>
      </c>
      <c r="F4" s="170" t="s">
        <v>99</v>
      </c>
    </row>
    <row r="5" spans="1:6" ht="27.75" customHeight="1">
      <c r="A5" s="5"/>
      <c r="B5" s="63" t="s">
        <v>35</v>
      </c>
      <c r="C5" s="64">
        <v>10</v>
      </c>
      <c r="D5" s="88" t="s">
        <v>76</v>
      </c>
      <c r="E5" s="145">
        <v>19779</v>
      </c>
      <c r="F5" s="146">
        <v>5487</v>
      </c>
    </row>
    <row r="6" spans="1:6" ht="27.75" customHeight="1">
      <c r="A6" s="5"/>
      <c r="B6" s="66"/>
      <c r="C6" s="64">
        <v>11</v>
      </c>
      <c r="D6" s="65"/>
      <c r="E6" s="145">
        <v>20106</v>
      </c>
      <c r="F6" s="146">
        <v>5767</v>
      </c>
    </row>
    <row r="7" spans="2:6" ht="27.75" customHeight="1">
      <c r="B7" s="171"/>
      <c r="C7" s="64">
        <v>12</v>
      </c>
      <c r="D7" s="172"/>
      <c r="E7" s="145">
        <v>20297</v>
      </c>
      <c r="F7" s="146">
        <v>6017</v>
      </c>
    </row>
    <row r="8" spans="2:6" ht="27.75" customHeight="1">
      <c r="B8" s="66"/>
      <c r="C8" s="64">
        <v>13</v>
      </c>
      <c r="D8" s="65"/>
      <c r="E8" s="145">
        <v>20621</v>
      </c>
      <c r="F8" s="146">
        <v>6223</v>
      </c>
    </row>
    <row r="9" spans="2:6" ht="27.75" customHeight="1" thickBot="1">
      <c r="B9" s="91"/>
      <c r="C9" s="72">
        <v>14</v>
      </c>
      <c r="D9" s="92"/>
      <c r="E9" s="195">
        <v>20877</v>
      </c>
      <c r="F9" s="195">
        <v>6704</v>
      </c>
    </row>
    <row r="10" spans="2:6" ht="14.25">
      <c r="B10" s="103" t="s">
        <v>173</v>
      </c>
      <c r="C10" s="22"/>
      <c r="D10" s="13"/>
      <c r="E10" s="12"/>
      <c r="F10" s="30" t="s">
        <v>100</v>
      </c>
    </row>
  </sheetData>
  <printOptions/>
  <pageMargins left="0.5" right="0.5" top="0.787" bottom="0.5" header="0.512" footer="0.51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B2:R27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6.59765625" style="0" customWidth="1"/>
    <col min="4" max="4" width="0.8984375" style="0" customWidth="1"/>
    <col min="5" max="5" width="13.59765625" style="0" customWidth="1"/>
    <col min="6" max="15" width="9.59765625" style="0" customWidth="1"/>
    <col min="16" max="18" width="10.59765625" style="0" customWidth="1"/>
  </cols>
  <sheetData>
    <row r="2" spans="2:18" ht="21.75" customHeight="1" thickBot="1">
      <c r="B2" s="93" t="s">
        <v>101</v>
      </c>
      <c r="C2" s="3"/>
      <c r="D2" s="3"/>
      <c r="E2" s="3"/>
      <c r="F2" s="6"/>
      <c r="G2" s="6"/>
      <c r="H2" s="6"/>
      <c r="I2" s="6"/>
      <c r="J2" s="25"/>
      <c r="K2" s="25"/>
      <c r="L2" s="25"/>
      <c r="M2" s="25"/>
      <c r="N2" s="25"/>
      <c r="O2" s="26"/>
      <c r="P2" s="25"/>
      <c r="Q2" s="25"/>
      <c r="R2" s="30" t="s">
        <v>140</v>
      </c>
    </row>
    <row r="3" spans="2:18" ht="24" customHeight="1">
      <c r="B3" s="15"/>
      <c r="C3" s="262" t="s">
        <v>102</v>
      </c>
      <c r="D3" s="48"/>
      <c r="E3" s="265" t="s">
        <v>103</v>
      </c>
      <c r="F3" s="267" t="s">
        <v>126</v>
      </c>
      <c r="G3" s="268"/>
      <c r="H3" s="269"/>
      <c r="I3" s="95"/>
      <c r="J3" s="173"/>
      <c r="K3" s="255" t="s">
        <v>150</v>
      </c>
      <c r="L3" s="256"/>
      <c r="M3" s="256"/>
      <c r="N3" s="256"/>
      <c r="O3" s="174"/>
      <c r="P3" s="192" t="s">
        <v>136</v>
      </c>
      <c r="Q3" s="192" t="s">
        <v>139</v>
      </c>
      <c r="R3" s="220" t="s">
        <v>199</v>
      </c>
    </row>
    <row r="4" spans="2:18" ht="24" customHeight="1">
      <c r="B4" s="28"/>
      <c r="C4" s="263"/>
      <c r="D4" s="175"/>
      <c r="E4" s="266"/>
      <c r="F4" s="237" t="s">
        <v>127</v>
      </c>
      <c r="G4" s="270" t="s">
        <v>128</v>
      </c>
      <c r="H4" s="272" t="s">
        <v>129</v>
      </c>
      <c r="I4" s="260" t="s">
        <v>130</v>
      </c>
      <c r="J4" s="261"/>
      <c r="K4" s="176"/>
      <c r="L4" s="257" t="s">
        <v>132</v>
      </c>
      <c r="M4" s="258"/>
      <c r="N4" s="259"/>
      <c r="O4" s="237" t="s">
        <v>135</v>
      </c>
      <c r="P4" s="193" t="s">
        <v>137</v>
      </c>
      <c r="Q4" s="193" t="s">
        <v>137</v>
      </c>
      <c r="R4" s="221" t="s">
        <v>200</v>
      </c>
    </row>
    <row r="5" spans="2:18" ht="24" customHeight="1">
      <c r="B5" s="16"/>
      <c r="C5" s="264"/>
      <c r="D5" s="60"/>
      <c r="E5" s="247"/>
      <c r="F5" s="247"/>
      <c r="G5" s="271"/>
      <c r="H5" s="222"/>
      <c r="I5" s="77" t="s">
        <v>130</v>
      </c>
      <c r="J5" s="77" t="s">
        <v>159</v>
      </c>
      <c r="K5" s="178" t="s">
        <v>131</v>
      </c>
      <c r="L5" s="77" t="s">
        <v>133</v>
      </c>
      <c r="M5" s="77" t="s">
        <v>134</v>
      </c>
      <c r="N5" s="77" t="s">
        <v>131</v>
      </c>
      <c r="O5" s="247"/>
      <c r="P5" s="194" t="s">
        <v>138</v>
      </c>
      <c r="Q5" s="194" t="s">
        <v>138</v>
      </c>
      <c r="R5" s="218" t="s">
        <v>201</v>
      </c>
    </row>
    <row r="6" spans="2:18" ht="24" customHeight="1">
      <c r="B6" s="28"/>
      <c r="C6" s="179" t="s">
        <v>122</v>
      </c>
      <c r="D6" s="175"/>
      <c r="E6" s="190" t="s">
        <v>198</v>
      </c>
      <c r="F6" s="180"/>
      <c r="G6" s="180"/>
      <c r="H6" s="181">
        <v>18</v>
      </c>
      <c r="I6" s="196">
        <v>5803</v>
      </c>
      <c r="J6" s="181">
        <v>104</v>
      </c>
      <c r="K6" s="132">
        <f>I6+J6</f>
        <v>5907</v>
      </c>
      <c r="L6" s="132">
        <v>1520</v>
      </c>
      <c r="M6" s="132">
        <v>1342</v>
      </c>
      <c r="N6" s="132">
        <f>L6+M6</f>
        <v>2862</v>
      </c>
      <c r="O6" s="132">
        <f>K6+N6</f>
        <v>8769</v>
      </c>
      <c r="P6" s="132">
        <v>7167</v>
      </c>
      <c r="Q6" s="132">
        <v>6691</v>
      </c>
      <c r="R6" s="132">
        <v>8499</v>
      </c>
    </row>
    <row r="7" spans="2:18" ht="24" customHeight="1">
      <c r="B7" s="17"/>
      <c r="C7" s="130" t="s">
        <v>123</v>
      </c>
      <c r="D7" s="66"/>
      <c r="E7" s="182" t="s">
        <v>141</v>
      </c>
      <c r="F7" s="183">
        <v>18</v>
      </c>
      <c r="G7" s="184">
        <v>117</v>
      </c>
      <c r="H7" s="184">
        <v>109</v>
      </c>
      <c r="I7" s="183">
        <v>16067</v>
      </c>
      <c r="J7" s="184">
        <v>224</v>
      </c>
      <c r="K7" s="184">
        <f>I7+J7</f>
        <v>16291</v>
      </c>
      <c r="L7" s="183">
        <v>3747</v>
      </c>
      <c r="M7" s="183">
        <v>2573</v>
      </c>
      <c r="N7" s="183">
        <f>L7+M7</f>
        <v>6320</v>
      </c>
      <c r="O7" s="183">
        <f>K7+N7</f>
        <v>22611</v>
      </c>
      <c r="P7" s="183">
        <v>16626</v>
      </c>
      <c r="Q7" s="183">
        <v>17006</v>
      </c>
      <c r="R7" s="183">
        <v>17124</v>
      </c>
    </row>
    <row r="8" spans="2:18" ht="24" customHeight="1">
      <c r="B8" s="17"/>
      <c r="C8" s="130" t="s">
        <v>160</v>
      </c>
      <c r="D8" s="66"/>
      <c r="E8" s="182" t="s">
        <v>142</v>
      </c>
      <c r="F8" s="183">
        <v>126</v>
      </c>
      <c r="G8" s="184">
        <v>284</v>
      </c>
      <c r="H8" s="184">
        <v>92</v>
      </c>
      <c r="I8" s="183">
        <v>13494</v>
      </c>
      <c r="J8" s="184">
        <v>62</v>
      </c>
      <c r="K8" s="184">
        <f aca="true" t="shared" si="0" ref="K8:K25">I8+J8</f>
        <v>13556</v>
      </c>
      <c r="L8" s="183">
        <v>3421</v>
      </c>
      <c r="M8" s="183">
        <v>2168</v>
      </c>
      <c r="N8" s="183">
        <f aca="true" t="shared" si="1" ref="N8:N25">L8+M8</f>
        <v>5589</v>
      </c>
      <c r="O8" s="183">
        <f aca="true" t="shared" si="2" ref="O8:O25">K8+N8</f>
        <v>19145</v>
      </c>
      <c r="P8" s="183">
        <v>14077</v>
      </c>
      <c r="Q8" s="183">
        <v>13130</v>
      </c>
      <c r="R8" s="183">
        <v>12148</v>
      </c>
    </row>
    <row r="9" spans="2:18" ht="24" customHeight="1">
      <c r="B9" s="17"/>
      <c r="C9" s="130" t="s">
        <v>124</v>
      </c>
      <c r="D9" s="66"/>
      <c r="E9" s="177" t="s">
        <v>161</v>
      </c>
      <c r="F9" s="183">
        <v>41</v>
      </c>
      <c r="G9" s="184">
        <v>136</v>
      </c>
      <c r="H9" s="184">
        <v>78</v>
      </c>
      <c r="I9" s="183">
        <v>12421</v>
      </c>
      <c r="J9" s="184">
        <v>102</v>
      </c>
      <c r="K9" s="184">
        <f t="shared" si="0"/>
        <v>12523</v>
      </c>
      <c r="L9" s="183">
        <v>3702</v>
      </c>
      <c r="M9" s="183">
        <v>3690</v>
      </c>
      <c r="N9" s="183">
        <f t="shared" si="1"/>
        <v>7392</v>
      </c>
      <c r="O9" s="183">
        <f t="shared" si="2"/>
        <v>19915</v>
      </c>
      <c r="P9" s="183">
        <v>15202</v>
      </c>
      <c r="Q9" s="183">
        <v>14340</v>
      </c>
      <c r="R9" s="183">
        <v>14948</v>
      </c>
    </row>
    <row r="10" spans="2:18" ht="24" customHeight="1">
      <c r="B10" s="17"/>
      <c r="C10" s="130" t="s">
        <v>104</v>
      </c>
      <c r="D10" s="66"/>
      <c r="E10" s="189" t="s">
        <v>143</v>
      </c>
      <c r="F10" s="183">
        <v>22</v>
      </c>
      <c r="G10" s="184">
        <v>30</v>
      </c>
      <c r="H10" s="184">
        <v>107</v>
      </c>
      <c r="I10" s="183">
        <v>10486</v>
      </c>
      <c r="J10" s="184">
        <v>160</v>
      </c>
      <c r="K10" s="184">
        <f t="shared" si="0"/>
        <v>10646</v>
      </c>
      <c r="L10" s="183">
        <v>3086</v>
      </c>
      <c r="M10" s="183">
        <v>1750</v>
      </c>
      <c r="N10" s="183">
        <f t="shared" si="1"/>
        <v>4836</v>
      </c>
      <c r="O10" s="183">
        <f t="shared" si="2"/>
        <v>15482</v>
      </c>
      <c r="P10" s="183">
        <v>11219</v>
      </c>
      <c r="Q10" s="183">
        <v>10193</v>
      </c>
      <c r="R10" s="183">
        <v>11505</v>
      </c>
    </row>
    <row r="11" spans="2:18" ht="24" customHeight="1">
      <c r="B11" s="17"/>
      <c r="C11" s="130" t="s">
        <v>162</v>
      </c>
      <c r="D11" s="66"/>
      <c r="E11" s="177" t="s">
        <v>144</v>
      </c>
      <c r="F11" s="183">
        <v>15</v>
      </c>
      <c r="G11" s="184">
        <v>103</v>
      </c>
      <c r="H11" s="184">
        <v>47</v>
      </c>
      <c r="I11" s="183">
        <v>11291</v>
      </c>
      <c r="J11" s="184">
        <v>106</v>
      </c>
      <c r="K11" s="184">
        <f t="shared" si="0"/>
        <v>11397</v>
      </c>
      <c r="L11" s="183">
        <v>2756</v>
      </c>
      <c r="M11" s="183">
        <v>1639</v>
      </c>
      <c r="N11" s="183">
        <f t="shared" si="1"/>
        <v>4395</v>
      </c>
      <c r="O11" s="183">
        <f t="shared" si="2"/>
        <v>15792</v>
      </c>
      <c r="P11" s="183">
        <v>11874</v>
      </c>
      <c r="Q11" s="183">
        <v>10909</v>
      </c>
      <c r="R11" s="183">
        <v>11977</v>
      </c>
    </row>
    <row r="12" spans="2:18" ht="24" customHeight="1">
      <c r="B12" s="17"/>
      <c r="C12" s="130" t="s">
        <v>105</v>
      </c>
      <c r="D12" s="66"/>
      <c r="E12" s="177" t="s">
        <v>145</v>
      </c>
      <c r="F12" s="183">
        <v>5</v>
      </c>
      <c r="G12" s="184">
        <v>303</v>
      </c>
      <c r="H12" s="184">
        <v>96</v>
      </c>
      <c r="I12" s="183">
        <v>7323</v>
      </c>
      <c r="J12" s="184">
        <v>33</v>
      </c>
      <c r="K12" s="184">
        <f t="shared" si="0"/>
        <v>7356</v>
      </c>
      <c r="L12" s="183">
        <v>2731</v>
      </c>
      <c r="M12" s="183">
        <v>1293</v>
      </c>
      <c r="N12" s="183">
        <f t="shared" si="1"/>
        <v>4024</v>
      </c>
      <c r="O12" s="183">
        <f t="shared" si="2"/>
        <v>11380</v>
      </c>
      <c r="P12" s="183">
        <v>8687</v>
      </c>
      <c r="Q12" s="183">
        <v>6780</v>
      </c>
      <c r="R12" s="183">
        <v>8061</v>
      </c>
    </row>
    <row r="13" spans="2:18" ht="24" customHeight="1">
      <c r="B13" s="17"/>
      <c r="C13" s="130" t="s">
        <v>104</v>
      </c>
      <c r="D13" s="66"/>
      <c r="E13" s="177" t="s">
        <v>146</v>
      </c>
      <c r="F13" s="183">
        <v>127</v>
      </c>
      <c r="G13" s="184">
        <v>519</v>
      </c>
      <c r="H13" s="184">
        <v>92</v>
      </c>
      <c r="I13" s="183">
        <v>9821</v>
      </c>
      <c r="J13" s="184">
        <v>40</v>
      </c>
      <c r="K13" s="184">
        <f t="shared" si="0"/>
        <v>9861</v>
      </c>
      <c r="L13" s="183">
        <v>2590</v>
      </c>
      <c r="M13" s="183">
        <v>960</v>
      </c>
      <c r="N13" s="183">
        <f t="shared" si="1"/>
        <v>3550</v>
      </c>
      <c r="O13" s="183">
        <f t="shared" si="2"/>
        <v>13411</v>
      </c>
      <c r="P13" s="183">
        <v>9718</v>
      </c>
      <c r="Q13" s="183">
        <v>9909</v>
      </c>
      <c r="R13" s="183">
        <v>9555</v>
      </c>
    </row>
    <row r="14" spans="2:18" ht="24" customHeight="1">
      <c r="B14" s="17"/>
      <c r="C14" s="130" t="s">
        <v>104</v>
      </c>
      <c r="D14" s="66"/>
      <c r="E14" s="177" t="s">
        <v>147</v>
      </c>
      <c r="F14" s="183">
        <v>20</v>
      </c>
      <c r="G14" s="184">
        <v>217</v>
      </c>
      <c r="H14" s="184">
        <v>83</v>
      </c>
      <c r="I14" s="183">
        <v>5605</v>
      </c>
      <c r="J14" s="184">
        <v>64</v>
      </c>
      <c r="K14" s="184">
        <f t="shared" si="0"/>
        <v>5669</v>
      </c>
      <c r="L14" s="183">
        <v>1942</v>
      </c>
      <c r="M14" s="183">
        <v>854</v>
      </c>
      <c r="N14" s="183">
        <f t="shared" si="1"/>
        <v>2796</v>
      </c>
      <c r="O14" s="183">
        <f t="shared" si="2"/>
        <v>8465</v>
      </c>
      <c r="P14" s="183">
        <v>6462</v>
      </c>
      <c r="Q14" s="183">
        <v>5252</v>
      </c>
      <c r="R14" s="183">
        <v>5728</v>
      </c>
    </row>
    <row r="15" spans="2:18" ht="24" customHeight="1">
      <c r="B15" s="17"/>
      <c r="C15" s="130" t="s">
        <v>106</v>
      </c>
      <c r="D15" s="66"/>
      <c r="E15" s="177" t="s">
        <v>163</v>
      </c>
      <c r="F15" s="183">
        <v>14</v>
      </c>
      <c r="G15" s="184">
        <v>16</v>
      </c>
      <c r="H15" s="184">
        <v>62</v>
      </c>
      <c r="I15" s="183">
        <v>12457</v>
      </c>
      <c r="J15" s="184">
        <v>56</v>
      </c>
      <c r="K15" s="184">
        <f t="shared" si="0"/>
        <v>12513</v>
      </c>
      <c r="L15" s="183">
        <v>3432</v>
      </c>
      <c r="M15" s="183">
        <v>2633</v>
      </c>
      <c r="N15" s="183">
        <f t="shared" si="1"/>
        <v>6065</v>
      </c>
      <c r="O15" s="183">
        <f t="shared" si="2"/>
        <v>18578</v>
      </c>
      <c r="P15" s="183">
        <v>14182</v>
      </c>
      <c r="Q15" s="183">
        <v>13952</v>
      </c>
      <c r="R15" s="183">
        <v>15930</v>
      </c>
    </row>
    <row r="16" spans="2:18" ht="24" customHeight="1">
      <c r="B16" s="17"/>
      <c r="C16" s="130" t="s">
        <v>107</v>
      </c>
      <c r="D16" s="66"/>
      <c r="E16" s="177" t="s">
        <v>164</v>
      </c>
      <c r="F16" s="183">
        <v>114</v>
      </c>
      <c r="G16" s="184">
        <v>451</v>
      </c>
      <c r="H16" s="184">
        <v>144</v>
      </c>
      <c r="I16" s="183">
        <v>9835</v>
      </c>
      <c r="J16" s="184">
        <v>37</v>
      </c>
      <c r="K16" s="184">
        <f t="shared" si="0"/>
        <v>9872</v>
      </c>
      <c r="L16" s="183">
        <v>3034</v>
      </c>
      <c r="M16" s="183">
        <v>1364</v>
      </c>
      <c r="N16" s="183">
        <f t="shared" si="1"/>
        <v>4398</v>
      </c>
      <c r="O16" s="183">
        <f t="shared" si="2"/>
        <v>14270</v>
      </c>
      <c r="P16" s="183">
        <v>10893</v>
      </c>
      <c r="Q16" s="183">
        <v>11239</v>
      </c>
      <c r="R16" s="183">
        <v>10505</v>
      </c>
    </row>
    <row r="17" spans="2:18" ht="24" customHeight="1">
      <c r="B17" s="17"/>
      <c r="C17" s="130" t="s">
        <v>104</v>
      </c>
      <c r="D17" s="66"/>
      <c r="E17" s="177" t="s">
        <v>165</v>
      </c>
      <c r="F17" s="183">
        <v>85</v>
      </c>
      <c r="G17" s="184">
        <v>112</v>
      </c>
      <c r="H17" s="184">
        <v>52</v>
      </c>
      <c r="I17" s="183">
        <v>7950</v>
      </c>
      <c r="J17" s="184">
        <v>89</v>
      </c>
      <c r="K17" s="184">
        <f t="shared" si="0"/>
        <v>8039</v>
      </c>
      <c r="L17" s="183">
        <v>2981</v>
      </c>
      <c r="M17" s="183">
        <v>1484</v>
      </c>
      <c r="N17" s="183">
        <f t="shared" si="1"/>
        <v>4465</v>
      </c>
      <c r="O17" s="183">
        <f t="shared" si="2"/>
        <v>12504</v>
      </c>
      <c r="P17" s="183">
        <v>9545</v>
      </c>
      <c r="Q17" s="183">
        <v>9863</v>
      </c>
      <c r="R17" s="183">
        <v>8582</v>
      </c>
    </row>
    <row r="18" spans="2:18" ht="24" customHeight="1">
      <c r="B18" s="17"/>
      <c r="C18" s="130" t="s">
        <v>125</v>
      </c>
      <c r="D18" s="66"/>
      <c r="E18" s="177" t="s">
        <v>148</v>
      </c>
      <c r="F18" s="183">
        <v>191</v>
      </c>
      <c r="G18" s="184">
        <v>315</v>
      </c>
      <c r="H18" s="184">
        <v>104</v>
      </c>
      <c r="I18" s="183">
        <v>2731</v>
      </c>
      <c r="J18" s="184">
        <v>9</v>
      </c>
      <c r="K18" s="184">
        <f t="shared" si="0"/>
        <v>2740</v>
      </c>
      <c r="L18" s="183">
        <v>783</v>
      </c>
      <c r="M18" s="183">
        <v>97</v>
      </c>
      <c r="N18" s="183">
        <f t="shared" si="1"/>
        <v>880</v>
      </c>
      <c r="O18" s="183">
        <f t="shared" si="2"/>
        <v>3620</v>
      </c>
      <c r="P18" s="183">
        <v>2992</v>
      </c>
      <c r="Q18" s="183">
        <v>2730</v>
      </c>
      <c r="R18" s="183">
        <v>2845</v>
      </c>
    </row>
    <row r="19" spans="2:18" ht="24" customHeight="1">
      <c r="B19" s="17"/>
      <c r="C19" s="130" t="s">
        <v>108</v>
      </c>
      <c r="D19" s="66"/>
      <c r="E19" s="177" t="s">
        <v>166</v>
      </c>
      <c r="F19" s="183">
        <v>10</v>
      </c>
      <c r="G19" s="184">
        <v>52</v>
      </c>
      <c r="H19" s="184">
        <v>34</v>
      </c>
      <c r="I19" s="183">
        <v>8593</v>
      </c>
      <c r="J19" s="184">
        <v>39</v>
      </c>
      <c r="K19" s="184">
        <f t="shared" si="0"/>
        <v>8632</v>
      </c>
      <c r="L19" s="183">
        <v>2991</v>
      </c>
      <c r="M19" s="183">
        <v>2406</v>
      </c>
      <c r="N19" s="183">
        <f t="shared" si="1"/>
        <v>5397</v>
      </c>
      <c r="O19" s="183">
        <f t="shared" si="2"/>
        <v>14029</v>
      </c>
      <c r="P19" s="183">
        <v>10709</v>
      </c>
      <c r="Q19" s="183">
        <v>8102</v>
      </c>
      <c r="R19" s="183">
        <v>8787</v>
      </c>
    </row>
    <row r="20" spans="2:18" ht="24" customHeight="1">
      <c r="B20" s="17"/>
      <c r="C20" s="130" t="s">
        <v>109</v>
      </c>
      <c r="D20" s="66"/>
      <c r="E20" s="177" t="s">
        <v>167</v>
      </c>
      <c r="F20" s="183">
        <v>23</v>
      </c>
      <c r="G20" s="184">
        <v>45</v>
      </c>
      <c r="H20" s="184">
        <v>82</v>
      </c>
      <c r="I20" s="183">
        <v>10073</v>
      </c>
      <c r="J20" s="184">
        <v>74</v>
      </c>
      <c r="K20" s="184">
        <f t="shared" si="0"/>
        <v>10147</v>
      </c>
      <c r="L20" s="183">
        <v>2881</v>
      </c>
      <c r="M20" s="183">
        <v>978</v>
      </c>
      <c r="N20" s="183">
        <f t="shared" si="1"/>
        <v>3859</v>
      </c>
      <c r="O20" s="183">
        <f t="shared" si="2"/>
        <v>14006</v>
      </c>
      <c r="P20" s="183">
        <v>10857</v>
      </c>
      <c r="Q20" s="183">
        <v>9043</v>
      </c>
      <c r="R20" s="183">
        <v>10882</v>
      </c>
    </row>
    <row r="21" spans="2:18" ht="24" customHeight="1">
      <c r="B21" s="17"/>
      <c r="C21" s="130" t="s">
        <v>110</v>
      </c>
      <c r="D21" s="66"/>
      <c r="E21" s="177" t="s">
        <v>168</v>
      </c>
      <c r="F21" s="183">
        <v>50</v>
      </c>
      <c r="G21" s="184">
        <v>183</v>
      </c>
      <c r="H21" s="184">
        <v>51</v>
      </c>
      <c r="I21" s="183">
        <v>2601</v>
      </c>
      <c r="J21" s="184">
        <v>30</v>
      </c>
      <c r="K21" s="184">
        <f t="shared" si="0"/>
        <v>2631</v>
      </c>
      <c r="L21" s="183">
        <v>902</v>
      </c>
      <c r="M21" s="183">
        <v>349</v>
      </c>
      <c r="N21" s="183">
        <f t="shared" si="1"/>
        <v>1251</v>
      </c>
      <c r="O21" s="183">
        <f t="shared" si="2"/>
        <v>3882</v>
      </c>
      <c r="P21" s="183">
        <v>3131</v>
      </c>
      <c r="Q21" s="183">
        <v>2315</v>
      </c>
      <c r="R21" s="183">
        <v>2918</v>
      </c>
    </row>
    <row r="22" spans="2:18" ht="24" customHeight="1">
      <c r="B22" s="17"/>
      <c r="C22" s="130" t="s">
        <v>111</v>
      </c>
      <c r="D22" s="66"/>
      <c r="E22" s="177" t="s">
        <v>169</v>
      </c>
      <c r="F22" s="183">
        <v>43</v>
      </c>
      <c r="G22" s="184">
        <v>29</v>
      </c>
      <c r="H22" s="184">
        <v>44</v>
      </c>
      <c r="I22" s="183">
        <v>4481</v>
      </c>
      <c r="J22" s="184">
        <v>17</v>
      </c>
      <c r="K22" s="184">
        <f t="shared" si="0"/>
        <v>4498</v>
      </c>
      <c r="L22" s="183">
        <v>911</v>
      </c>
      <c r="M22" s="183">
        <v>974</v>
      </c>
      <c r="N22" s="183">
        <f t="shared" si="1"/>
        <v>1885</v>
      </c>
      <c r="O22" s="183">
        <f t="shared" si="2"/>
        <v>6383</v>
      </c>
      <c r="P22" s="183">
        <v>4948</v>
      </c>
      <c r="Q22" s="183">
        <v>4116</v>
      </c>
      <c r="R22" s="183">
        <v>4503</v>
      </c>
    </row>
    <row r="23" spans="2:18" ht="24" customHeight="1">
      <c r="B23" s="17"/>
      <c r="C23" s="130" t="s">
        <v>112</v>
      </c>
      <c r="D23" s="66"/>
      <c r="E23" s="177"/>
      <c r="F23" s="183">
        <v>117</v>
      </c>
      <c r="G23" s="184">
        <v>35</v>
      </c>
      <c r="H23" s="184">
        <v>66</v>
      </c>
      <c r="I23" s="183">
        <v>5868</v>
      </c>
      <c r="J23" s="184">
        <v>86</v>
      </c>
      <c r="K23" s="184">
        <f t="shared" si="0"/>
        <v>5954</v>
      </c>
      <c r="L23" s="183">
        <v>1487</v>
      </c>
      <c r="M23" s="183">
        <v>357</v>
      </c>
      <c r="N23" s="183">
        <f t="shared" si="1"/>
        <v>1844</v>
      </c>
      <c r="O23" s="183">
        <f t="shared" si="2"/>
        <v>7798</v>
      </c>
      <c r="P23" s="183">
        <v>6045</v>
      </c>
      <c r="Q23" s="183">
        <v>5561</v>
      </c>
      <c r="R23" s="183">
        <v>5748</v>
      </c>
    </row>
    <row r="24" spans="2:18" ht="24" customHeight="1">
      <c r="B24" s="17"/>
      <c r="C24" s="130" t="s">
        <v>113</v>
      </c>
      <c r="D24" s="66"/>
      <c r="E24" s="177" t="s">
        <v>149</v>
      </c>
      <c r="F24" s="183">
        <v>10</v>
      </c>
      <c r="G24" s="184">
        <v>21</v>
      </c>
      <c r="H24" s="184">
        <v>21</v>
      </c>
      <c r="I24" s="183">
        <v>560</v>
      </c>
      <c r="J24" s="184">
        <v>0</v>
      </c>
      <c r="K24" s="184">
        <f t="shared" si="0"/>
        <v>560</v>
      </c>
      <c r="L24" s="183">
        <v>355</v>
      </c>
      <c r="M24" s="183">
        <v>91</v>
      </c>
      <c r="N24" s="183">
        <f t="shared" si="1"/>
        <v>446</v>
      </c>
      <c r="O24" s="183">
        <f t="shared" si="2"/>
        <v>1006</v>
      </c>
      <c r="P24" s="183">
        <v>780</v>
      </c>
      <c r="Q24" s="183">
        <v>542</v>
      </c>
      <c r="R24" s="183">
        <v>780</v>
      </c>
    </row>
    <row r="25" spans="2:18" ht="24" customHeight="1">
      <c r="B25" s="17"/>
      <c r="C25" s="130" t="s">
        <v>114</v>
      </c>
      <c r="D25" s="66"/>
      <c r="E25" s="177" t="s">
        <v>170</v>
      </c>
      <c r="F25" s="183">
        <v>1</v>
      </c>
      <c r="G25" s="184">
        <v>13</v>
      </c>
      <c r="H25" s="184">
        <v>105</v>
      </c>
      <c r="I25" s="183">
        <v>6000</v>
      </c>
      <c r="J25" s="184">
        <v>53</v>
      </c>
      <c r="K25" s="184">
        <f t="shared" si="0"/>
        <v>6053</v>
      </c>
      <c r="L25" s="183">
        <v>609</v>
      </c>
      <c r="M25" s="183">
        <v>1380</v>
      </c>
      <c r="N25" s="183">
        <f t="shared" si="1"/>
        <v>1989</v>
      </c>
      <c r="O25" s="183">
        <f t="shared" si="2"/>
        <v>8042</v>
      </c>
      <c r="P25" s="183">
        <v>5672</v>
      </c>
      <c r="Q25" s="183">
        <v>5171</v>
      </c>
      <c r="R25" s="183">
        <v>6696</v>
      </c>
    </row>
    <row r="26" spans="2:18" ht="24" customHeight="1" thickBot="1">
      <c r="B26" s="21"/>
      <c r="C26" s="185" t="s">
        <v>115</v>
      </c>
      <c r="D26" s="100"/>
      <c r="E26" s="186" t="s">
        <v>171</v>
      </c>
      <c r="F26" s="137">
        <v>12</v>
      </c>
      <c r="G26" s="136">
        <v>722</v>
      </c>
      <c r="H26" s="136">
        <v>63</v>
      </c>
      <c r="I26" s="137">
        <v>4222</v>
      </c>
      <c r="J26" s="136">
        <v>28</v>
      </c>
      <c r="K26" s="136">
        <f>I26+J26</f>
        <v>4250</v>
      </c>
      <c r="L26" s="137">
        <v>1144</v>
      </c>
      <c r="M26" s="137">
        <v>695</v>
      </c>
      <c r="N26" s="137">
        <f>L26+M26</f>
        <v>1839</v>
      </c>
      <c r="O26" s="137">
        <f>K26+N26</f>
        <v>6089</v>
      </c>
      <c r="P26" s="137">
        <v>4720</v>
      </c>
      <c r="Q26" s="137">
        <v>3040</v>
      </c>
      <c r="R26" s="137">
        <v>5071</v>
      </c>
    </row>
    <row r="27" spans="2:18" ht="21.75" customHeight="1">
      <c r="B27" s="187" t="s">
        <v>174</v>
      </c>
      <c r="F27" s="6"/>
      <c r="G27" s="6"/>
      <c r="H27" s="6"/>
      <c r="I27" s="6"/>
      <c r="J27" s="6"/>
      <c r="K27" s="6"/>
      <c r="L27" s="9"/>
      <c r="M27" s="9"/>
      <c r="N27" s="11"/>
      <c r="O27" s="6"/>
      <c r="P27" s="6"/>
      <c r="Q27" s="11"/>
      <c r="R27" s="188" t="s">
        <v>116</v>
      </c>
    </row>
  </sheetData>
  <mergeCells count="10">
    <mergeCell ref="C3:C5"/>
    <mergeCell ref="E3:E5"/>
    <mergeCell ref="F3:H3"/>
    <mergeCell ref="F4:F5"/>
    <mergeCell ref="G4:G5"/>
    <mergeCell ref="H4:H5"/>
    <mergeCell ref="O4:O5"/>
    <mergeCell ref="K3:N3"/>
    <mergeCell ref="L4:N4"/>
    <mergeCell ref="I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  <colBreaks count="1" manualBreakCount="1">
    <brk id="10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L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3.09765625" style="10" customWidth="1"/>
    <col min="4" max="4" width="3.09765625" style="0" customWidth="1"/>
    <col min="5" max="11" width="8.59765625" style="0" customWidth="1"/>
    <col min="12" max="12" width="9.09765625" style="0" customWidth="1"/>
  </cols>
  <sheetData>
    <row r="2" spans="2:12" ht="15.75" customHeight="1" thickBot="1">
      <c r="B2" s="76" t="s">
        <v>24</v>
      </c>
      <c r="C2" s="8"/>
      <c r="D2" s="3"/>
      <c r="E2" s="7"/>
      <c r="F2" s="6"/>
      <c r="G2" s="6"/>
      <c r="H2" s="6"/>
      <c r="I2" s="6"/>
      <c r="J2" s="6"/>
      <c r="K2" s="6"/>
      <c r="L2" s="30" t="s">
        <v>25</v>
      </c>
    </row>
    <row r="3" spans="2:12" ht="19.5" customHeight="1">
      <c r="B3" s="48"/>
      <c r="C3" s="48"/>
      <c r="D3" s="49"/>
      <c r="E3" s="234" t="s">
        <v>194</v>
      </c>
      <c r="F3" s="234" t="s">
        <v>195</v>
      </c>
      <c r="G3" s="51"/>
      <c r="H3" s="51"/>
      <c r="I3" s="51"/>
      <c r="J3" s="52" t="s">
        <v>26</v>
      </c>
      <c r="K3" s="53"/>
      <c r="L3" s="53"/>
    </row>
    <row r="4" spans="2:12" ht="19.5" customHeight="1">
      <c r="B4" s="54" t="s">
        <v>27</v>
      </c>
      <c r="C4" s="55"/>
      <c r="D4" s="56"/>
      <c r="E4" s="235"/>
      <c r="F4" s="235"/>
      <c r="G4" s="58" t="s">
        <v>28</v>
      </c>
      <c r="H4" s="58" t="s">
        <v>29</v>
      </c>
      <c r="I4" s="58" t="s">
        <v>30</v>
      </c>
      <c r="J4" s="237" t="s">
        <v>31</v>
      </c>
      <c r="K4" s="59" t="s">
        <v>32</v>
      </c>
      <c r="L4" s="54"/>
    </row>
    <row r="5" spans="2:12" ht="19.5" customHeight="1">
      <c r="B5" s="60"/>
      <c r="C5" s="60"/>
      <c r="D5" s="61"/>
      <c r="E5" s="236"/>
      <c r="F5" s="236"/>
      <c r="G5" s="62"/>
      <c r="H5" s="62"/>
      <c r="I5" s="62"/>
      <c r="J5" s="238"/>
      <c r="K5" s="79" t="s">
        <v>33</v>
      </c>
      <c r="L5" s="78" t="s">
        <v>34</v>
      </c>
    </row>
    <row r="6" spans="1:12" ht="21.75" customHeight="1">
      <c r="A6" s="6"/>
      <c r="B6" s="63" t="s">
        <v>35</v>
      </c>
      <c r="C6" s="64">
        <v>11</v>
      </c>
      <c r="D6" s="65" t="s">
        <v>36</v>
      </c>
      <c r="E6" s="67">
        <f>SUM(F6:I6)</f>
        <v>901.5</v>
      </c>
      <c r="F6" s="68">
        <v>8.6</v>
      </c>
      <c r="G6" s="68">
        <v>33</v>
      </c>
      <c r="H6" s="68">
        <v>50.7</v>
      </c>
      <c r="I6" s="68">
        <f>SUM(J6:L6)</f>
        <v>809.1999999999999</v>
      </c>
      <c r="J6" s="68">
        <v>164.4</v>
      </c>
      <c r="K6" s="68">
        <v>1</v>
      </c>
      <c r="L6" s="68">
        <v>643.8</v>
      </c>
    </row>
    <row r="7" spans="1:12" ht="21.75" customHeight="1">
      <c r="A7" s="5"/>
      <c r="B7" s="66"/>
      <c r="C7" s="64">
        <v>12</v>
      </c>
      <c r="D7" s="65"/>
      <c r="E7" s="67">
        <f>SUM(F7:I7)</f>
        <v>903.8</v>
      </c>
      <c r="F7" s="68">
        <v>8.6</v>
      </c>
      <c r="G7" s="68">
        <v>33</v>
      </c>
      <c r="H7" s="68">
        <v>50.7</v>
      </c>
      <c r="I7" s="68">
        <f>SUM(J7:L7)</f>
        <v>811.5</v>
      </c>
      <c r="J7" s="68">
        <v>153.4</v>
      </c>
      <c r="K7" s="68">
        <v>2.1</v>
      </c>
      <c r="L7" s="68">
        <v>656</v>
      </c>
    </row>
    <row r="8" spans="2:12" ht="21.75" customHeight="1">
      <c r="B8" s="69"/>
      <c r="C8" s="64">
        <v>13</v>
      </c>
      <c r="D8" s="70"/>
      <c r="E8" s="67">
        <f>SUM(F8:I8)</f>
        <v>905.3</v>
      </c>
      <c r="F8" s="68">
        <v>8.6</v>
      </c>
      <c r="G8" s="68">
        <v>33</v>
      </c>
      <c r="H8" s="68">
        <v>50.7</v>
      </c>
      <c r="I8" s="68">
        <f>SUM(J8:L8)</f>
        <v>813</v>
      </c>
      <c r="J8" s="68">
        <v>147</v>
      </c>
      <c r="K8" s="68">
        <v>2.1</v>
      </c>
      <c r="L8" s="68">
        <v>663.9</v>
      </c>
    </row>
    <row r="9" spans="2:12" ht="21.75" customHeight="1">
      <c r="B9" s="69"/>
      <c r="C9" s="64">
        <v>14</v>
      </c>
      <c r="D9" s="70"/>
      <c r="E9" s="67">
        <f>SUM(F9:I9)</f>
        <v>906.8</v>
      </c>
      <c r="F9" s="68">
        <v>8.6</v>
      </c>
      <c r="G9" s="68">
        <v>33</v>
      </c>
      <c r="H9" s="68">
        <v>50.7</v>
      </c>
      <c r="I9" s="68">
        <f>SUM(J9:L9)</f>
        <v>814.5</v>
      </c>
      <c r="J9" s="68">
        <v>138.6</v>
      </c>
      <c r="K9" s="68">
        <v>2.3</v>
      </c>
      <c r="L9" s="68">
        <v>673.6</v>
      </c>
    </row>
    <row r="10" spans="2:12" ht="21.75" customHeight="1" thickBot="1">
      <c r="B10" s="71"/>
      <c r="C10" s="72">
        <v>15</v>
      </c>
      <c r="D10" s="73"/>
      <c r="E10" s="74">
        <f>SUM(F10:I10)</f>
        <v>909.5</v>
      </c>
      <c r="F10" s="75">
        <v>8.6</v>
      </c>
      <c r="G10" s="75">
        <v>33</v>
      </c>
      <c r="H10" s="75">
        <v>50.7</v>
      </c>
      <c r="I10" s="75">
        <f>SUM(J10:L10)</f>
        <v>817.1999999999999</v>
      </c>
      <c r="J10" s="75">
        <v>133.1</v>
      </c>
      <c r="K10" s="75">
        <v>2.3</v>
      </c>
      <c r="L10" s="75">
        <v>681.8</v>
      </c>
    </row>
    <row r="11" spans="5:12" ht="14.25">
      <c r="E11" s="6"/>
      <c r="F11" s="6"/>
      <c r="G11" s="6"/>
      <c r="H11" s="6"/>
      <c r="I11" s="6"/>
      <c r="J11" s="6"/>
      <c r="K11" s="9"/>
      <c r="L11" s="30" t="s">
        <v>151</v>
      </c>
    </row>
  </sheetData>
  <mergeCells count="3">
    <mergeCell ref="E3:E5"/>
    <mergeCell ref="F3:F5"/>
    <mergeCell ref="J4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0" customWidth="1"/>
    <col min="4" max="4" width="3.09765625" style="0" customWidth="1"/>
    <col min="5" max="9" width="13.69921875" style="0" customWidth="1"/>
  </cols>
  <sheetData>
    <row r="2" spans="2:9" ht="13.5" customHeight="1" thickBot="1">
      <c r="B2" s="93" t="s">
        <v>37</v>
      </c>
      <c r="C2" s="8"/>
      <c r="D2" s="3"/>
      <c r="E2" s="7"/>
      <c r="F2" s="6"/>
      <c r="G2" s="6"/>
      <c r="H2" s="6"/>
      <c r="I2" s="30" t="s">
        <v>38</v>
      </c>
    </row>
    <row r="3" spans="1:9" ht="14.25">
      <c r="A3" s="5"/>
      <c r="B3" s="80"/>
      <c r="C3" s="80"/>
      <c r="D3" s="81"/>
      <c r="E3" s="82"/>
      <c r="F3" s="82"/>
      <c r="G3" s="50" t="s">
        <v>39</v>
      </c>
      <c r="H3" s="50" t="s">
        <v>40</v>
      </c>
      <c r="I3" s="82"/>
    </row>
    <row r="4" spans="1:9" ht="14.25">
      <c r="A4" s="5"/>
      <c r="B4" s="54" t="s">
        <v>41</v>
      </c>
      <c r="C4" s="55"/>
      <c r="D4" s="56"/>
      <c r="E4" s="58" t="s">
        <v>42</v>
      </c>
      <c r="F4" s="58" t="s">
        <v>43</v>
      </c>
      <c r="G4" s="58"/>
      <c r="H4" s="58"/>
      <c r="I4" s="58" t="s">
        <v>44</v>
      </c>
    </row>
    <row r="5" spans="1:9" ht="14.25">
      <c r="A5" s="5"/>
      <c r="B5" s="83"/>
      <c r="C5" s="83"/>
      <c r="D5" s="84"/>
      <c r="E5" s="85"/>
      <c r="F5" s="85"/>
      <c r="G5" s="86" t="s">
        <v>45</v>
      </c>
      <c r="H5" s="86" t="s">
        <v>46</v>
      </c>
      <c r="I5" s="85"/>
    </row>
    <row r="6" spans="1:9" ht="18.75" customHeight="1">
      <c r="A6" s="5"/>
      <c r="B6" s="87" t="s">
        <v>47</v>
      </c>
      <c r="C6" s="64">
        <v>11</v>
      </c>
      <c r="D6" s="88" t="s">
        <v>36</v>
      </c>
      <c r="E6" s="67">
        <f>SUM(F6:I6)</f>
        <v>803579.9</v>
      </c>
      <c r="F6" s="68">
        <v>58878.5</v>
      </c>
      <c r="G6" s="68">
        <v>203193.4</v>
      </c>
      <c r="H6" s="68">
        <v>308957.1</v>
      </c>
      <c r="I6" s="68">
        <v>232550.9</v>
      </c>
    </row>
    <row r="7" spans="1:9" ht="18.75" customHeight="1">
      <c r="A7" s="5"/>
      <c r="B7" s="66"/>
      <c r="C7" s="64">
        <v>12</v>
      </c>
      <c r="D7" s="65"/>
      <c r="E7" s="67">
        <f>SUM(F7:I7)</f>
        <v>811461.4</v>
      </c>
      <c r="F7" s="90">
        <v>61722.5</v>
      </c>
      <c r="G7" s="90">
        <v>205385.9</v>
      </c>
      <c r="H7" s="90">
        <v>314805.1</v>
      </c>
      <c r="I7" s="90">
        <v>229547.9</v>
      </c>
    </row>
    <row r="8" spans="2:9" ht="18.75" customHeight="1">
      <c r="B8" s="89"/>
      <c r="C8" s="64">
        <v>13</v>
      </c>
      <c r="D8" s="65"/>
      <c r="E8" s="67">
        <f>SUM(F8:I8)</f>
        <v>813046.6</v>
      </c>
      <c r="F8" s="90">
        <v>62263.1</v>
      </c>
      <c r="G8" s="90">
        <v>207107.7</v>
      </c>
      <c r="H8" s="90">
        <v>315514.9</v>
      </c>
      <c r="I8" s="90">
        <v>228160.9</v>
      </c>
    </row>
    <row r="9" spans="2:9" ht="18.75" customHeight="1">
      <c r="B9" s="66"/>
      <c r="C9" s="180">
        <v>14</v>
      </c>
      <c r="D9" s="65"/>
      <c r="E9" s="67">
        <f>SUM(F9:I9)</f>
        <v>814468.7999999999</v>
      </c>
      <c r="F9" s="90">
        <v>64332.2</v>
      </c>
      <c r="G9" s="90">
        <v>208874.9</v>
      </c>
      <c r="H9" s="90">
        <v>315505.3</v>
      </c>
      <c r="I9" s="90">
        <v>225756.4</v>
      </c>
    </row>
    <row r="10" spans="2:9" ht="18.75" customHeight="1" thickBot="1">
      <c r="B10" s="91"/>
      <c r="C10" s="72">
        <v>15</v>
      </c>
      <c r="D10" s="92"/>
      <c r="E10" s="197">
        <f>SUM(F10:I10)</f>
        <v>817201.5</v>
      </c>
      <c r="F10" s="197">
        <v>67110.3</v>
      </c>
      <c r="G10" s="197">
        <v>210313.9</v>
      </c>
      <c r="H10" s="197">
        <v>315430.6</v>
      </c>
      <c r="I10" s="197">
        <v>224346.7</v>
      </c>
    </row>
    <row r="11" spans="3:9" ht="14.25">
      <c r="C11" s="8"/>
      <c r="E11" s="6"/>
      <c r="F11" s="6"/>
      <c r="G11" s="6"/>
      <c r="H11" s="9"/>
      <c r="I11" s="30" t="s">
        <v>151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18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3" width="7.19921875" style="0" customWidth="1"/>
    <col min="4" max="4" width="19.69921875" style="0" customWidth="1"/>
    <col min="5" max="5" width="2.09765625" style="0" customWidth="1"/>
    <col min="6" max="6" width="21.69921875" style="0" customWidth="1"/>
  </cols>
  <sheetData>
    <row r="1" ht="14.25">
      <c r="B1" s="93" t="s">
        <v>48</v>
      </c>
    </row>
    <row r="2" spans="1:6" ht="13.5" customHeight="1" thickBot="1">
      <c r="A2" s="6"/>
      <c r="B2" s="3"/>
      <c r="C2" s="7"/>
      <c r="D2" s="7"/>
      <c r="F2" s="30" t="s">
        <v>181</v>
      </c>
    </row>
    <row r="3" spans="1:6" ht="30" customHeight="1">
      <c r="A3" s="6"/>
      <c r="B3" s="53" t="s">
        <v>41</v>
      </c>
      <c r="C3" s="94"/>
      <c r="D3" s="209" t="s">
        <v>178</v>
      </c>
      <c r="E3" s="173"/>
      <c r="F3" s="209" t="s">
        <v>179</v>
      </c>
    </row>
    <row r="4" spans="1:6" ht="18" customHeight="1">
      <c r="A4" s="4"/>
      <c r="B4" s="87">
        <v>14</v>
      </c>
      <c r="C4" s="96" t="s">
        <v>175</v>
      </c>
      <c r="D4" s="216">
        <v>1820627</v>
      </c>
      <c r="E4" s="215"/>
      <c r="F4" s="97">
        <v>1727676</v>
      </c>
    </row>
    <row r="5" spans="1:6" ht="18" customHeight="1">
      <c r="A5" s="4"/>
      <c r="B5" s="213">
        <v>15</v>
      </c>
      <c r="C5" s="214"/>
      <c r="D5" s="211">
        <f>SUM(D6:D17)</f>
        <v>1846786</v>
      </c>
      <c r="E5" s="199"/>
      <c r="F5" s="198">
        <f>SUM(F6:F17)</f>
        <v>1754204</v>
      </c>
    </row>
    <row r="6" spans="1:6" ht="18" customHeight="1">
      <c r="A6" s="4"/>
      <c r="B6" s="210" t="s">
        <v>180</v>
      </c>
      <c r="C6" s="98" t="s">
        <v>118</v>
      </c>
      <c r="D6" s="215">
        <v>163241</v>
      </c>
      <c r="E6" s="215"/>
      <c r="F6" s="97">
        <v>152344</v>
      </c>
    </row>
    <row r="7" spans="1:6" ht="18" customHeight="1">
      <c r="A7" s="4"/>
      <c r="B7" s="66">
        <v>2</v>
      </c>
      <c r="C7" s="98"/>
      <c r="D7" s="97">
        <v>139102</v>
      </c>
      <c r="E7" s="97"/>
      <c r="F7" s="97">
        <v>129130</v>
      </c>
    </row>
    <row r="8" spans="1:6" ht="18" customHeight="1">
      <c r="A8" s="4"/>
      <c r="B8" s="66">
        <v>3</v>
      </c>
      <c r="C8" s="98"/>
      <c r="D8" s="97">
        <v>136939</v>
      </c>
      <c r="E8" s="97"/>
      <c r="F8" s="97">
        <v>126593</v>
      </c>
    </row>
    <row r="9" spans="1:6" ht="18" customHeight="1">
      <c r="A9" s="4"/>
      <c r="B9" s="66">
        <v>4</v>
      </c>
      <c r="C9" s="98"/>
      <c r="D9" s="97">
        <v>148261</v>
      </c>
      <c r="E9" s="97"/>
      <c r="F9" s="97">
        <v>141778</v>
      </c>
    </row>
    <row r="10" spans="1:6" ht="18" customHeight="1">
      <c r="A10" s="4"/>
      <c r="B10" s="66">
        <v>5</v>
      </c>
      <c r="C10" s="98"/>
      <c r="D10" s="97">
        <v>154410</v>
      </c>
      <c r="E10" s="97"/>
      <c r="F10" s="97">
        <v>147513</v>
      </c>
    </row>
    <row r="11" spans="1:6" ht="18" customHeight="1">
      <c r="A11" s="4"/>
      <c r="B11" s="66">
        <v>6</v>
      </c>
      <c r="C11" s="98"/>
      <c r="D11" s="97">
        <v>145223</v>
      </c>
      <c r="E11" s="97"/>
      <c r="F11" s="97">
        <v>139466</v>
      </c>
    </row>
    <row r="12" spans="1:6" ht="18" customHeight="1">
      <c r="A12" s="4"/>
      <c r="B12" s="66">
        <v>7</v>
      </c>
      <c r="C12" s="98"/>
      <c r="D12" s="97">
        <v>158616</v>
      </c>
      <c r="E12" s="97"/>
      <c r="F12" s="97">
        <v>150908</v>
      </c>
    </row>
    <row r="13" spans="1:6" ht="18" customHeight="1">
      <c r="A13" s="4"/>
      <c r="B13" s="66">
        <v>8</v>
      </c>
      <c r="C13" s="98"/>
      <c r="D13" s="97">
        <v>169566</v>
      </c>
      <c r="E13" s="97"/>
      <c r="F13" s="97">
        <v>161319</v>
      </c>
    </row>
    <row r="14" spans="1:6" ht="18" customHeight="1">
      <c r="A14" s="4"/>
      <c r="B14" s="66">
        <v>9</v>
      </c>
      <c r="C14" s="98"/>
      <c r="D14" s="97">
        <v>156682</v>
      </c>
      <c r="E14" s="97"/>
      <c r="F14" s="97">
        <v>150264</v>
      </c>
    </row>
    <row r="15" spans="1:6" ht="18" customHeight="1">
      <c r="A15" s="4"/>
      <c r="B15" s="66">
        <v>10</v>
      </c>
      <c r="C15" s="98"/>
      <c r="D15" s="97">
        <v>169666</v>
      </c>
      <c r="E15" s="97"/>
      <c r="F15" s="97">
        <v>161348</v>
      </c>
    </row>
    <row r="16" spans="1:6" ht="18" customHeight="1">
      <c r="A16" s="4"/>
      <c r="B16" s="66">
        <v>11</v>
      </c>
      <c r="C16" s="98"/>
      <c r="D16" s="97">
        <v>157940</v>
      </c>
      <c r="E16" s="97"/>
      <c r="F16" s="97">
        <v>151587</v>
      </c>
    </row>
    <row r="17" spans="1:6" ht="17.25" customHeight="1" thickBot="1">
      <c r="A17" s="4"/>
      <c r="B17" s="100">
        <v>12</v>
      </c>
      <c r="C17" s="212"/>
      <c r="D17" s="101">
        <v>147140</v>
      </c>
      <c r="E17" s="101"/>
      <c r="F17" s="101">
        <v>141954</v>
      </c>
    </row>
    <row r="18" ht="14.25">
      <c r="F18" s="47" t="s">
        <v>119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3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4.09765625" style="0" customWidth="1"/>
    <col min="3" max="3" width="3.09765625" style="10" customWidth="1"/>
    <col min="4" max="4" width="3.09765625" style="0" customWidth="1"/>
    <col min="5" max="10" width="11.59765625" style="0" customWidth="1"/>
  </cols>
  <sheetData>
    <row r="1" spans="2:10" ht="15.75" customHeight="1">
      <c r="B1" s="14"/>
      <c r="C1" s="8"/>
      <c r="D1" s="3"/>
      <c r="E1" s="7"/>
      <c r="F1" s="7"/>
      <c r="G1" s="6"/>
      <c r="H1" s="103"/>
      <c r="I1" s="103"/>
      <c r="J1" s="47"/>
    </row>
    <row r="2" spans="2:10" ht="15.75" customHeight="1">
      <c r="B2" s="14" t="s">
        <v>157</v>
      </c>
      <c r="C2" s="8"/>
      <c r="D2" s="3"/>
      <c r="E2" s="7"/>
      <c r="F2" s="7"/>
      <c r="H2" s="30"/>
      <c r="I2" s="47"/>
      <c r="J2" s="47" t="s">
        <v>172</v>
      </c>
    </row>
    <row r="3" spans="2:10" ht="15.75" customHeight="1" thickBot="1">
      <c r="B3" s="14"/>
      <c r="C3" s="8"/>
      <c r="D3" s="3"/>
      <c r="E3" s="7"/>
      <c r="F3" s="7"/>
      <c r="H3" s="104"/>
      <c r="I3" s="104"/>
      <c r="J3" s="191" t="s">
        <v>177</v>
      </c>
    </row>
    <row r="4" spans="2:10" ht="24" customHeight="1">
      <c r="B4" s="48"/>
      <c r="C4" s="48"/>
      <c r="D4" s="49"/>
      <c r="E4" s="53" t="s">
        <v>49</v>
      </c>
      <c r="F4" s="53"/>
      <c r="G4" s="53"/>
      <c r="H4" s="53"/>
      <c r="I4" s="52" t="s">
        <v>50</v>
      </c>
      <c r="J4" s="53"/>
    </row>
    <row r="5" spans="2:10" ht="14.25">
      <c r="B5" s="108" t="s">
        <v>41</v>
      </c>
      <c r="C5" s="109"/>
      <c r="D5" s="110"/>
      <c r="E5" s="239" t="s">
        <v>197</v>
      </c>
      <c r="F5" s="89"/>
      <c r="G5" s="241" t="s">
        <v>52</v>
      </c>
      <c r="H5" s="89"/>
      <c r="I5" s="241" t="s">
        <v>53</v>
      </c>
      <c r="J5" s="69"/>
    </row>
    <row r="6" spans="2:10" ht="24" customHeight="1">
      <c r="B6" s="60"/>
      <c r="C6" s="60"/>
      <c r="D6" s="61"/>
      <c r="E6" s="240"/>
      <c r="F6" s="77" t="s">
        <v>51</v>
      </c>
      <c r="G6" s="242"/>
      <c r="H6" s="77" t="s">
        <v>51</v>
      </c>
      <c r="I6" s="242"/>
      <c r="J6" s="77" t="s">
        <v>51</v>
      </c>
    </row>
    <row r="7" spans="1:10" ht="24" customHeight="1">
      <c r="A7" s="5"/>
      <c r="B7" s="87" t="s">
        <v>54</v>
      </c>
      <c r="C7" s="64">
        <v>11</v>
      </c>
      <c r="D7" s="88" t="s">
        <v>36</v>
      </c>
      <c r="E7" s="112">
        <v>314995</v>
      </c>
      <c r="F7" s="113">
        <v>197830</v>
      </c>
      <c r="G7" s="113">
        <v>240900</v>
      </c>
      <c r="H7" s="113">
        <v>162790</v>
      </c>
      <c r="I7" s="112">
        <v>463249</v>
      </c>
      <c r="J7" s="113">
        <v>210480</v>
      </c>
    </row>
    <row r="8" spans="1:10" ht="24" customHeight="1">
      <c r="A8" s="5"/>
      <c r="B8" s="66"/>
      <c r="C8" s="64">
        <v>12</v>
      </c>
      <c r="D8" s="65"/>
      <c r="E8" s="112">
        <v>248565</v>
      </c>
      <c r="F8" s="113">
        <v>162425</v>
      </c>
      <c r="G8" s="113">
        <v>200020</v>
      </c>
      <c r="H8" s="113">
        <v>157680</v>
      </c>
      <c r="I8" s="112">
        <v>371935</v>
      </c>
      <c r="J8" s="113">
        <v>171550</v>
      </c>
    </row>
    <row r="9" spans="1:10" ht="24" customHeight="1">
      <c r="A9" s="5"/>
      <c r="B9" s="66"/>
      <c r="C9" s="64">
        <v>13</v>
      </c>
      <c r="D9" s="65"/>
      <c r="E9" s="112">
        <v>209510</v>
      </c>
      <c r="F9" s="113">
        <v>127020</v>
      </c>
      <c r="G9" s="113">
        <v>182500</v>
      </c>
      <c r="H9" s="113">
        <v>134320</v>
      </c>
      <c r="I9" s="114">
        <v>340549</v>
      </c>
      <c r="J9" s="115">
        <v>161580</v>
      </c>
    </row>
    <row r="10" spans="1:10" ht="24" customHeight="1">
      <c r="A10" s="5"/>
      <c r="B10" s="66"/>
      <c r="C10" s="64">
        <v>14</v>
      </c>
      <c r="D10" s="65"/>
      <c r="E10" s="112">
        <v>205495</v>
      </c>
      <c r="F10" s="113">
        <v>128115</v>
      </c>
      <c r="G10" s="113">
        <v>191260</v>
      </c>
      <c r="H10" s="200">
        <v>144905</v>
      </c>
      <c r="I10" s="114">
        <v>317656</v>
      </c>
      <c r="J10" s="115">
        <v>82530</v>
      </c>
    </row>
    <row r="11" spans="1:10" ht="24" customHeight="1" thickBot="1">
      <c r="A11" s="5"/>
      <c r="B11" s="91"/>
      <c r="C11" s="72">
        <v>15</v>
      </c>
      <c r="D11" s="92"/>
      <c r="E11" s="107">
        <v>202210</v>
      </c>
      <c r="F11" s="107">
        <v>131765</v>
      </c>
      <c r="G11" s="107">
        <v>176295</v>
      </c>
      <c r="H11" s="107">
        <v>132130</v>
      </c>
      <c r="I11" s="219" t="s">
        <v>196</v>
      </c>
      <c r="J11" s="201">
        <v>102690</v>
      </c>
    </row>
    <row r="12" spans="5:10" ht="14.25">
      <c r="E12" s="6"/>
      <c r="F12" s="6"/>
      <c r="G12" s="6"/>
      <c r="H12" s="6"/>
      <c r="I12" s="30" t="s">
        <v>55</v>
      </c>
      <c r="J12" s="105" t="s">
        <v>56</v>
      </c>
    </row>
    <row r="13" spans="5:10" ht="14.25">
      <c r="E13" s="6"/>
      <c r="F13" s="6"/>
      <c r="G13" s="6"/>
      <c r="H13" s="6"/>
      <c r="I13" s="6"/>
      <c r="J13" s="106" t="s">
        <v>57</v>
      </c>
    </row>
  </sheetData>
  <mergeCells count="3">
    <mergeCell ref="E5:E6"/>
    <mergeCell ref="G5:G6"/>
    <mergeCell ref="I5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K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4.59765625" style="0" customWidth="1"/>
    <col min="4" max="4" width="1.59765625" style="0" customWidth="1"/>
    <col min="5" max="5" width="9.59765625" style="6" customWidth="1"/>
    <col min="6" max="6" width="6.59765625" style="0" customWidth="1"/>
    <col min="7" max="11" width="9.09765625" style="0" customWidth="1"/>
  </cols>
  <sheetData>
    <row r="2" spans="2:11" ht="18.75" customHeight="1" thickBot="1">
      <c r="B2" s="93" t="s">
        <v>58</v>
      </c>
      <c r="C2" s="3"/>
      <c r="D2" s="3"/>
      <c r="E2" s="7"/>
      <c r="F2" s="3"/>
      <c r="G2" s="6"/>
      <c r="H2" s="6"/>
      <c r="I2" s="6"/>
      <c r="J2" s="6"/>
      <c r="K2" s="30" t="s">
        <v>192</v>
      </c>
    </row>
    <row r="3" spans="2:11" ht="19.5" customHeight="1">
      <c r="B3" s="48"/>
      <c r="C3" s="116" t="s">
        <v>59</v>
      </c>
      <c r="D3" s="117"/>
      <c r="E3" s="118" t="s">
        <v>60</v>
      </c>
      <c r="F3" s="119"/>
      <c r="G3" s="52" t="s">
        <v>61</v>
      </c>
      <c r="H3" s="53"/>
      <c r="I3" s="53"/>
      <c r="J3" s="120"/>
      <c r="K3" s="120"/>
    </row>
    <row r="4" spans="2:11" ht="19.5" customHeight="1">
      <c r="B4" s="69"/>
      <c r="C4" s="111" t="s">
        <v>2</v>
      </c>
      <c r="D4" s="70"/>
      <c r="E4" s="64"/>
      <c r="F4" s="121" t="s">
        <v>62</v>
      </c>
      <c r="G4" s="122" t="s">
        <v>63</v>
      </c>
      <c r="H4" s="123"/>
      <c r="I4" s="123"/>
      <c r="J4" s="124"/>
      <c r="K4" s="124"/>
    </row>
    <row r="5" spans="2:11" ht="19.5" customHeight="1">
      <c r="B5" s="125" t="s">
        <v>59</v>
      </c>
      <c r="C5" s="126"/>
      <c r="D5" s="61"/>
      <c r="E5" s="127" t="s">
        <v>64</v>
      </c>
      <c r="F5" s="128"/>
      <c r="G5" s="217" t="s">
        <v>188</v>
      </c>
      <c r="H5" s="129" t="s">
        <v>189</v>
      </c>
      <c r="I5" s="202" t="s">
        <v>190</v>
      </c>
      <c r="J5" s="138" t="s">
        <v>191</v>
      </c>
      <c r="K5" s="139" t="s">
        <v>65</v>
      </c>
    </row>
    <row r="6" spans="1:11" ht="30" customHeight="1">
      <c r="A6" s="5"/>
      <c r="B6" s="66"/>
      <c r="C6" s="130" t="s">
        <v>66</v>
      </c>
      <c r="D6" s="65"/>
      <c r="E6" s="99">
        <v>29</v>
      </c>
      <c r="F6" s="131" t="s">
        <v>67</v>
      </c>
      <c r="G6" s="132">
        <v>1109</v>
      </c>
      <c r="H6" s="132">
        <v>997</v>
      </c>
      <c r="I6" s="203">
        <v>840</v>
      </c>
      <c r="J6" s="204">
        <v>925</v>
      </c>
      <c r="K6" s="205">
        <v>3</v>
      </c>
    </row>
    <row r="7" spans="1:11" ht="30" customHeight="1">
      <c r="A7" s="5"/>
      <c r="B7" s="66"/>
      <c r="C7" s="130" t="s">
        <v>68</v>
      </c>
      <c r="D7" s="65"/>
      <c r="E7" s="99">
        <v>38</v>
      </c>
      <c r="F7" s="131" t="s">
        <v>67</v>
      </c>
      <c r="G7" s="132">
        <v>412</v>
      </c>
      <c r="H7" s="132">
        <v>276</v>
      </c>
      <c r="I7" s="203">
        <v>292</v>
      </c>
      <c r="J7" s="204">
        <v>265</v>
      </c>
      <c r="K7" s="205">
        <v>1</v>
      </c>
    </row>
    <row r="8" spans="1:11" ht="30" customHeight="1">
      <c r="A8" s="5"/>
      <c r="B8" s="66"/>
      <c r="C8" s="130" t="s">
        <v>69</v>
      </c>
      <c r="D8" s="65"/>
      <c r="E8" s="99">
        <v>21</v>
      </c>
      <c r="F8" s="131" t="s">
        <v>67</v>
      </c>
      <c r="G8" s="132">
        <v>1214</v>
      </c>
      <c r="H8" s="132">
        <v>1439</v>
      </c>
      <c r="I8" s="203">
        <v>1494</v>
      </c>
      <c r="J8" s="204">
        <v>1161</v>
      </c>
      <c r="K8" s="205">
        <v>4</v>
      </c>
    </row>
    <row r="9" spans="1:11" ht="30" customHeight="1" thickBot="1">
      <c r="A9" s="5"/>
      <c r="B9" s="100"/>
      <c r="C9" s="133" t="s">
        <v>70</v>
      </c>
      <c r="D9" s="134"/>
      <c r="E9" s="102">
        <v>20</v>
      </c>
      <c r="F9" s="135" t="s">
        <v>67</v>
      </c>
      <c r="G9" s="137">
        <v>36</v>
      </c>
      <c r="H9" s="137">
        <v>61</v>
      </c>
      <c r="I9" s="206">
        <v>21</v>
      </c>
      <c r="J9" s="207">
        <v>5</v>
      </c>
      <c r="K9" s="208">
        <v>0</v>
      </c>
    </row>
    <row r="10" spans="1:11" ht="13.5" customHeight="1">
      <c r="A10" s="5"/>
      <c r="B10" s="6"/>
      <c r="C10" s="6"/>
      <c r="D10" s="6"/>
      <c r="F10" s="6"/>
      <c r="G10" s="6"/>
      <c r="H10" s="6"/>
      <c r="I10" s="6"/>
      <c r="J10" s="6"/>
      <c r="K10" s="30" t="s">
        <v>71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F1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0" customWidth="1"/>
    <col min="4" max="4" width="5.59765625" style="0" customWidth="1"/>
    <col min="5" max="6" width="30.59765625" style="0" customWidth="1"/>
  </cols>
  <sheetData>
    <row r="2" spans="2:6" ht="15" customHeight="1">
      <c r="B2" s="76"/>
      <c r="C2" s="8"/>
      <c r="D2" s="3"/>
      <c r="E2" s="7"/>
      <c r="F2" s="12"/>
    </row>
    <row r="3" spans="2:6" ht="15" customHeight="1" thickBot="1">
      <c r="B3" s="76" t="s">
        <v>193</v>
      </c>
      <c r="C3" s="8"/>
      <c r="D3" s="3"/>
      <c r="E3" s="7"/>
      <c r="F3" s="30" t="s">
        <v>192</v>
      </c>
    </row>
    <row r="4" spans="2:6" ht="15.75" customHeight="1">
      <c r="B4" s="48"/>
      <c r="C4" s="140"/>
      <c r="D4" s="49"/>
      <c r="E4" s="82"/>
      <c r="F4" s="141"/>
    </row>
    <row r="5" spans="2:6" ht="15.75" customHeight="1">
      <c r="B5" s="108" t="s">
        <v>41</v>
      </c>
      <c r="C5" s="109"/>
      <c r="D5" s="110"/>
      <c r="E5" s="142" t="s">
        <v>154</v>
      </c>
      <c r="F5" s="57" t="s">
        <v>155</v>
      </c>
    </row>
    <row r="6" spans="2:6" ht="15.75" customHeight="1">
      <c r="B6" s="60"/>
      <c r="C6" s="143"/>
      <c r="D6" s="61"/>
      <c r="E6" s="62"/>
      <c r="F6" s="62"/>
    </row>
    <row r="7" spans="1:6" ht="24.75" customHeight="1">
      <c r="A7" s="5"/>
      <c r="B7" s="63" t="s">
        <v>153</v>
      </c>
      <c r="C7" s="64">
        <v>10</v>
      </c>
      <c r="D7" s="144" t="s">
        <v>76</v>
      </c>
      <c r="E7" s="145">
        <v>30500</v>
      </c>
      <c r="F7" s="146">
        <v>322</v>
      </c>
    </row>
    <row r="8" spans="1:6" ht="24.75" customHeight="1">
      <c r="A8" s="5"/>
      <c r="B8" s="66"/>
      <c r="C8" s="64">
        <v>11</v>
      </c>
      <c r="D8" s="65"/>
      <c r="E8" s="145">
        <v>30534</v>
      </c>
      <c r="F8" s="146">
        <v>305</v>
      </c>
    </row>
    <row r="9" spans="2:6" ht="24.75" customHeight="1">
      <c r="B9" s="66"/>
      <c r="C9" s="64">
        <v>12</v>
      </c>
      <c r="D9" s="65"/>
      <c r="E9" s="145">
        <v>30589</v>
      </c>
      <c r="F9" s="146">
        <v>293</v>
      </c>
    </row>
    <row r="10" spans="2:6" ht="24.75" customHeight="1">
      <c r="B10" s="66"/>
      <c r="C10" s="64">
        <v>13</v>
      </c>
      <c r="D10" s="65"/>
      <c r="E10" s="145">
        <v>30436</v>
      </c>
      <c r="F10" s="146">
        <v>267</v>
      </c>
    </row>
    <row r="11" spans="2:6" ht="24.75" customHeight="1" thickBot="1">
      <c r="B11" s="19"/>
      <c r="C11" s="18">
        <v>14</v>
      </c>
      <c r="D11" s="20"/>
      <c r="E11" s="31">
        <v>30444</v>
      </c>
      <c r="F11" s="31">
        <v>233</v>
      </c>
    </row>
    <row r="12" spans="2:6" ht="14.25">
      <c r="B12" s="27"/>
      <c r="C12" s="22"/>
      <c r="D12" s="13"/>
      <c r="E12" s="12"/>
      <c r="F12" s="30" t="s">
        <v>120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M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5.59765625" style="0" customWidth="1"/>
    <col min="5" max="13" width="7.19921875" style="0" customWidth="1"/>
  </cols>
  <sheetData>
    <row r="2" spans="2:13" ht="13.5" customHeight="1" thickBot="1">
      <c r="B2" s="46" t="s">
        <v>78</v>
      </c>
      <c r="C2" s="3"/>
      <c r="D2" s="3"/>
      <c r="E2" s="3"/>
      <c r="K2" s="23"/>
      <c r="L2" s="23"/>
      <c r="M2" s="47" t="s">
        <v>152</v>
      </c>
    </row>
    <row r="3" spans="2:13" ht="19.5" customHeight="1">
      <c r="B3" s="48"/>
      <c r="C3" s="48"/>
      <c r="D3" s="49"/>
      <c r="E3" s="147" t="s">
        <v>79</v>
      </c>
      <c r="F3" s="147"/>
      <c r="G3" s="147"/>
      <c r="H3" s="147"/>
      <c r="I3" s="147"/>
      <c r="J3" s="250" t="s">
        <v>121</v>
      </c>
      <c r="K3" s="243" t="s">
        <v>84</v>
      </c>
      <c r="L3" s="148" t="s">
        <v>80</v>
      </c>
      <c r="M3" s="147"/>
    </row>
    <row r="4" spans="2:13" ht="19.5" customHeight="1">
      <c r="B4" s="55" t="s">
        <v>41</v>
      </c>
      <c r="C4" s="55"/>
      <c r="D4" s="56"/>
      <c r="E4" s="246" t="s">
        <v>75</v>
      </c>
      <c r="F4" s="246" t="s">
        <v>81</v>
      </c>
      <c r="G4" s="149" t="s">
        <v>82</v>
      </c>
      <c r="H4" s="150"/>
      <c r="I4" s="246" t="s">
        <v>83</v>
      </c>
      <c r="J4" s="251"/>
      <c r="K4" s="244"/>
      <c r="L4" s="246" t="s">
        <v>85</v>
      </c>
      <c r="M4" s="248" t="s">
        <v>86</v>
      </c>
    </row>
    <row r="5" spans="2:13" ht="19.5" customHeight="1">
      <c r="B5" s="60"/>
      <c r="C5" s="60"/>
      <c r="D5" s="61"/>
      <c r="E5" s="247"/>
      <c r="F5" s="247"/>
      <c r="G5" s="151" t="s">
        <v>87</v>
      </c>
      <c r="H5" s="151" t="s">
        <v>88</v>
      </c>
      <c r="I5" s="247"/>
      <c r="J5" s="222"/>
      <c r="K5" s="245"/>
      <c r="L5" s="247"/>
      <c r="M5" s="249"/>
    </row>
    <row r="6" spans="1:13" ht="24.75" customHeight="1">
      <c r="A6" s="5"/>
      <c r="B6" s="63" t="s">
        <v>47</v>
      </c>
      <c r="C6" s="152">
        <v>10</v>
      </c>
      <c r="D6" s="65" t="s">
        <v>76</v>
      </c>
      <c r="E6" s="153">
        <v>12</v>
      </c>
      <c r="F6" s="154">
        <v>1</v>
      </c>
      <c r="G6" s="155" t="s">
        <v>77</v>
      </c>
      <c r="H6" s="154">
        <v>8</v>
      </c>
      <c r="I6" s="154">
        <v>3</v>
      </c>
      <c r="J6" s="154">
        <v>118</v>
      </c>
      <c r="K6" s="154">
        <v>106</v>
      </c>
      <c r="L6" s="154">
        <v>70</v>
      </c>
      <c r="M6" s="154">
        <v>49</v>
      </c>
    </row>
    <row r="7" spans="1:13" ht="24.75" customHeight="1">
      <c r="A7" s="5"/>
      <c r="B7" s="66"/>
      <c r="C7" s="152">
        <v>11</v>
      </c>
      <c r="D7" s="65"/>
      <c r="E7" s="153">
        <v>12</v>
      </c>
      <c r="F7" s="154">
        <v>1</v>
      </c>
      <c r="G7" s="155" t="s">
        <v>77</v>
      </c>
      <c r="H7" s="154">
        <v>8</v>
      </c>
      <c r="I7" s="154">
        <v>3</v>
      </c>
      <c r="J7" s="154">
        <v>120</v>
      </c>
      <c r="K7" s="154">
        <v>107</v>
      </c>
      <c r="L7" s="154">
        <v>70</v>
      </c>
      <c r="M7" s="154">
        <v>49</v>
      </c>
    </row>
    <row r="8" spans="2:13" ht="24.75" customHeight="1">
      <c r="B8" s="66"/>
      <c r="C8" s="152">
        <v>12</v>
      </c>
      <c r="D8" s="65"/>
      <c r="E8" s="153">
        <v>12</v>
      </c>
      <c r="F8" s="154">
        <v>1</v>
      </c>
      <c r="G8" s="155" t="s">
        <v>77</v>
      </c>
      <c r="H8" s="154">
        <v>8</v>
      </c>
      <c r="I8" s="154">
        <v>3</v>
      </c>
      <c r="J8" s="154">
        <v>103</v>
      </c>
      <c r="K8" s="154">
        <v>110</v>
      </c>
      <c r="L8" s="154">
        <v>70</v>
      </c>
      <c r="M8" s="154">
        <v>45</v>
      </c>
    </row>
    <row r="9" spans="2:13" ht="24.75" customHeight="1">
      <c r="B9" s="66"/>
      <c r="C9" s="152">
        <v>13</v>
      </c>
      <c r="D9" s="65"/>
      <c r="E9" s="153">
        <v>12</v>
      </c>
      <c r="F9" s="154">
        <v>1</v>
      </c>
      <c r="G9" s="155" t="s">
        <v>77</v>
      </c>
      <c r="H9" s="154">
        <v>8</v>
      </c>
      <c r="I9" s="154">
        <v>3</v>
      </c>
      <c r="J9" s="154">
        <v>99</v>
      </c>
      <c r="K9" s="154">
        <v>110</v>
      </c>
      <c r="L9" s="154">
        <v>70</v>
      </c>
      <c r="M9" s="154">
        <v>36</v>
      </c>
    </row>
    <row r="10" spans="2:13" ht="24.75" customHeight="1" thickBot="1">
      <c r="B10" s="91"/>
      <c r="C10" s="156">
        <v>14</v>
      </c>
      <c r="D10" s="92"/>
      <c r="E10" s="91">
        <v>12</v>
      </c>
      <c r="F10" s="91">
        <v>1</v>
      </c>
      <c r="G10" s="157" t="s">
        <v>77</v>
      </c>
      <c r="H10" s="91">
        <v>8</v>
      </c>
      <c r="I10" s="91">
        <v>3</v>
      </c>
      <c r="J10" s="91">
        <v>99</v>
      </c>
      <c r="K10" s="91">
        <v>108</v>
      </c>
      <c r="L10" s="91">
        <v>70</v>
      </c>
      <c r="M10" s="91">
        <v>38</v>
      </c>
    </row>
    <row r="11" spans="12:13" ht="13.5" customHeight="1">
      <c r="L11" s="23"/>
      <c r="M11" s="47" t="s">
        <v>89</v>
      </c>
    </row>
  </sheetData>
  <mergeCells count="7">
    <mergeCell ref="K3:K5"/>
    <mergeCell ref="L4:L5"/>
    <mergeCell ref="M4:M5"/>
    <mergeCell ref="E4:E5"/>
    <mergeCell ref="F4:F5"/>
    <mergeCell ref="I4:I5"/>
    <mergeCell ref="J3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N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3.09765625" style="10" customWidth="1"/>
    <col min="4" max="4" width="4.09765625" style="0" customWidth="1"/>
    <col min="5" max="14" width="6.8984375" style="0" customWidth="1"/>
  </cols>
  <sheetData>
    <row r="2" spans="2:14" ht="15.75" customHeight="1" thickBot="1">
      <c r="B2" s="93" t="s">
        <v>90</v>
      </c>
      <c r="C2" s="8"/>
      <c r="D2" s="3"/>
      <c r="E2" s="7"/>
      <c r="F2" s="7"/>
      <c r="G2" s="6"/>
      <c r="H2" s="6"/>
      <c r="I2" s="6"/>
      <c r="J2" s="6"/>
      <c r="K2" s="6"/>
      <c r="L2" s="6"/>
      <c r="M2" s="6"/>
      <c r="N2" s="30" t="s">
        <v>91</v>
      </c>
    </row>
    <row r="3" spans="2:14" ht="24.75" customHeight="1">
      <c r="B3" s="223" t="s">
        <v>41</v>
      </c>
      <c r="C3" s="224"/>
      <c r="D3" s="252"/>
      <c r="E3" s="158" t="s">
        <v>92</v>
      </c>
      <c r="F3" s="158"/>
      <c r="G3" s="158"/>
      <c r="H3" s="158"/>
      <c r="I3" s="158"/>
      <c r="J3" s="141" t="s">
        <v>93</v>
      </c>
      <c r="K3" s="158"/>
      <c r="L3" s="158"/>
      <c r="M3" s="158"/>
      <c r="N3" s="158"/>
    </row>
    <row r="4" spans="2:14" ht="30" customHeight="1">
      <c r="B4" s="253"/>
      <c r="C4" s="253"/>
      <c r="D4" s="254"/>
      <c r="E4" s="159" t="s">
        <v>75</v>
      </c>
      <c r="F4" s="159" t="s">
        <v>94</v>
      </c>
      <c r="G4" s="159" t="s">
        <v>95</v>
      </c>
      <c r="H4" s="159" t="s">
        <v>96</v>
      </c>
      <c r="I4" s="159" t="s">
        <v>97</v>
      </c>
      <c r="J4" s="159" t="s">
        <v>75</v>
      </c>
      <c r="K4" s="159" t="s">
        <v>94</v>
      </c>
      <c r="L4" s="159" t="s">
        <v>95</v>
      </c>
      <c r="M4" s="159" t="s">
        <v>96</v>
      </c>
      <c r="N4" s="159" t="s">
        <v>97</v>
      </c>
    </row>
    <row r="5" spans="1:14" ht="31.5" customHeight="1">
      <c r="A5" s="5"/>
      <c r="B5" s="87" t="s">
        <v>47</v>
      </c>
      <c r="C5" s="64">
        <v>10</v>
      </c>
      <c r="D5" s="144" t="s">
        <v>76</v>
      </c>
      <c r="E5" s="160">
        <f>SUM(F5:I5)</f>
        <v>12943</v>
      </c>
      <c r="F5" s="161">
        <v>12459</v>
      </c>
      <c r="G5" s="161">
        <v>151</v>
      </c>
      <c r="H5" s="161">
        <v>161</v>
      </c>
      <c r="I5" s="161">
        <v>172</v>
      </c>
      <c r="J5" s="162">
        <f>SUM(K5:N5)</f>
        <v>35075</v>
      </c>
      <c r="K5" s="161">
        <v>33824</v>
      </c>
      <c r="L5" s="161">
        <v>685</v>
      </c>
      <c r="M5" s="161">
        <v>273</v>
      </c>
      <c r="N5" s="161">
        <v>293</v>
      </c>
    </row>
    <row r="6" spans="1:14" ht="31.5" customHeight="1">
      <c r="A6" s="5"/>
      <c r="B6" s="89"/>
      <c r="C6" s="64">
        <v>11</v>
      </c>
      <c r="D6" s="65"/>
      <c r="E6" s="160">
        <f>SUM(F6:I6)</f>
        <v>12935</v>
      </c>
      <c r="F6" s="161">
        <v>12471</v>
      </c>
      <c r="G6" s="161">
        <v>148</v>
      </c>
      <c r="H6" s="161">
        <v>149</v>
      </c>
      <c r="I6" s="161">
        <v>167</v>
      </c>
      <c r="J6" s="162">
        <f>SUM(K6:N6)</f>
        <v>34803</v>
      </c>
      <c r="K6" s="161">
        <v>33591</v>
      </c>
      <c r="L6" s="161">
        <v>671</v>
      </c>
      <c r="M6" s="161">
        <v>265</v>
      </c>
      <c r="N6" s="161">
        <v>276</v>
      </c>
    </row>
    <row r="7" spans="2:14" ht="31.5" customHeight="1">
      <c r="B7" s="89"/>
      <c r="C7" s="64">
        <v>12</v>
      </c>
      <c r="D7" s="65"/>
      <c r="E7" s="160">
        <f>SUM(F7:I7)</f>
        <v>12845</v>
      </c>
      <c r="F7" s="161">
        <v>12396</v>
      </c>
      <c r="G7" s="161">
        <v>161</v>
      </c>
      <c r="H7" s="161">
        <v>153</v>
      </c>
      <c r="I7" s="161">
        <v>135</v>
      </c>
      <c r="J7" s="162">
        <f>SUM(K7:N7)</f>
        <v>34663</v>
      </c>
      <c r="K7" s="161">
        <v>33488</v>
      </c>
      <c r="L7" s="161">
        <v>657</v>
      </c>
      <c r="M7" s="161">
        <v>254</v>
      </c>
      <c r="N7" s="161">
        <v>264</v>
      </c>
    </row>
    <row r="8" spans="2:14" ht="31.5" customHeight="1">
      <c r="B8" s="89"/>
      <c r="C8" s="64">
        <v>13</v>
      </c>
      <c r="D8" s="65"/>
      <c r="E8" s="160">
        <f>SUM(F8:I8)</f>
        <v>10946</v>
      </c>
      <c r="F8" s="161">
        <v>10621</v>
      </c>
      <c r="G8" s="161">
        <v>174</v>
      </c>
      <c r="H8" s="161">
        <v>106</v>
      </c>
      <c r="I8" s="161">
        <v>45</v>
      </c>
      <c r="J8" s="162">
        <f>SUM(K8:N8)</f>
        <v>35604</v>
      </c>
      <c r="K8" s="161">
        <v>34550</v>
      </c>
      <c r="L8" s="161">
        <v>619</v>
      </c>
      <c r="M8" s="161">
        <v>226</v>
      </c>
      <c r="N8" s="161">
        <v>209</v>
      </c>
    </row>
    <row r="9" spans="2:14" ht="30" customHeight="1" thickBot="1">
      <c r="B9" s="163"/>
      <c r="C9" s="164">
        <v>14</v>
      </c>
      <c r="D9" s="165"/>
      <c r="E9" s="166">
        <f>SUM(F9:I9)</f>
        <v>18093</v>
      </c>
      <c r="F9" s="167">
        <v>17710</v>
      </c>
      <c r="G9" s="167">
        <v>230</v>
      </c>
      <c r="H9" s="167">
        <v>106</v>
      </c>
      <c r="I9" s="167">
        <v>47</v>
      </c>
      <c r="J9" s="166">
        <f>SUM(K9:N9)</f>
        <v>36876</v>
      </c>
      <c r="K9" s="167">
        <v>35721</v>
      </c>
      <c r="L9" s="167">
        <v>619</v>
      </c>
      <c r="M9" s="167">
        <v>220</v>
      </c>
      <c r="N9" s="167">
        <v>316</v>
      </c>
    </row>
    <row r="10" spans="1:14" ht="14.25">
      <c r="A10" s="6"/>
      <c r="B10" s="6"/>
      <c r="C10" s="24"/>
      <c r="D10" s="6"/>
      <c r="E10" s="6"/>
      <c r="F10" s="6"/>
      <c r="G10" s="6"/>
      <c r="H10" s="6"/>
      <c r="I10" s="6"/>
      <c r="J10" s="6"/>
      <c r="K10" s="6"/>
      <c r="L10" s="6"/>
      <c r="M10" s="9"/>
      <c r="N10" s="30" t="s">
        <v>89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2004-06-07T07:17:47Z</cp:lastPrinted>
  <dcterms:created xsi:type="dcterms:W3CDTF">2001-06-22T05:15:28Z</dcterms:created>
  <dcterms:modified xsi:type="dcterms:W3CDTF">2004-06-08T05:39:40Z</dcterms:modified>
  <cp:category/>
  <cp:version/>
  <cp:contentType/>
  <cp:contentStatus/>
</cp:coreProperties>
</file>