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21304\Desktop\"/>
    </mc:Choice>
  </mc:AlternateContent>
  <bookViews>
    <workbookView xWindow="0" yWindow="0" windowWidth="20490" windowHeight="9060" tabRatio="84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definedNames>
    <definedName name="_xlnm.Print_Area" localSheetId="2">'各会計、関係団体の財政状況及び健全化判断比率'!$A$2:$DZ$133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U34" i="10" s="1"/>
  <c r="U35" i="10" s="1"/>
  <c r="U36" i="10" s="1"/>
  <c r="U37" i="10" s="1"/>
  <c r="CO36" i="10"/>
  <c r="AM36" i="10"/>
  <c r="C36" i="10"/>
  <c r="CO35" i="10"/>
  <c r="AM35" i="10"/>
  <c r="C35" i="10"/>
  <c r="C34" i="10"/>
  <c r="AM34" i="10" l="1"/>
  <c r="BE34" i="10" s="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<sst xmlns="http://schemas.openxmlformats.org/spreadsheetml/2006/main" count="1093" uniqueCount="604">
  <si>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</si>
  <si>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</si>
  <si>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</si>
  <si>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</si>
  <si>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</si>
  <si>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</si>
  <si>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</si>
  <si>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</si>
  <si>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</si>
  <si>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</si>
  <si>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</si>
  <si>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</si>
  <si>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</si>
  <si>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</si>
  <si>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</si>
  <si>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</si>
  <si>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</si>
  <si>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</si>
  <si>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</si>
  <si>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</si>
  <si>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</si>
  <si>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</si>
  <si>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</si>
  <si>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</si>
  <si>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</si>
  <si>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</si>
  <si>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</si>
  <si>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</si>
  <si>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</si>
  <si>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</si>
  <si>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</si>
  <si>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</si>
  <si>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</si>
  <si>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</si>
  <si>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</si>
  <si>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</si>
  <si>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</si>
  <si>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</si>
  <si>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</si>
  <si>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</si>
  <si>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</si>
  <si>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</si>
  <si>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</si>
  <si>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</si>
  <si>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</si>
  <si>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</si>
  <si>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</si>
  <si>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</si>
  <si>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</si>
  <si>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</si>
  <si>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</si>
  <si>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</si>
  <si>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</si>
  <si>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</si>
  <si>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</si>
  <si>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</si>
  <si>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</si>
  <si>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</si>
  <si>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</si>
  <si>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</si>
  <si>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</si>
  <si>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</si>
  <si>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</si>
  <si>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</si>
  <si>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</si>
  <si>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</si>
  <si>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</si>
  <si>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</si>
  <si>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</si>
  <si>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</si>
  <si>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</si>
  <si>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</si>
  <si>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</si>
  <si>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</si>
  <si>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</si>
  <si>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</si>
  <si>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</si>
  <si>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</si>
  <si>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</si>
  <si>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</si>
  <si>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</si>
  <si>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</si>
  <si>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</si>
  <si>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</si>
  <si>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</si>
  <si>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</si>
  <si>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</si>
  <si>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</si>
  <si>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</si>
  <si>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</si>
  <si>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</si>
  <si>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</si>
  <si>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</si>
  <si>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</si>
  <si>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</si>
  <si>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</si>
  <si>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</si>
  <si>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</si>
  <si>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</si>
  <si>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</si>
  <si>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</si>
  <si>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</si>
  <si>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</si>
  <si>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</si>
  <si>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</si>
  <si>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</si>
  <si>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</si>
  <si>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</si>
  <si>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</si>
  <si>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</si>
  <si>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</si>
  <si>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</si>
  <si>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</si>
  <si>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</si>
  <si>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</si>
  <si>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</si>
  <si>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</si>
  <si>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</si>
  <si>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</si>
  <si>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</si>
  <si>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</si>
  <si>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</si>
  <si>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</si>
  <si>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</si>
  <si>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</si>
  <si>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</si>
  <si>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</si>
  <si>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</si>
  <si>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</si>
  <si>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</si>
  <si>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</si>
  <si>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</si>
  <si>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</si>
  <si>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</si>
  <si>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</si>
  <si>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</si>
  <si>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</si>
  <si>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</si>
  <si>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</si>
  <si>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</si>
  <si>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</si>
  <si>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</si>
  <si>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</si>
  <si>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</si>
  <si>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</si>
  <si>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</si>
  <si>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</si>
  <si>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</si>
  <si>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</si>
  <si>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</si>
  <si>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</si>
  <si>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</si>
  <si>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</si>
  <si>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</si>
  <si>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</si>
  <si>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</si>
  <si>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</si>
  <si>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</si>
  <si>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</si>
  <si>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</si>
  <si>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</si>
  <si>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</si>
  <si>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</si>
  <si>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</si>
  <si>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</si>
  <si>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</si>
  <si>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</si>
  <si>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</si>
  <si>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</si>
  <si>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</si>
  <si>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</si>
  <si>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</si>
  <si>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</si>
  <si>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</si>
  <si>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</si>
  <si>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</si>
  <si>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</si>
  <si>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</si>
  <si>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</si>
  <si>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</si>
  <si>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</si>
  <si>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</si>
  <si>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</si>
  <si>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</si>
  <si>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</si>
  <si>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</si>
  <si>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</si>
  <si>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</si>
  <si>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</si>
  <si>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</si>
  <si>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</si>
  <si>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</si>
  <si>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</si>
  <si>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</si>
  <si>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</si>
  <si>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</si>
  <si>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</si>
  <si>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</si>
  <si>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</si>
  <si>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</si>
  <si>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</si>
  <si>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</si>
  <si>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</si>
  <si>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</si>
  <si>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</si>
  <si>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岐阜県関市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</si>
  <si>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</si>
  <si>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</si>
  <si>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</si>
  <si>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</si>
  <si>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</si>
  <si>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</si>
  <si>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</si>
  <si>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</si>
  <si>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</si>
  <si>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</si>
  <si>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</si>
  <si>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</si>
  <si>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</si>
  <si>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</si>
  <si>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</si>
  <si>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</si>
  <si>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</si>
  <si>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</si>
  <si>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</si>
  <si>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</si>
  <si>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</si>
  <si>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</si>
  <si>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</si>
  <si>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</si>
  <si>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</si>
  <si>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</si>
  <si>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</si>
  <si>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</si>
  <si>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</si>
  <si>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</si>
  <si>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</si>
  <si>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</si>
  <si>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</si>
  <si>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</si>
  <si>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</si>
  <si>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</si>
  <si>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</si>
  <si>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</si>
  <si>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</si>
  <si>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</si>
  <si>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</si>
  <si>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</si>
  <si>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</si>
  <si>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</si>
  <si>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</si>
  <si>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</si>
  <si>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</si>
  <si>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</si>
  <si>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</si>
  <si>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</si>
  <si>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</si>
  <si>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</si>
  <si>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</si>
  <si>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</si>
  <si>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</si>
  <si>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</si>
  <si>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</si>
  <si>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</si>
  <si>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</si>
  <si>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</si>
  <si>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</si>
  <si>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</si>
  <si>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</si>
  <si>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</si>
  <si>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</si>
  <si>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</si>
  <si>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</si>
  <si>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</si>
  <si>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</si>
  <si>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</si>
  <si>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</si>
  <si>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</si>
  <si>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</si>
  <si>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</si>
  <si>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</si>
  <si>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</si>
  <si>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</si>
  <si>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</si>
  <si>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</si>
  <si>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</si>
  <si>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</si>
  <si>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</si>
  <si>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</si>
  <si>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t>
    <phoneticPr fontId="5"/>
  </si>
  <si>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</si>
  <si>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</si>
  <si>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</si>
  <si>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</si>
  <si>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</si>
  <si>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</si>
  <si>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</si>
  <si>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</si>
  <si>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</si>
  <si>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</si>
  <si>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</si>
  <si>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</si>
  <si>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</si>
  <si>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</si>
  <si>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</si>
  <si>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</si>
  <si>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</si>
  <si>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</si>
  <si>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</si>
  <si>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</si>
  <si>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</si>
  <si>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</si>
  <si>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</si>
  <si>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</si>
  <si>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</si>
  <si>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</si>
  <si>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</si>
  <si>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</si>
  <si>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</si>
  <si>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</si>
  <si>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</si>
  <si>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</si>
  <si>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</si>
  <si>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</si>
  <si>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</si>
  <si>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</si>
  <si>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</si>
  <si>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</si>
  <si>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</si>
  <si>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</si>
  <si>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</si>
  <si>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</si>
  <si>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</si>
  <si>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</si>
  <si>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</si>
  <si>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</si>
  <si>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</si>
  <si>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</si>
  <si>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</si>
  <si>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</si>
  <si>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</si>
  <si>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</si>
  <si>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</si>
  <si>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</si>
  <si>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</si>
  <si>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</si>
  <si>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</si>
  <si>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</si>
  <si>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</si>
  <si>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</si>
  <si>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</si>
  <si>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</si>
  <si>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</si>
  <si>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</si>
  <si>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</si>
  <si>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</si>
  <si>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</si>
  <si>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岐阜県関市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</si>
  <si>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</si>
  <si>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</si>
  <si>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</si>
  <si>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</si>
  <si>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</si>
  <si>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</si>
  <si>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</si>
  <si>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</si>
  <si>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</si>
  <si>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</si>
  <si>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</si>
  <si>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</si>
  <si>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</si>
  <si>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</si>
  <si>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</si>
  <si>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</si>
  <si>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</si>
  <si>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</si>
  <si>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</si>
  <si>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</si>
  <si>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関市中小企業従業員退職金共済事業特別会計</t>
    <phoneticPr fontId="5"/>
  </si>
  <si>
    <t>-</t>
    <phoneticPr fontId="5"/>
  </si>
  <si>
    <t>関市有線放送事業特別会計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</si>
  <si>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</si>
  <si>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</si>
  <si>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</si>
  <si>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</si>
  <si>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</si>
  <si>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</si>
  <si>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</si>
  <si>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</si>
  <si>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</si>
  <si>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</si>
  <si>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</si>
  <si>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</si>
  <si>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</si>
  <si>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</si>
  <si>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関市国民健康保険特別会計（事業勘定）</t>
    <phoneticPr fontId="5"/>
  </si>
  <si>
    <t>関市国民健康保険特別会計（直診勘定）</t>
    <phoneticPr fontId="5"/>
  </si>
  <si>
    <t>関市介護保険事業特別会計</t>
    <phoneticPr fontId="5"/>
  </si>
  <si>
    <t>関市後期高齢者医療特別会計</t>
    <phoneticPr fontId="5"/>
  </si>
  <si>
    <t>関市水道事業会計</t>
    <phoneticPr fontId="5"/>
  </si>
  <si>
    <t>法適用企業</t>
    <phoneticPr fontId="5"/>
  </si>
  <si>
    <t>関市下水道特別会計</t>
    <phoneticPr fontId="5"/>
  </si>
  <si>
    <t>法非適用企業</t>
    <phoneticPr fontId="5"/>
  </si>
  <si>
    <t>関市農業集落排水事業特別会計</t>
    <phoneticPr fontId="5"/>
  </si>
  <si>
    <t>法非適用企業</t>
    <phoneticPr fontId="5"/>
  </si>
  <si>
    <t>関市食肉センター事業特別会計</t>
    <phoneticPr fontId="5"/>
  </si>
  <si>
    <t>法非適用企業</t>
    <phoneticPr fontId="5"/>
  </si>
  <si>
    <t>関市公設地方卸売市場事業特別会計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</si>
  <si>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</si>
  <si>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</si>
  <si>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</si>
  <si>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</si>
  <si>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</si>
  <si>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</si>
  <si>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</si>
  <si>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</si>
  <si>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</si>
  <si>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</si>
  <si>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</si>
  <si>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</si>
  <si>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</si>
  <si>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</si>
  <si>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</si>
  <si>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</si>
  <si>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</si>
  <si>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</si>
  <si>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</si>
  <si>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</si>
  <si>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</si>
  <si>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</si>
  <si>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</si>
  <si>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</si>
  <si>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</si>
  <si>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</si>
  <si>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</si>
  <si>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</si>
  <si>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</si>
  <si>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</si>
  <si>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</si>
  <si>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</si>
  <si>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</si>
  <si>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</si>
  <si>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</si>
  <si>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</si>
  <si>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</si>
  <si>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</si>
  <si>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</si>
  <si>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</si>
  <si>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</si>
  <si>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</si>
  <si>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</si>
  <si>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</si>
  <si>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</si>
  <si>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</si>
  <si>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</si>
  <si>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</si>
  <si>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</si>
  <si>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</si>
  <si>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</si>
  <si>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</si>
  <si>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</si>
  <si>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</si>
  <si>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</si>
  <si>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</si>
  <si>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</si>
  <si>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関市下水道特別会計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</si>
  <si>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</si>
  <si>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</si>
  <si>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関市農業集落排水事業特別会計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</si>
  <si>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</si>
  <si>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関市水道事業会計</t>
    <phoneticPr fontId="5"/>
  </si>
  <si>
    <t>(Ｆ)</t>
    <phoneticPr fontId="5"/>
  </si>
  <si>
    <t>関市国民健康保険特別会計（直診勘定）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</si>
  <si>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</si>
  <si>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</si>
  <si>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</si>
  <si>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</si>
  <si>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</si>
  <si>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</si>
  <si>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</si>
  <si>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</si>
  <si>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</si>
  <si>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</si>
  <si>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</si>
  <si>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</si>
  <si>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</si>
  <si>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</si>
  <si>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</si>
  <si>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</si>
  <si>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</si>
  <si>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</si>
  <si>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</si>
  <si>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</si>
  <si>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</si>
  <si>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</si>
  <si>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</si>
  <si>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</si>
  <si>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</si>
  <si>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</si>
  <si>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</si>
  <si>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</si>
  <si>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</si>
  <si>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</si>
  <si>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</si>
  <si>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</si>
  <si>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</si>
  <si>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</si>
  <si>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</si>
  <si>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</si>
  <si>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</si>
  <si>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</si>
  <si>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</si>
  <si>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</si>
  <si>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</si>
  <si>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</si>
  <si>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</si>
  <si>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</si>
  <si>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</si>
  <si>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</si>
  <si>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</si>
  <si>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</si>
  <si>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</si>
  <si>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</si>
  <si>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</si>
  <si>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</si>
  <si>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</si>
  <si>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</si>
  <si>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</si>
  <si>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</si>
  <si>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</si>
  <si>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</si>
  <si>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</si>
  <si>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</si>
  <si>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</si>
  <si>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</si>
  <si>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</si>
  <si>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</si>
  <si>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</si>
  <si>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</si>
  <si>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</si>
  <si>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</si>
  <si>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</si>
  <si>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</si>
  <si>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</si>
  <si>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</si>
  <si>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</si>
  <si>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</si>
  <si>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</si>
  <si>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</si>
  <si>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</si>
  <si>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</si>
  <si>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</si>
  <si>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</si>
  <si>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</si>
  <si>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</si>
  <si>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</si>
  <si>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</si>
  <si>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</si>
  <si>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0.62</t>
  </si>
  <si>
    <t>▲ 1.86</t>
  </si>
  <si>
    <t>一般会計</t>
  </si>
  <si>
    <t>関市水道事業会計</t>
  </si>
  <si>
    <t>関市国民健康保険特別会計（事業勘定）</t>
  </si>
  <si>
    <t>関市介護保険事業特別会計</t>
  </si>
  <si>
    <t>関市後期高齢者医療特別会計</t>
  </si>
  <si>
    <t>関市国民健康保険特別会計（直診勘定）</t>
  </si>
  <si>
    <t>関市下水道特別会計</t>
  </si>
  <si>
    <t>関市農業集落排水事業特別会計</t>
  </si>
  <si>
    <t>その他会計（赤字）</t>
  </si>
  <si>
    <t>その他会計（黒字）</t>
  </si>
  <si>
    <t>-</t>
    <phoneticPr fontId="2"/>
  </si>
  <si>
    <t>-</t>
    <phoneticPr fontId="2"/>
  </si>
  <si>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5"/>
  </si>
  <si>
    <t>中濃地域広域行政事務組合（介護保険事業特別会計）</t>
    <rPh sb="0" eb="2">
      <t>チュウノウ</t>
    </rPh>
    <rPh sb="2" eb="4">
      <t>チイキ</t>
    </rPh>
    <rPh sb="4" eb="6">
      <t>コウイキ</t>
    </rPh>
    <rPh sb="6" eb="8">
      <t>ギョウセイ</t>
    </rPh>
    <rPh sb="8" eb="10">
      <t>ジム</t>
    </rPh>
    <rPh sb="10" eb="12">
      <t>クミアイ</t>
    </rPh>
    <rPh sb="13" eb="15">
      <t>カイゴ</t>
    </rPh>
    <rPh sb="15" eb="17">
      <t>ホケン</t>
    </rPh>
    <rPh sb="17" eb="19">
      <t>ジギョウ</t>
    </rPh>
    <rPh sb="19" eb="21">
      <t>トクベツ</t>
    </rPh>
    <rPh sb="21" eb="23">
      <t>カイケイ</t>
    </rPh>
    <phoneticPr fontId="5"/>
  </si>
  <si>
    <t>中濃地域広域行政事務組合（障害者自立支援事業特別会計）</t>
    <rPh sb="0" eb="2">
      <t>チュウノウ</t>
    </rPh>
    <rPh sb="2" eb="4">
      <t>チイキ</t>
    </rPh>
    <rPh sb="4" eb="6">
      <t>コウイキ</t>
    </rPh>
    <rPh sb="6" eb="8">
      <t>ギョウセイ</t>
    </rPh>
    <rPh sb="8" eb="10">
      <t>ジム</t>
    </rPh>
    <rPh sb="10" eb="12">
      <t>クミアイ</t>
    </rPh>
    <rPh sb="13" eb="16">
      <t>ショウガイシャ</t>
    </rPh>
    <rPh sb="16" eb="18">
      <t>ジリツ</t>
    </rPh>
    <rPh sb="18" eb="20">
      <t>シエン</t>
    </rPh>
    <rPh sb="20" eb="22">
      <t>ジギョウ</t>
    </rPh>
    <rPh sb="22" eb="24">
      <t>トクベツ</t>
    </rPh>
    <rPh sb="24" eb="26">
      <t>カイケイ</t>
    </rPh>
    <phoneticPr fontId="5"/>
  </si>
  <si>
    <t>中濃地域広域行政事務組合（造林事業特別会計）</t>
  </si>
  <si>
    <t>中濃消防組合</t>
  </si>
  <si>
    <t>岐北衛生施設利用組合</t>
  </si>
  <si>
    <t>中濃地域農業共済組合</t>
  </si>
  <si>
    <t>岐阜県後期高齢者医療広域連合（一般会計）</t>
  </si>
  <si>
    <t>岐阜県後期高齢者医療広域連合（特別会計）</t>
  </si>
  <si>
    <t>岐阜地域児童発達支援センター組合</t>
  </si>
  <si>
    <t>岐阜県市町村会館組合</t>
  </si>
  <si>
    <t>地域振興基金</t>
    <rPh sb="0" eb="2">
      <t>チイキ</t>
    </rPh>
    <rPh sb="2" eb="4">
      <t>シンコウ</t>
    </rPh>
    <rPh sb="4" eb="6">
      <t>キキン</t>
    </rPh>
    <phoneticPr fontId="11"/>
  </si>
  <si>
    <t>公共施設等整備基金</t>
    <rPh sb="0" eb="2">
      <t>コウキョウ</t>
    </rPh>
    <rPh sb="2" eb="4">
      <t>シセツ</t>
    </rPh>
    <rPh sb="4" eb="5">
      <t>トウ</t>
    </rPh>
    <rPh sb="5" eb="7">
      <t>セイビ</t>
    </rPh>
    <rPh sb="7" eb="9">
      <t>キキン</t>
    </rPh>
    <phoneticPr fontId="11"/>
  </si>
  <si>
    <t>地域福祉基金</t>
    <rPh sb="0" eb="2">
      <t>チイキ</t>
    </rPh>
    <rPh sb="2" eb="4">
      <t>フクシ</t>
    </rPh>
    <rPh sb="4" eb="6">
      <t>キキン</t>
    </rPh>
    <phoneticPr fontId="11"/>
  </si>
  <si>
    <t>中小企業従業員退職金共済基金</t>
    <rPh sb="0" eb="2">
      <t>チュウショウ</t>
    </rPh>
    <rPh sb="2" eb="4">
      <t>キギョウ</t>
    </rPh>
    <rPh sb="4" eb="7">
      <t>ジュウギョウイン</t>
    </rPh>
    <rPh sb="7" eb="9">
      <t>タイショク</t>
    </rPh>
    <rPh sb="9" eb="10">
      <t>キン</t>
    </rPh>
    <rPh sb="10" eb="12">
      <t>キョウサイ</t>
    </rPh>
    <rPh sb="12" eb="14">
      <t>キキン</t>
    </rPh>
    <phoneticPr fontId="11"/>
  </si>
  <si>
    <t>板取地区支派川振興基金</t>
    <rPh sb="0" eb="2">
      <t>イタドリ</t>
    </rPh>
    <rPh sb="2" eb="4">
      <t>チク</t>
    </rPh>
    <rPh sb="4" eb="5">
      <t>シ</t>
    </rPh>
    <rPh sb="5" eb="6">
      <t>ハ</t>
    </rPh>
    <rPh sb="6" eb="7">
      <t>カワ</t>
    </rPh>
    <rPh sb="7" eb="9">
      <t>シンコウ</t>
    </rPh>
    <rPh sb="9" eb="11">
      <t>キキン</t>
    </rPh>
    <phoneticPr fontId="11"/>
  </si>
  <si>
    <t>-</t>
    <phoneticPr fontId="2"/>
  </si>
  <si>
    <t>○</t>
    <phoneticPr fontId="2"/>
  </si>
  <si>
    <t>関市土地開発公社</t>
    <rPh sb="0" eb="2">
      <t>セキシ</t>
    </rPh>
    <rPh sb="2" eb="4">
      <t>トチ</t>
    </rPh>
    <rPh sb="4" eb="6">
      <t>カイハツ</t>
    </rPh>
    <rPh sb="6" eb="8">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</si>
  <si>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</si>
  <si>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</si>
  <si>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</si>
  <si>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将来負担比率はマイナスであり、類似団体と比べ良好である。</t>
    <rPh sb="0" eb="2">
      <t>ショウライ</t>
    </rPh>
    <rPh sb="2" eb="4">
      <t>フタン</t>
    </rPh>
    <rPh sb="4" eb="6">
      <t>ヒリツ</t>
    </rPh>
    <rPh sb="15" eb="17">
      <t>ルイジ</t>
    </rPh>
    <rPh sb="17" eb="19">
      <t>ダンタイ</t>
    </rPh>
    <rPh sb="20" eb="21">
      <t>クラ</t>
    </rPh>
    <rPh sb="22" eb="24">
      <t>リョウコウ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</si>
  <si>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</si>
  <si>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</si>
  <si>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</si>
  <si>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</si>
  <si>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</si>
  <si>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</si>
  <si>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将来負担比率はマイナスであり、また実質公債費率は減少傾向であり、類似団体と比べ良好である。</t>
    <rPh sb="0" eb="2">
      <t>ショウライ</t>
    </rPh>
    <rPh sb="2" eb="4">
      <t>フタン</t>
    </rPh>
    <rPh sb="4" eb="6">
      <t>ヒリツ</t>
    </rPh>
    <rPh sb="17" eb="19">
      <t>ジッシツ</t>
    </rPh>
    <rPh sb="19" eb="22">
      <t>コウサイヒ</t>
    </rPh>
    <rPh sb="22" eb="23">
      <t>リツ</t>
    </rPh>
    <rPh sb="24" eb="26">
      <t>ゲンショウ</t>
    </rPh>
    <rPh sb="26" eb="28">
      <t>ケイコウ</t>
    </rPh>
    <rPh sb="32" eb="34">
      <t>ルイジ</t>
    </rPh>
    <rPh sb="34" eb="36">
      <t>ダンタイ</t>
    </rPh>
    <rPh sb="37" eb="38">
      <t>クラ</t>
    </rPh>
    <rPh sb="39" eb="41">
      <t>リョウコウ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</si>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</sst>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56255</c:v>
                </c:pt>
                <c:pt idx="1">
                  <c:v>57944</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A4C8-4607-8C3F-08204D1A31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73006</c:v>
                </c:pt>
                <c:pt idx="1">
                  <c:v>68857</c:v>
                </c:pt>
                <c:pt idx="2">
                  <c:v>45861</c:v>
                </c:pt>
                <c:pt idx="3">
                  <c:v>44260</c:v>
                </c:pt>
                <c:pt idx="4">
                  <c:v>43669</c:v>
                </c:pt>
              </c:numCache>
            </c:numRef>
          </c:val>
          <c:smooth val="0"/>
          <c:extLst xmlns:c16r2="http://schemas.microsoft.com/office/drawing/2015/06/chart">
            <c:ext xmlns:c16="http://schemas.microsoft.com/office/drawing/2014/chart" uri="{C3380CC4-5D6E-409C-BE32-E72D297353CC}">
              <c16:uniqueId val="{00000001-A4C8-4607-8C3F-08204D1A311A}"/>
            </c:ext>
          </c:extLst>
        </c:ser>
        <c:dLbls>
          <c:showLegendKey val="0"/>
          <c:showVal val="0"/>
          <c:showCatName val="0"/>
          <c:showSerName val="0"/>
          <c:showPercent val="0"/>
          <c:showBubbleSize val="0"/>
        </c:dLbls>
        <c:marker val="1"/>
        <c:smooth val="0"/>
        <c:axId val="206515136"/>
        <c:axId val="203844912"/>
      </c:lineChart>
      <c:catAx>
        <c:axId val="206515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844912"/>
        <c:crosses val="autoZero"/>
        <c:auto val="1"/>
        <c:lblAlgn val="ctr"/>
        <c:lblOffset val="100"/>
        <c:tickLblSkip val="1"/>
        <c:tickMarkSkip val="1"/>
        <c:noMultiLvlLbl val="0"/>
      </c:catAx>
      <c:valAx>
        <c:axId val="20384491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515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6.36</c:v>
                </c:pt>
                <c:pt idx="1">
                  <c:v>7.65</c:v>
                </c:pt>
                <c:pt idx="2">
                  <c:v>10.88</c:v>
                </c:pt>
                <c:pt idx="3">
                  <c:v>8.07</c:v>
                </c:pt>
                <c:pt idx="4">
                  <c:v>10.02</c:v>
                </c:pt>
              </c:numCache>
            </c:numRef>
          </c:val>
          <c:extLst xmlns:c16r2="http://schemas.microsoft.com/office/drawing/2015/06/chart">
            <c:ext xmlns:c16="http://schemas.microsoft.com/office/drawing/2014/chart" uri="{C3380CC4-5D6E-409C-BE32-E72D297353CC}">
              <c16:uniqueId val="{00000000-9B68-46F5-8338-BB39BECF22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26.48</c:v>
                </c:pt>
                <c:pt idx="1">
                  <c:v>26.28</c:v>
                </c:pt>
                <c:pt idx="2">
                  <c:v>32.71</c:v>
                </c:pt>
                <c:pt idx="3">
                  <c:v>38.11</c:v>
                </c:pt>
                <c:pt idx="4">
                  <c:v>42.41</c:v>
                </c:pt>
              </c:numCache>
            </c:numRef>
          </c:val>
          <c:extLst xmlns:c16r2="http://schemas.microsoft.com/office/drawing/2015/06/chart">
            <c:ext xmlns:c16="http://schemas.microsoft.com/office/drawing/2014/chart" uri="{C3380CC4-5D6E-409C-BE32-E72D297353CC}">
              <c16:uniqueId val="{00000001-9B68-46F5-8338-BB39BECF2260}"/>
            </c:ext>
          </c:extLst>
        </c:ser>
        <c:dLbls>
          <c:showLegendKey val="0"/>
          <c:showVal val="0"/>
          <c:showCatName val="0"/>
          <c:showSerName val="0"/>
          <c:showPercent val="0"/>
          <c:showBubbleSize val="0"/>
        </c:dLbls>
        <c:gapWidth val="250"/>
        <c:overlap val="100"/>
        <c:axId val="249973152"/>
        <c:axId val="203121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3.19</c:v>
                </c:pt>
                <c:pt idx="1">
                  <c:v>-0.62</c:v>
                </c:pt>
                <c:pt idx="2">
                  <c:v>6.36</c:v>
                </c:pt>
                <c:pt idx="3">
                  <c:v>-1.86</c:v>
                </c:pt>
                <c:pt idx="4">
                  <c:v>1.85</c:v>
                </c:pt>
              </c:numCache>
            </c:numRef>
          </c:val>
          <c:smooth val="0"/>
          <c:extLst xmlns:c16r2="http://schemas.microsoft.com/office/drawing/2015/06/chart">
            <c:ext xmlns:c16="http://schemas.microsoft.com/office/drawing/2014/chart" uri="{C3380CC4-5D6E-409C-BE32-E72D297353CC}">
              <c16:uniqueId val="{00000002-9B68-46F5-8338-BB39BECF2260}"/>
            </c:ext>
          </c:extLst>
        </c:ser>
        <c:dLbls>
          <c:showLegendKey val="0"/>
          <c:showVal val="0"/>
          <c:showCatName val="0"/>
          <c:showSerName val="0"/>
          <c:showPercent val="0"/>
          <c:showBubbleSize val="0"/>
        </c:dLbls>
        <c:marker val="1"/>
        <c:smooth val="0"/>
        <c:axId val="249973152"/>
        <c:axId val="203121248"/>
      </c:lineChart>
      <c:catAx>
        <c:axId val="24997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121248"/>
        <c:crosses val="autoZero"/>
        <c:auto val="1"/>
        <c:lblAlgn val="ctr"/>
        <c:lblOffset val="100"/>
        <c:tickLblSkip val="1"/>
        <c:tickMarkSkip val="1"/>
        <c:noMultiLvlLbl val="0"/>
      </c:catAx>
      <c:valAx>
        <c:axId val="203121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97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0.22</c:v>
                </c:pt>
                <c:pt idx="8">
                  <c:v>#N/A</c:v>
                </c:pt>
                <c:pt idx="9">
                  <c:v>0</c:v>
                </c:pt>
              </c:numCache>
            </c:numRef>
          </c:val>
          <c:extLst xmlns:c16r2="http://schemas.microsoft.com/office/drawing/2015/06/chart">
            <c:ext xmlns:c16="http://schemas.microsoft.com/office/drawing/2014/chart" uri="{C3380CC4-5D6E-409C-BE32-E72D297353CC}">
              <c16:uniqueId val="{00000000-BE72-4E6C-84BC-4134ED5244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E72-4E6C-84BC-4134ED52448B}"/>
            </c:ext>
          </c:extLst>
        </c:ser>
        <c:ser>
          <c:idx val="2"/>
          <c:order val="2"/>
          <c:tx>
            <c:strRef>
              <c:f>データシート!$A$29</c:f>
              <c:strCache>
                <c:ptCount val="1"/>
                <c:pt idx="0">
                  <c:v>関市農業集落排水事業特別会計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E72-4E6C-84BC-4134ED52448B}"/>
            </c:ext>
          </c:extLst>
        </c:ser>
        <c:ser>
          <c:idx val="3"/>
          <c:order val="3"/>
          <c:tx>
            <c:strRef>
              <c:f>データシート!$A$30</c:f>
              <c:strCache>
                <c:ptCount val="1"/>
                <c:pt idx="0">
                  <c:v>関市下水道特別会計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BE72-4E6C-84BC-4134ED52448B}"/>
            </c:ext>
          </c:extLst>
        </c:ser>
        <c:ser>
          <c:idx val="4"/>
          <c:order val="4"/>
          <c:tx>
            <c:strRef>
              <c:f>データシート!$A$31</c:f>
              <c:strCache>
                <c:ptCount val="1"/>
                <c:pt idx="0">
                  <c:v>関市国民健康保険特別会計（直診勘定）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0.14000000000000001</c:v>
                </c:pt>
                <c:pt idx="2">
                  <c:v>#N/A</c:v>
                </c:pt>
                <c:pt idx="3">
                  <c:v>0.17</c:v>
                </c:pt>
                <c:pt idx="4">
                  <c:v>#N/A</c:v>
                </c:pt>
                <c:pt idx="5">
                  <c:v>0.15</c:v>
                </c:pt>
                <c:pt idx="6">
                  <c:v>#N/A</c:v>
                </c:pt>
                <c:pt idx="7">
                  <c:v>0.12</c:v>
                </c:pt>
                <c:pt idx="8">
                  <c:v>#N/A</c:v>
                </c:pt>
                <c:pt idx="9">
                  <c:v>0.1</c:v>
                </c:pt>
              </c:numCache>
            </c:numRef>
          </c:val>
          <c:extLst xmlns:c16r2="http://schemas.microsoft.com/office/drawing/2015/06/chart">
            <c:ext xmlns:c16="http://schemas.microsoft.com/office/drawing/2014/chart" uri="{C3380CC4-5D6E-409C-BE32-E72D297353CC}">
              <c16:uniqueId val="{00000004-BE72-4E6C-84BC-4134ED52448B}"/>
            </c:ext>
          </c:extLst>
        </c:ser>
        <c:ser>
          <c:idx val="5"/>
          <c:order val="5"/>
          <c:tx>
            <c:strRef>
              <c:f>データシート!$A$32</c:f>
              <c:strCache>
                <c:ptCount val="1"/>
                <c:pt idx="0">
                  <c:v>関市後期高齢者医療特別会計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0.06</c:v>
                </c:pt>
                <c:pt idx="4">
                  <c:v>#N/A</c:v>
                </c:pt>
                <c:pt idx="5">
                  <c:v>0.06</c:v>
                </c:pt>
                <c:pt idx="6">
                  <c:v>#N/A</c:v>
                </c:pt>
                <c:pt idx="7">
                  <c:v>7.0000000000000007E-2</c:v>
                </c:pt>
                <c:pt idx="8">
                  <c:v>#N/A</c:v>
                </c:pt>
                <c:pt idx="9">
                  <c:v>0.48</c:v>
                </c:pt>
              </c:numCache>
            </c:numRef>
          </c:val>
          <c:extLst xmlns:c16r2="http://schemas.microsoft.com/office/drawing/2015/06/chart">
            <c:ext xmlns:c16="http://schemas.microsoft.com/office/drawing/2014/chart" uri="{C3380CC4-5D6E-409C-BE32-E72D297353CC}">
              <c16:uniqueId val="{00000005-BE72-4E6C-84BC-4134ED52448B}"/>
            </c:ext>
          </c:extLst>
        </c:ser>
        <c:ser>
          <c:idx val="6"/>
          <c:order val="6"/>
          <c:tx>
            <c:strRef>
              <c:f>データシート!$A$33</c:f>
              <c:strCache>
                <c:ptCount val="1"/>
                <c:pt idx="0">
                  <c:v>関市介護保険事業特別会計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0.17</c:v>
                </c:pt>
                <c:pt idx="2">
                  <c:v>#N/A</c:v>
                </c:pt>
                <c:pt idx="3">
                  <c:v>0.08</c:v>
                </c:pt>
                <c:pt idx="4">
                  <c:v>#N/A</c:v>
                </c:pt>
                <c:pt idx="5">
                  <c:v>0.68</c:v>
                </c:pt>
                <c:pt idx="6">
                  <c:v>#N/A</c:v>
                </c:pt>
                <c:pt idx="7">
                  <c:v>0.75</c:v>
                </c:pt>
                <c:pt idx="8">
                  <c:v>#N/A</c:v>
                </c:pt>
                <c:pt idx="9">
                  <c:v>1.82</c:v>
                </c:pt>
              </c:numCache>
            </c:numRef>
          </c:val>
          <c:extLst xmlns:c16r2="http://schemas.microsoft.com/office/drawing/2015/06/chart">
            <c:ext xmlns:c16="http://schemas.microsoft.com/office/drawing/2014/chart" uri="{C3380CC4-5D6E-409C-BE32-E72D297353CC}">
              <c16:uniqueId val="{00000006-BE72-4E6C-84BC-4134ED52448B}"/>
            </c:ext>
          </c:extLst>
        </c:ser>
        <c:ser>
          <c:idx val="7"/>
          <c:order val="7"/>
          <c:tx>
            <c:strRef>
              <c:f>データシート!$A$34</c:f>
              <c:strCache>
                <c:ptCount val="1"/>
                <c:pt idx="0">
                  <c:v>関市国民健康保険特別会計（事業勘定）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0.87</c:v>
                </c:pt>
                <c:pt idx="2">
                  <c:v>#N/A</c:v>
                </c:pt>
                <c:pt idx="3">
                  <c:v>1.62</c:v>
                </c:pt>
                <c:pt idx="4">
                  <c:v>#N/A</c:v>
                </c:pt>
                <c:pt idx="5">
                  <c:v>1.24</c:v>
                </c:pt>
                <c:pt idx="6">
                  <c:v>#N/A</c:v>
                </c:pt>
                <c:pt idx="7">
                  <c:v>2.57</c:v>
                </c:pt>
                <c:pt idx="8">
                  <c:v>#N/A</c:v>
                </c:pt>
                <c:pt idx="9">
                  <c:v>3</c:v>
                </c:pt>
              </c:numCache>
            </c:numRef>
          </c:val>
          <c:extLst xmlns:c16r2="http://schemas.microsoft.com/office/drawing/2015/06/chart">
            <c:ext xmlns:c16="http://schemas.microsoft.com/office/drawing/2014/chart" uri="{C3380CC4-5D6E-409C-BE32-E72D297353CC}">
              <c16:uniqueId val="{00000007-BE72-4E6C-84BC-4134ED52448B}"/>
            </c:ext>
          </c:extLst>
        </c:ser>
        <c:ser>
          <c:idx val="8"/>
          <c:order val="8"/>
          <c:tx>
            <c:strRef>
              <c:f>データシート!$A$35</c:f>
              <c:strCache>
                <c:ptCount val="1"/>
                <c:pt idx="0">
                  <c:v>関市水道事業会計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3.79</c:v>
                </c:pt>
                <c:pt idx="2">
                  <c:v>#N/A</c:v>
                </c:pt>
                <c:pt idx="3">
                  <c:v>4.12</c:v>
                </c:pt>
                <c:pt idx="4">
                  <c:v>#N/A</c:v>
                </c:pt>
                <c:pt idx="5">
                  <c:v>3.9</c:v>
                </c:pt>
                <c:pt idx="6">
                  <c:v>#N/A</c:v>
                </c:pt>
                <c:pt idx="7">
                  <c:v>4.79</c:v>
                </c:pt>
                <c:pt idx="8">
                  <c:v>#N/A</c:v>
                </c:pt>
                <c:pt idx="9">
                  <c:v>6.08</c:v>
                </c:pt>
              </c:numCache>
            </c:numRef>
          </c:val>
          <c:extLst xmlns:c16r2="http://schemas.microsoft.com/office/drawing/2015/06/chart">
            <c:ext xmlns:c16="http://schemas.microsoft.com/office/drawing/2014/chart" uri="{C3380CC4-5D6E-409C-BE32-E72D297353CC}">
              <c16:uniqueId val="{00000008-BE72-4E6C-84BC-4134ED52448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6.35</c:v>
                </c:pt>
                <c:pt idx="2">
                  <c:v>#N/A</c:v>
                </c:pt>
                <c:pt idx="3">
                  <c:v>7.65</c:v>
                </c:pt>
                <c:pt idx="4">
                  <c:v>#N/A</c:v>
                </c:pt>
                <c:pt idx="5">
                  <c:v>10.87</c:v>
                </c:pt>
                <c:pt idx="6">
                  <c:v>#N/A</c:v>
                </c:pt>
                <c:pt idx="7">
                  <c:v>8.06</c:v>
                </c:pt>
                <c:pt idx="8">
                  <c:v>#N/A</c:v>
                </c:pt>
                <c:pt idx="9">
                  <c:v>10.01</c:v>
                </c:pt>
              </c:numCache>
            </c:numRef>
          </c:val>
          <c:extLst xmlns:c16r2="http://schemas.microsoft.com/office/drawing/2015/06/chart">
            <c:ext xmlns:c16="http://schemas.microsoft.com/office/drawing/2014/chart" uri="{C3380CC4-5D6E-409C-BE32-E72D297353CC}">
              <c16:uniqueId val="{00000009-BE72-4E6C-84BC-4134ED52448B}"/>
            </c:ext>
          </c:extLst>
        </c:ser>
        <c:dLbls>
          <c:showLegendKey val="0"/>
          <c:showVal val="0"/>
          <c:showCatName val="0"/>
          <c:showSerName val="0"/>
          <c:showPercent val="0"/>
          <c:showBubbleSize val="0"/>
        </c:dLbls>
        <c:gapWidth val="150"/>
        <c:overlap val="100"/>
        <c:axId val="253017520"/>
        <c:axId val="252984576"/>
      </c:barChart>
      <c:catAx>
        <c:axId val="25301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2984576"/>
        <c:crosses val="autoZero"/>
        <c:auto val="1"/>
        <c:lblAlgn val="ctr"/>
        <c:lblOffset val="100"/>
        <c:tickLblSkip val="1"/>
        <c:tickMarkSkip val="1"/>
        <c:noMultiLvlLbl val="0"/>
      </c:catAx>
      <c:valAx>
        <c:axId val="25298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017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5040</c:v>
                </c:pt>
                <c:pt idx="5">
                  <c:v>5306</c:v>
                </c:pt>
                <c:pt idx="8">
                  <c:v>5454</c:v>
                </c:pt>
                <c:pt idx="11">
                  <c:v>5523</c:v>
                </c:pt>
                <c:pt idx="14">
                  <c:v>5367</c:v>
                </c:pt>
              </c:numCache>
            </c:numRef>
          </c:val>
          <c:extLst xmlns:c16r2="http://schemas.microsoft.com/office/drawing/2015/06/chart">
            <c:ext xmlns:c16="http://schemas.microsoft.com/office/drawing/2014/chart" uri="{C3380CC4-5D6E-409C-BE32-E72D297353CC}">
              <c16:uniqueId val="{00000000-0326-44E4-8877-4047E78F1D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326-44E4-8877-4047E78F1D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29</c:v>
                </c:pt>
                <c:pt idx="3">
                  <c:v>28</c:v>
                </c:pt>
                <c:pt idx="6">
                  <c:v>67</c:v>
                </c:pt>
                <c:pt idx="9">
                  <c:v>65</c:v>
                </c:pt>
                <c:pt idx="12">
                  <c:v>52</c:v>
                </c:pt>
              </c:numCache>
            </c:numRef>
          </c:val>
          <c:extLst xmlns:c16r2="http://schemas.microsoft.com/office/drawing/2015/06/chart">
            <c:ext xmlns:c16="http://schemas.microsoft.com/office/drawing/2014/chart" uri="{C3380CC4-5D6E-409C-BE32-E72D297353CC}">
              <c16:uniqueId val="{00000002-0326-44E4-8877-4047E78F1D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497</c:v>
                </c:pt>
                <c:pt idx="3">
                  <c:v>500</c:v>
                </c:pt>
                <c:pt idx="6">
                  <c:v>494</c:v>
                </c:pt>
                <c:pt idx="9">
                  <c:v>445</c:v>
                </c:pt>
                <c:pt idx="12">
                  <c:v>454</c:v>
                </c:pt>
              </c:numCache>
            </c:numRef>
          </c:val>
          <c:extLst xmlns:c16r2="http://schemas.microsoft.com/office/drawing/2015/06/chart">
            <c:ext xmlns:c16="http://schemas.microsoft.com/office/drawing/2014/chart" uri="{C3380CC4-5D6E-409C-BE32-E72D297353CC}">
              <c16:uniqueId val="{00000003-0326-44E4-8877-4047E78F1D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1498</c:v>
                </c:pt>
                <c:pt idx="3">
                  <c:v>1451</c:v>
                </c:pt>
                <c:pt idx="6">
                  <c:v>1366</c:v>
                </c:pt>
                <c:pt idx="9">
                  <c:v>1331</c:v>
                </c:pt>
                <c:pt idx="12">
                  <c:v>1249</c:v>
                </c:pt>
              </c:numCache>
            </c:numRef>
          </c:val>
          <c:extLst xmlns:c16r2="http://schemas.microsoft.com/office/drawing/2015/06/chart">
            <c:ext xmlns:c16="http://schemas.microsoft.com/office/drawing/2014/chart" uri="{C3380CC4-5D6E-409C-BE32-E72D297353CC}">
              <c16:uniqueId val="{00000004-0326-44E4-8877-4047E78F1D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326-44E4-8877-4047E78F1D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326-44E4-8877-4047E78F1D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4234</c:v>
                </c:pt>
                <c:pt idx="3">
                  <c:v>4362</c:v>
                </c:pt>
                <c:pt idx="6">
                  <c:v>4460</c:v>
                </c:pt>
                <c:pt idx="9">
                  <c:v>4496</c:v>
                </c:pt>
                <c:pt idx="12">
                  <c:v>4509</c:v>
                </c:pt>
              </c:numCache>
            </c:numRef>
          </c:val>
          <c:extLst xmlns:c16r2="http://schemas.microsoft.com/office/drawing/2015/06/chart">
            <c:ext xmlns:c16="http://schemas.microsoft.com/office/drawing/2014/chart" uri="{C3380CC4-5D6E-409C-BE32-E72D297353CC}">
              <c16:uniqueId val="{00000007-0326-44E4-8877-4047E78F1D08}"/>
            </c:ext>
          </c:extLst>
        </c:ser>
        <c:dLbls>
          <c:showLegendKey val="0"/>
          <c:showVal val="0"/>
          <c:showCatName val="0"/>
          <c:showSerName val="0"/>
          <c:showPercent val="0"/>
          <c:showBubbleSize val="0"/>
        </c:dLbls>
        <c:gapWidth val="100"/>
        <c:overlap val="100"/>
        <c:axId val="252983064"/>
        <c:axId val="204854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1218</c:v>
                </c:pt>
                <c:pt idx="2">
                  <c:v>#N/A</c:v>
                </c:pt>
                <c:pt idx="3">
                  <c:v>#N/A</c:v>
                </c:pt>
                <c:pt idx="4">
                  <c:v>1035</c:v>
                </c:pt>
                <c:pt idx="5">
                  <c:v>#N/A</c:v>
                </c:pt>
                <c:pt idx="6">
                  <c:v>#N/A</c:v>
                </c:pt>
                <c:pt idx="7">
                  <c:v>933</c:v>
                </c:pt>
                <c:pt idx="8">
                  <c:v>#N/A</c:v>
                </c:pt>
                <c:pt idx="9">
                  <c:v>#N/A</c:v>
                </c:pt>
                <c:pt idx="10">
                  <c:v>814</c:v>
                </c:pt>
                <c:pt idx="11">
                  <c:v>#N/A</c:v>
                </c:pt>
                <c:pt idx="12">
                  <c:v>#N/A</c:v>
                </c:pt>
                <c:pt idx="13">
                  <c:v>897</c:v>
                </c:pt>
                <c:pt idx="14">
                  <c:v>#N/A</c:v>
                </c:pt>
              </c:numCache>
            </c:numRef>
          </c:val>
          <c:smooth val="0"/>
          <c:extLst xmlns:c16r2="http://schemas.microsoft.com/office/drawing/2015/06/chart">
            <c:ext xmlns:c16="http://schemas.microsoft.com/office/drawing/2014/chart" uri="{C3380CC4-5D6E-409C-BE32-E72D297353CC}">
              <c16:uniqueId val="{00000008-0326-44E4-8877-4047E78F1D08}"/>
            </c:ext>
          </c:extLst>
        </c:ser>
        <c:dLbls>
          <c:showLegendKey val="0"/>
          <c:showVal val="0"/>
          <c:showCatName val="0"/>
          <c:showSerName val="0"/>
          <c:showPercent val="0"/>
          <c:showBubbleSize val="0"/>
        </c:dLbls>
        <c:marker val="1"/>
        <c:smooth val="0"/>
        <c:axId val="252983064"/>
        <c:axId val="204854496"/>
      </c:lineChart>
      <c:catAx>
        <c:axId val="252983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854496"/>
        <c:crosses val="autoZero"/>
        <c:auto val="1"/>
        <c:lblAlgn val="ctr"/>
        <c:lblOffset val="100"/>
        <c:tickLblSkip val="1"/>
        <c:tickMarkSkip val="1"/>
        <c:noMultiLvlLbl val="0"/>
      </c:catAx>
      <c:valAx>
        <c:axId val="20485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983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40200</c:v>
                </c:pt>
                <c:pt idx="5">
                  <c:v>43204</c:v>
                </c:pt>
                <c:pt idx="8">
                  <c:v>42535</c:v>
                </c:pt>
                <c:pt idx="11">
                  <c:v>41489</c:v>
                </c:pt>
                <c:pt idx="14">
                  <c:v>39102</c:v>
                </c:pt>
              </c:numCache>
            </c:numRef>
          </c:val>
          <c:extLst xmlns:c16r2="http://schemas.microsoft.com/office/drawing/2015/06/chart">
            <c:ext xmlns:c16="http://schemas.microsoft.com/office/drawing/2014/chart" uri="{C3380CC4-5D6E-409C-BE32-E72D297353CC}">
              <c16:uniqueId val="{00000000-6CBE-4182-9A0D-AB71041511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7026</c:v>
                </c:pt>
                <c:pt idx="5">
                  <c:v>6564</c:v>
                </c:pt>
                <c:pt idx="8">
                  <c:v>5967</c:v>
                </c:pt>
                <c:pt idx="11">
                  <c:v>5445</c:v>
                </c:pt>
                <c:pt idx="14">
                  <c:v>5064</c:v>
                </c:pt>
              </c:numCache>
            </c:numRef>
          </c:val>
          <c:extLst xmlns:c16r2="http://schemas.microsoft.com/office/drawing/2015/06/chart">
            <c:ext xmlns:c16="http://schemas.microsoft.com/office/drawing/2014/chart" uri="{C3380CC4-5D6E-409C-BE32-E72D297353CC}">
              <c16:uniqueId val="{00000001-6CBE-4182-9A0D-AB71041511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15290</c:v>
                </c:pt>
                <c:pt idx="5">
                  <c:v>14818</c:v>
                </c:pt>
                <c:pt idx="8">
                  <c:v>16423</c:v>
                </c:pt>
                <c:pt idx="11">
                  <c:v>17959</c:v>
                </c:pt>
                <c:pt idx="14">
                  <c:v>20172</c:v>
                </c:pt>
              </c:numCache>
            </c:numRef>
          </c:val>
          <c:extLst xmlns:c16r2="http://schemas.microsoft.com/office/drawing/2015/06/chart">
            <c:ext xmlns:c16="http://schemas.microsoft.com/office/drawing/2014/chart" uri="{C3380CC4-5D6E-409C-BE32-E72D297353CC}">
              <c16:uniqueId val="{00000002-6CBE-4182-9A0D-AB71041511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CBE-4182-9A0D-AB71041511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CBE-4182-9A0D-AB71041511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CBE-4182-9A0D-AB71041511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6003</c:v>
                </c:pt>
                <c:pt idx="3">
                  <c:v>5320</c:v>
                </c:pt>
                <c:pt idx="6">
                  <c:v>4677</c:v>
                </c:pt>
                <c:pt idx="9">
                  <c:v>4638</c:v>
                </c:pt>
                <c:pt idx="12">
                  <c:v>4263</c:v>
                </c:pt>
              </c:numCache>
            </c:numRef>
          </c:val>
          <c:extLst xmlns:c16r2="http://schemas.microsoft.com/office/drawing/2015/06/chart">
            <c:ext xmlns:c16="http://schemas.microsoft.com/office/drawing/2014/chart" uri="{C3380CC4-5D6E-409C-BE32-E72D297353CC}">
              <c16:uniqueId val="{00000006-6CBE-4182-9A0D-AB71041511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2526</c:v>
                </c:pt>
                <c:pt idx="3">
                  <c:v>2390</c:v>
                </c:pt>
                <c:pt idx="6">
                  <c:v>2200</c:v>
                </c:pt>
                <c:pt idx="9">
                  <c:v>1831</c:v>
                </c:pt>
                <c:pt idx="12">
                  <c:v>1345</c:v>
                </c:pt>
              </c:numCache>
            </c:numRef>
          </c:val>
          <c:extLst xmlns:c16r2="http://schemas.microsoft.com/office/drawing/2015/06/chart">
            <c:ext xmlns:c16="http://schemas.microsoft.com/office/drawing/2014/chart" uri="{C3380CC4-5D6E-409C-BE32-E72D297353CC}">
              <c16:uniqueId val="{00000007-6CBE-4182-9A0D-AB71041511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15697</c:v>
                </c:pt>
                <c:pt idx="3">
                  <c:v>14625</c:v>
                </c:pt>
                <c:pt idx="6">
                  <c:v>13631</c:v>
                </c:pt>
                <c:pt idx="9">
                  <c:v>12748</c:v>
                </c:pt>
                <c:pt idx="12">
                  <c:v>10031</c:v>
                </c:pt>
              </c:numCache>
            </c:numRef>
          </c:val>
          <c:extLst xmlns:c16r2="http://schemas.microsoft.com/office/drawing/2015/06/chart">
            <c:ext xmlns:c16="http://schemas.microsoft.com/office/drawing/2014/chart" uri="{C3380CC4-5D6E-409C-BE32-E72D297353CC}">
              <c16:uniqueId val="{00000008-6CBE-4182-9A0D-AB71041511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1756</c:v>
                </c:pt>
                <c:pt idx="3">
                  <c:v>1521</c:v>
                </c:pt>
                <c:pt idx="6">
                  <c:v>1806</c:v>
                </c:pt>
                <c:pt idx="9">
                  <c:v>1783</c:v>
                </c:pt>
                <c:pt idx="12">
                  <c:v>1695</c:v>
                </c:pt>
              </c:numCache>
            </c:numRef>
          </c:val>
          <c:extLst xmlns:c16r2="http://schemas.microsoft.com/office/drawing/2015/06/chart">
            <c:ext xmlns:c16="http://schemas.microsoft.com/office/drawing/2014/chart" uri="{C3380CC4-5D6E-409C-BE32-E72D297353CC}">
              <c16:uniqueId val="{00000009-6CBE-4182-9A0D-AB71041511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35936</c:v>
                </c:pt>
                <c:pt idx="3">
                  <c:v>35632</c:v>
                </c:pt>
                <c:pt idx="6">
                  <c:v>34129</c:v>
                </c:pt>
                <c:pt idx="9">
                  <c:v>32190</c:v>
                </c:pt>
                <c:pt idx="12">
                  <c:v>30143</c:v>
                </c:pt>
              </c:numCache>
            </c:numRef>
          </c:val>
          <c:extLst xmlns:c16r2="http://schemas.microsoft.com/office/drawing/2015/06/chart">
            <c:ext xmlns:c16="http://schemas.microsoft.com/office/drawing/2014/chart" uri="{C3380CC4-5D6E-409C-BE32-E72D297353CC}">
              <c16:uniqueId val="{0000000A-6CBE-4182-9A0D-AB7104151105}"/>
            </c:ext>
          </c:extLst>
        </c:ser>
        <c:dLbls>
          <c:showLegendKey val="0"/>
          <c:showVal val="0"/>
          <c:showCatName val="0"/>
          <c:showSerName val="0"/>
          <c:showPercent val="0"/>
          <c:showBubbleSize val="0"/>
        </c:dLbls>
        <c:gapWidth val="100"/>
        <c:overlap val="100"/>
        <c:axId val="255192024"/>
        <c:axId val="255190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CBE-4182-9A0D-AB7104151105}"/>
            </c:ext>
          </c:extLst>
        </c:ser>
        <c:dLbls>
          <c:showLegendKey val="0"/>
          <c:showVal val="0"/>
          <c:showCatName val="0"/>
          <c:showSerName val="0"/>
          <c:showPercent val="0"/>
          <c:showBubbleSize val="0"/>
        </c:dLbls>
        <c:marker val="1"/>
        <c:smooth val="0"/>
        <c:axId val="255192024"/>
        <c:axId val="255190328"/>
      </c:lineChart>
      <c:catAx>
        <c:axId val="255192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5190328"/>
        <c:crosses val="autoZero"/>
        <c:auto val="1"/>
        <c:lblAlgn val="ctr"/>
        <c:lblOffset val="100"/>
        <c:tickLblSkip val="1"/>
        <c:tickMarkSkip val="1"/>
        <c:noMultiLvlLbl val="0"/>
      </c:catAx>
      <c:valAx>
        <c:axId val="255190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192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7802</c:v>
                </c:pt>
                <c:pt idx="1">
                  <c:v>9041</c:v>
                </c:pt>
                <c:pt idx="2">
                  <c:v>9859</c:v>
                </c:pt>
              </c:numCache>
            </c:numRef>
          </c:val>
          <c:extLst xmlns:c16r2="http://schemas.microsoft.com/office/drawing/2015/06/chart">
            <c:ext xmlns:c16="http://schemas.microsoft.com/office/drawing/2014/chart" uri="{C3380CC4-5D6E-409C-BE32-E72D297353CC}">
              <c16:uniqueId val="{00000000-D8B2-43D2-9003-C1FDB990D7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2961</c:v>
                </c:pt>
                <c:pt idx="1">
                  <c:v>3148</c:v>
                </c:pt>
                <c:pt idx="2">
                  <c:v>3225</c:v>
                </c:pt>
              </c:numCache>
            </c:numRef>
          </c:val>
          <c:extLst xmlns:c16r2="http://schemas.microsoft.com/office/drawing/2015/06/chart">
            <c:ext xmlns:c16="http://schemas.microsoft.com/office/drawing/2014/chart" uri="{C3380CC4-5D6E-409C-BE32-E72D297353CC}">
              <c16:uniqueId val="{00000001-D8B2-43D2-9003-C1FDB990D7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8851</c:v>
                </c:pt>
                <c:pt idx="1">
                  <c:v>8862</c:v>
                </c:pt>
                <c:pt idx="2">
                  <c:v>9763</c:v>
                </c:pt>
              </c:numCache>
            </c:numRef>
          </c:val>
          <c:extLst xmlns:c16r2="http://schemas.microsoft.com/office/drawing/2015/06/chart">
            <c:ext xmlns:c16="http://schemas.microsoft.com/office/drawing/2014/chart" uri="{C3380CC4-5D6E-409C-BE32-E72D297353CC}">
              <c16:uniqueId val="{00000002-D8B2-43D2-9003-C1FDB990D7A4}"/>
            </c:ext>
          </c:extLst>
        </c:ser>
        <c:dLbls>
          <c:showLegendKey val="0"/>
          <c:showVal val="0"/>
          <c:showCatName val="0"/>
          <c:showSerName val="0"/>
          <c:showPercent val="0"/>
          <c:showBubbleSize val="0"/>
        </c:dLbls>
        <c:gapWidth val="120"/>
        <c:overlap val="100"/>
        <c:axId val="204768856"/>
        <c:axId val="204768464"/>
      </c:barChart>
      <c:catAx>
        <c:axId val="204768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4768464"/>
        <c:crosses val="autoZero"/>
        <c:auto val="1"/>
        <c:lblAlgn val="ctr"/>
        <c:lblOffset val="100"/>
        <c:tickLblSkip val="1"/>
        <c:tickMarkSkip val="1"/>
        <c:noMultiLvlLbl val="0"/>
      </c:catAx>
      <c:valAx>
        <c:axId val="204768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4768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E43-49B4-8384-1692371880A9}"/>
                </c:ext>
                <c:ext xmlns:c15="http://schemas.microsoft.com/office/drawing/2012/chart" uri="{CE6537A1-D6FC-4f65-9D91-7224C49458BB}">
                  <c15:dlblFieldTable>
                    <c15:dlblFTEntry>
                      <c15:txfldGUID>{7549797D-68CB-4D62-8EAC-EFACD15F4AA2}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E43-49B4-8384-1692371880A9}"/>
                </c:ext>
                <c:ext xmlns:c15="http://schemas.microsoft.com/office/drawing/2012/chart" uri="{CE6537A1-D6FC-4f65-9D91-7224C49458BB}">
                  <c15:dlblFieldTable>
                    <c15:dlblFTEntry>
                      <c15:txfldGUID>{FDA43744-0D49-4566-AE50-D23CFD7648AB}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E43-49B4-8384-1692371880A9}"/>
                </c:ext>
                <c:ext xmlns:c15="http://schemas.microsoft.com/office/drawing/2012/chart" uri="{CE6537A1-D6FC-4f65-9D91-7224C49458BB}">
                  <c15:dlblFieldTable>
                    <c15:dlblFTEntry>
                      <c15:txfldGUID>{FE86E399-D2A8-464F-BCAB-608327565AF6}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E43-49B4-8384-1692371880A9}"/>
                </c:ext>
                <c:ext xmlns:c15="http://schemas.microsoft.com/office/drawing/2012/chart" uri="{CE6537A1-D6FC-4f65-9D91-7224C49458BB}">
                  <c15:dlblFieldTable>
                    <c15:dlblFTEntry>
                      <c15:txfldGUID>{F007E34E-56B9-4A40-A785-BB7190C8FF02}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E43-49B4-8384-1692371880A9}"/>
                </c:ext>
                <c:ext xmlns:c15="http://schemas.microsoft.com/office/drawing/2012/chart" uri="{CE6537A1-D6FC-4f65-9D91-7224C49458BB}">
                  <c15:dlblFieldTable>
                    <c15:dlblFTEntry>
                      <c15:txfldGUID>{48805363-06D4-4480-BCE5-96FB0385BB4C}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E43-49B4-8384-1692371880A9}"/>
                </c:ext>
                <c:ext xmlns:c15="http://schemas.microsoft.com/office/drawing/2012/chart" uri="{CE6537A1-D6FC-4f65-9D91-7224C49458BB}">
                  <c15:dlblFieldTable>
                    <c15:dlblFTEntry>
                      <c15:txfldGUID>{96C77FFB-EC11-46FC-A9B6-E7CE8C491BC1}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E43-49B4-8384-1692371880A9}"/>
                </c:ext>
                <c:ext xmlns:c15="http://schemas.microsoft.com/office/drawing/2012/chart" uri="{CE6537A1-D6FC-4f65-9D91-7224C49458BB}">
                  <c15:dlblFieldTable>
                    <c15:dlblFTEntry>
                      <c15:txfldGUID>{44DE0F51-BED3-4DBA-BF6C-8E53ED436114}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E43-49B4-8384-1692371880A9}"/>
                </c:ext>
                <c:ext xmlns:c15="http://schemas.microsoft.com/office/drawing/2012/chart" uri="{CE6537A1-D6FC-4f65-9D91-7224C49458BB}">
                  <c15:dlblFieldTable>
                    <c15:dlblFTEntry>
                      <c15:txfldGUID>{703D66DD-24DB-406E-BBE0-5B9519B57D0D}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E43-49B4-8384-1692371880A9}"/>
                </c:ext>
                <c:ext xmlns:c15="http://schemas.microsoft.com/office/drawing/2012/chart" uri="{CE6537A1-D6FC-4f65-9D91-7224C49458BB}">
                  <c15:dlblFieldTable>
                    <c15:dlblFTEntry>
                      <c15:txfldGUID>{829754AA-02F3-4756-A346-BA9AEB34F018}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57.9</c:v>
                </c:pt>
                <c:pt idx="24">
                  <c:v>59.2</c:v>
                </c:pt>
                <c:pt idx="32">
                  <c:v>60.3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BE43-49B4-8384-1692371880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E43-49B4-8384-1692371880A9}"/>
                </c:ext>
                <c:ext xmlns:c15="http://schemas.microsoft.com/office/drawing/2012/chart" uri="{CE6537A1-D6FC-4f65-9D91-7224C49458BB}">
                  <c15:dlblFieldTable>
                    <c15:dlblFTEntry>
                      <c15:txfldGUID>{2ECB5D2F-08F4-4A42-8FB5-7131E68B1DC5}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E43-49B4-8384-1692371880A9}"/>
                </c:ext>
                <c:ext xmlns:c15="http://schemas.microsoft.com/office/drawing/2012/chart" uri="{CE6537A1-D6FC-4f65-9D91-7224C49458BB}">
                  <c15:dlblFieldTable>
                    <c15:dlblFTEntry>
                      <c15:txfldGUID>{D048B984-73DB-4282-B67E-4AFF7B823454}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E43-49B4-8384-1692371880A9}"/>
                </c:ext>
                <c:ext xmlns:c15="http://schemas.microsoft.com/office/drawing/2012/chart" uri="{CE6537A1-D6FC-4f65-9D91-7224C49458BB}">
                  <c15:dlblFieldTable>
                    <c15:dlblFTEntry>
                      <c15:txfldGUID>{C406BDDC-8153-4B45-90FC-F3FB81894F40}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E43-49B4-8384-1692371880A9}"/>
                </c:ext>
                <c:ext xmlns:c15="http://schemas.microsoft.com/office/drawing/2012/chart" uri="{CE6537A1-D6FC-4f65-9D91-7224C49458BB}">
                  <c15:dlblFieldTable>
                    <c15:dlblFTEntry>
                      <c15:txfldGUID>{6F1A0DC8-B5F5-4EBA-A2DA-3CA1D2321C64}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E43-49B4-8384-1692371880A9}"/>
                </c:ext>
                <c:ext xmlns:c15="http://schemas.microsoft.com/office/drawing/2012/chart" uri="{CE6537A1-D6FC-4f65-9D91-7224C49458BB}">
                  <c15:dlblFieldTable>
                    <c15:dlblFTEntry>
                      <c15:txfldGUID>{AE12C98D-532E-4A7A-AB73-D8B232E3F922}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E43-49B4-8384-1692371880A9}"/>
                </c:ext>
                <c:ext xmlns:c15="http://schemas.microsoft.com/office/drawing/2012/chart" uri="{CE6537A1-D6FC-4f65-9D91-7224C49458BB}">
                  <c15:dlblFieldTable>
                    <c15:dlblFTEntry>
                      <c15:txfldGUID>{E1768F43-B6D9-43E1-864C-E60362883C4C}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E43-49B4-8384-1692371880A9}"/>
                </c:ext>
                <c:ext xmlns:c15="http://schemas.microsoft.com/office/drawing/2012/chart" uri="{CE6537A1-D6FC-4f65-9D91-7224C49458BB}">
                  <c15:dlblFieldTable>
                    <c15:dlblFTEntry>
                      <c15:txfldGUID>{CDE26A84-B869-4A0A-97BD-7095F62DF047}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E43-49B4-8384-1692371880A9}"/>
                </c:ext>
                <c:ext xmlns:c15="http://schemas.microsoft.com/office/drawing/2012/chart" uri="{CE6537A1-D6FC-4f65-9D91-7224C49458BB}">
                  <c15:dlblFieldTable>
                    <c15:dlblFTEntry>
                      <c15:txfldGUID>{C6C2FDA5-F16D-4681-A2CD-6667ECA30D08}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E43-49B4-8384-1692371880A9}"/>
                </c:ext>
                <c:ext xmlns:c15="http://schemas.microsoft.com/office/drawing/2012/chart" uri="{CE6537A1-D6FC-4f65-9D91-7224C49458BB}">
                  <c15:dlblFieldTable>
                    <c15:dlblFTEntry>
                      <c15:txfldGUID>{0E34D828-237E-475E-9002-358CD27FC811}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BE43-49B4-8384-1692371880A9}"/>
            </c:ext>
          </c:extLst>
        </c:ser>
        <c:dLbls>
          <c:showLegendKey val="0"/>
          <c:showVal val="1"/>
          <c:showCatName val="0"/>
          <c:showSerName val="0"/>
          <c:showPercent val="0"/>
          <c:showBubbleSize val="0"/>
        </c:dLbls>
        <c:axId val="204770424"/>
        <c:axId val="204770816"/>
      </c:scatterChart>
      <c:valAx>
        <c:axId val="204770424"/>
        <c:scaling>
          <c:orientation val="minMax"/>
          <c:max val="58.8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770816"/>
        <c:crosses val="autoZero"/>
        <c:crossBetween val="midCat"/>
      </c:valAx>
      <c:valAx>
        <c:axId val="204770816"/>
        <c:scaling>
          <c:orientation val="minMax"/>
          <c:max val="38.299999999999997"/>
          <c:min val="30.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770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26-448B-9A37-51DA86DC65B3}"/>
                </c:ext>
                <c:ext xmlns:c15="http://schemas.microsoft.com/office/drawing/2012/chart" uri="{CE6537A1-D6FC-4f65-9D91-7224C49458BB}">
                  <c15:dlblFieldTable>
                    <c15:dlblFTEntry>
                      <c15:txfldGUID>{9E68714B-0E28-4770-B0DF-9C97B631F558}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26-448B-9A37-51DA86DC65B3}"/>
                </c:ext>
                <c:ext xmlns:c15="http://schemas.microsoft.com/office/drawing/2012/chart" uri="{CE6537A1-D6FC-4f65-9D91-7224C49458BB}">
                  <c15:dlblFieldTable>
                    <c15:dlblFTEntry>
                      <c15:txfldGUID>{13CE679D-8472-493F-ABFB-34E6C8B02C65}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D26-448B-9A37-51DA86DC65B3}"/>
                </c:ext>
                <c:ext xmlns:c15="http://schemas.microsoft.com/office/drawing/2012/chart" uri="{CE6537A1-D6FC-4f65-9D91-7224C49458BB}">
                  <c15:dlblFieldTable>
                    <c15:dlblFTEntry>
                      <c15:txfldGUID>{302EE0EA-E525-456F-99A2-124F1524FDE7}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D26-448B-9A37-51DA86DC65B3}"/>
                </c:ext>
                <c:ext xmlns:c15="http://schemas.microsoft.com/office/drawing/2012/chart" uri="{CE6537A1-D6FC-4f65-9D91-7224C49458BB}">
                  <c15:dlblFieldTable>
                    <c15:dlblFTEntry>
                      <c15:txfldGUID>{1A74E658-E118-4DDE-8FA2-39CEE294D65E}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D26-448B-9A37-51DA86DC65B3}"/>
                </c:ext>
                <c:ext xmlns:c15="http://schemas.microsoft.com/office/drawing/2012/chart" uri="{CE6537A1-D6FC-4f65-9D91-7224C49458BB}">
                  <c15:dlblFieldTable>
                    <c15:dlblFTEntry>
                      <c15:txfldGUID>{C3744ABC-42D2-473A-8720-D4EAC8E2DC66}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D26-448B-9A37-51DA86DC65B3}"/>
                </c:ext>
                <c:ext xmlns:c15="http://schemas.microsoft.com/office/drawing/2012/chart" uri="{CE6537A1-D6FC-4f65-9D91-7224C49458BB}">
                  <c15:dlblFieldTable>
                    <c15:dlblFTEntry>
                      <c15:txfldGUID>{9DB22475-7559-49E7-8267-94A959C12F3A}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D26-448B-9A37-51DA86DC65B3}"/>
                </c:ext>
                <c:ext xmlns:c15="http://schemas.microsoft.com/office/drawing/2012/chart" uri="{CE6537A1-D6FC-4f65-9D91-7224C49458BB}">
                  <c15:dlblFieldTable>
                    <c15:dlblFTEntry>
                      <c15:txfldGUID>{F7A0072C-AE9C-46A1-854D-5D81A9F3FE2A}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D26-448B-9A37-51DA86DC65B3}"/>
                </c:ext>
                <c:ext xmlns:c15="http://schemas.microsoft.com/office/drawing/2012/chart" uri="{CE6537A1-D6FC-4f65-9D91-7224C49458BB}">
                  <c15:dlblFieldTable>
                    <c15:dlblFTEntry>
                      <c15:txfldGUID>{522B8A2E-6A03-4E2B-99AE-3B4FBCCC98FD}</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D26-448B-9A37-51DA86DC65B3}"/>
                </c:ext>
                <c:ext xmlns:c15="http://schemas.microsoft.com/office/drawing/2012/chart" uri="{CE6537A1-D6FC-4f65-9D91-7224C49458BB}">
                  <c15:dlblFieldTable>
                    <c15:dlblFTEntry>
                      <c15:txfldGUID>{C3AB2BB0-F713-41A1-996F-A11BA35F2734}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6.7</c:v>
                </c:pt>
                <c:pt idx="16">
                  <c:v>5.4</c:v>
                </c:pt>
                <c:pt idx="24">
                  <c:v>4.8</c:v>
                </c:pt>
                <c:pt idx="32">
                  <c:v>4.5999999999999996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0D26-448B-9A37-51DA86DC65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D26-448B-9A37-51DA86DC65B3}"/>
                </c:ext>
                <c:ext xmlns:c15="http://schemas.microsoft.com/office/drawing/2012/chart" uri="{CE6537A1-D6FC-4f65-9D91-7224C49458BB}">
                  <c15:dlblFieldTable>
                    <c15:dlblFTEntry>
                      <c15:txfldGUID>{CCFA28F2-4991-43F9-A845-A6055279EB11}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D26-448B-9A37-51DA86DC65B3}"/>
                </c:ext>
                <c:ext xmlns:c15="http://schemas.microsoft.com/office/drawing/2012/chart" uri="{CE6537A1-D6FC-4f65-9D91-7224C49458BB}">
                  <c15:dlblFieldTable>
                    <c15:dlblFTEntry>
                      <c15:txfldGUID>{0ED9DE66-3CC5-44D1-B55A-41F36D86BA52}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D26-448B-9A37-51DA86DC65B3}"/>
                </c:ext>
                <c:ext xmlns:c15="http://schemas.microsoft.com/office/drawing/2012/chart" uri="{CE6537A1-D6FC-4f65-9D91-7224C49458BB}">
                  <c15:dlblFieldTable>
                    <c15:dlblFTEntry>
                      <c15:txfldGUID>{2390FE64-F213-4BE6-9187-82F783FD8FE6}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D26-448B-9A37-51DA86DC65B3}"/>
                </c:ext>
                <c:ext xmlns:c15="http://schemas.microsoft.com/office/drawing/2012/chart" uri="{CE6537A1-D6FC-4f65-9D91-7224C49458BB}">
                  <c15:dlblFieldTable>
                    <c15:dlblFTEntry>
                      <c15:txfldGUID>{41491711-3A63-42DF-BEBE-7995FC0DC0A9}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D26-448B-9A37-51DA86DC65B3}"/>
                </c:ext>
                <c:ext xmlns:c15="http://schemas.microsoft.com/office/drawing/2012/chart" uri="{CE6537A1-D6FC-4f65-9D91-7224C49458BB}">
                  <c15:dlblFieldTable>
                    <c15:dlblFTEntry>
                      <c15:txfldGUID>{D9906911-BD2A-4A22-BE86-D58FC28C1AC5}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D26-448B-9A37-51DA86DC65B3}"/>
                </c:ext>
                <c:ext xmlns:c15="http://schemas.microsoft.com/office/drawing/2012/chart" uri="{CE6537A1-D6FC-4f65-9D91-7224C49458BB}">
                  <c15:dlblFieldTable>
                    <c15:dlblFTEntry>
                      <c15:txfldGUID>{2FB0762D-9268-4BC7-8C03-A1364D603658}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D26-448B-9A37-51DA86DC65B3}"/>
                </c:ext>
                <c:ext xmlns:c15="http://schemas.microsoft.com/office/drawing/2012/chart" uri="{CE6537A1-D6FC-4f65-9D91-7224C49458BB}">
                  <c15:dlblFieldTable>
                    <c15:dlblFTEntry>
                      <c15:txfldGUID>{1E2B29BD-72E0-4FA5-9736-F4F212EFCF6F}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D26-448B-9A37-51DA86DC65B3}"/>
                </c:ext>
                <c:ext xmlns:c15="http://schemas.microsoft.com/office/drawing/2012/chart" uri="{CE6537A1-D6FC-4f65-9D91-7224C49458BB}">
                  <c15:dlblFieldTable>
                    <c15:dlblFTEntry>
                      <c15:txfldGUID>{24F1DCB3-3667-4608-8685-D25E5269A8D5}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D26-448B-9A37-51DA86DC65B3}"/>
                </c:ext>
                <c:ext xmlns:c15="http://schemas.microsoft.com/office/drawing/2012/chart" uri="{CE6537A1-D6FC-4f65-9D91-7224C49458BB}">
                  <c15:dlblFieldTable>
                    <c15:dlblFTEntry>
                      <c15:txfldGUID>{A17CA62E-3D1D-4FDF-A42F-B75AAE206D59}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9.4</c:v>
                </c:pt>
                <c:pt idx="16">
                  <c:v>7.8</c:v>
                </c:pt>
                <c:pt idx="24">
                  <c:v>7.5</c:v>
                </c:pt>
                <c:pt idx="32">
                  <c:v>7.2</c:v>
                </c:pt>
              </c:numCache>
            </c:numRef>
          </c:xVal>
          <c:yVal>
            <c:numRef>
              <c:f>公会計指標分析・財政指標組合せ分析表!$BP$77:$DC$77</c:f>
              <c:numCache>
                <c:formatCode>#,##0.0;"▲ "#,##0.0</c:formatCode>
                <c:ptCount val="40"/>
                <c:pt idx="0">
                  <c:v>48.3</c:v>
                </c:pt>
                <c:pt idx="8">
                  <c:v>44.4</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0D26-448B-9A37-51DA86DC65B3}"/>
            </c:ext>
          </c:extLst>
        </c:ser>
        <c:dLbls>
          <c:showLegendKey val="0"/>
          <c:showVal val="1"/>
          <c:showCatName val="0"/>
          <c:showSerName val="0"/>
          <c:showPercent val="0"/>
          <c:showBubbleSize val="0"/>
        </c:dLbls>
        <c:axId val="256164776"/>
        <c:axId val="256165168"/>
      </c:scatterChart>
      <c:valAx>
        <c:axId val="256164776"/>
        <c:scaling>
          <c:orientation val="minMax"/>
          <c:max val="1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6165168"/>
        <c:crosses val="autoZero"/>
        <c:crossBetween val="midCat"/>
      </c:valAx>
      <c:valAx>
        <c:axId val="256165168"/>
        <c:scaling>
          <c:orientation val="minMax"/>
          <c:max val="52"/>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6164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元利償還金は増加しているものの、公営企業、組合等が起こした地方債を含めた元利償還金等（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については、起債額が償還額を上回らない方針のもと、平成２７年度以降は順調に減少している。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については、前年度から減少しているが、今後も、合併特例債など交付税算入率が高い地方債の活用に努める。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一般会計等に係る地方債の現在高については、起債額が償還額を上回らない方針のもと、順調に減少している。</a:t>
          </a:r>
        </a:p>
        <a:p>
          <a:r>
            <a:rPr kumimoji="1" lang="ja-JP" altLang="en-US" sz="1250">
              <a:latin typeface="ＭＳ ゴシック" pitchFamily="49" charset="-128"/>
              <a:ea typeface="ＭＳ ゴシック" pitchFamily="49" charset="-128"/>
            </a:rPr>
            <a:t>公営企業債等繰入見込額及び組合等負担等見込額についても一般会計地方債現在高と同様に、起債の新規発行を抑制していることにより減少している。</a:t>
          </a:r>
        </a:p>
        <a:p>
          <a:r>
            <a:rPr kumimoji="1" lang="ja-JP" altLang="en-US" sz="1250">
              <a:latin typeface="ＭＳ ゴシック" pitchFamily="49" charset="-128"/>
              <a:ea typeface="ＭＳ ゴシック" pitchFamily="49" charset="-128"/>
            </a:rPr>
            <a:t>退職手当負担見込額については、定員適正化計画に基づく職員採用等を行っており、減少している。</a:t>
          </a:r>
        </a:p>
        <a:p>
          <a:r>
            <a:rPr kumimoji="1" lang="ja-JP" altLang="en-US" sz="1250">
              <a:latin typeface="ＭＳ ゴシック" pitchFamily="49" charset="-128"/>
              <a:ea typeface="ＭＳ ゴシック" pitchFamily="49" charset="-128"/>
            </a:rPr>
            <a:t>充当可能基金については、財政調整基金の増により増加している。</a:t>
          </a:r>
        </a:p>
        <a:p>
          <a:r>
            <a:rPr kumimoji="1" lang="ja-JP" altLang="en-US" sz="1250">
              <a:latin typeface="ＭＳ ゴシック" pitchFamily="49" charset="-128"/>
              <a:ea typeface="ＭＳ ゴシック" pitchFamily="49" charset="-128"/>
            </a:rPr>
            <a:t>充当可能特定歳入については、住宅新築資金等貸付資金償還金や公営住宅使用料などであるが、減少している。</a:t>
          </a:r>
        </a:p>
        <a:p>
          <a:r>
            <a:rPr kumimoji="1" lang="ja-JP" altLang="en-US" sz="1250">
              <a:latin typeface="ＭＳ ゴシック" pitchFamily="49" charset="-128"/>
              <a:ea typeface="ＭＳ ゴシック" pitchFamily="49" charset="-128"/>
            </a:rPr>
            <a:t>基準財政需要額算入見込額については、下水道事業に対する算入見込額の減少により、減少している。</a:t>
          </a:r>
        </a:p>
        <a:p>
          <a:r>
            <a:rPr kumimoji="1" lang="ja-JP" altLang="en-US" sz="1250">
              <a:latin typeface="ＭＳ ゴシック" pitchFamily="49" charset="-128"/>
              <a:ea typeface="ＭＳ ゴシック" pitchFamily="49" charset="-128"/>
            </a:rPr>
            <a:t>将来負担比率の分子については、将来負担額の減少により大きく減少している。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決算剰余金の増加等により、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公共施設再配置計画に基づき、今後老朽化が進む公共施設の更新等を進めるため、公共施設等整備基金を中心に積み立てるていくことを予定している。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地域振興基金：市の活性化及び一体化に必要な財源に充てるため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公共施設等整備基金：公共施設等の建設、改修、維持修繕その他の整備の財源に充てるため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地域福祉基金：地域における在宅福祉の向上、健康づくり等民間活動の活発化を図るとともに、高齢者保健福祉施策等を積極的に推進するため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公共施設等整備基金：公共施設の更新等に対応するために積立てたことによる増加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公共施設等整備基金：公共施設再配置計画に基づく公共施設の更新等に対応するため、毎年決算剰余金を積立予定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億円積立てたことなどによる増加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景気変動による歳入の減少や災害への備えのため、長期財政計画では、平成３５年度に財政調整基金比率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％を目標として積み立てていくことを予定している。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億円積立てたことなどによる増加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平成２９年度以降は減少予定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89,444
87,576
472.33
39,804,783
37,330,396
2,328,419
23,243,821
30,142,835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類似団体に比べ、有形固定資産原価償却率が高くなっている。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72" name="直線コネクタ 71"/>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3"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4" name="直線コネクタ 73"/>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5"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6" name="直線コネクタ 75"/>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7"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8" name="フローチャート: 判断 77"/>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9" name="フローチャート: 判断 78"/>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0" name="フローチャート: 判断 79"/>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86" name="楕円 85"/>
        <xdr:cNvSpPr/>
      </xdr:nvSpPr>
      <xdr:spPr>
        <a:xfrm>
          <a:off x="47117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78757</xdr:rowOff>
    </xdr:from>
    <xdr:ext cx="405111" cy="259045"/>
    <xdr:sp macro="" textlink="">
      <xdr:nvSpPr>
        <xdr:cNvPr id="87" name="有形固定資産減価償却率該当値テキスト"/>
        <xdr:cNvSpPr txBox="1"/>
      </xdr:nvSpPr>
      <xdr:spPr>
        <a:xfrm>
          <a:off x="4813300"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95462</xdr:rowOff>
    </xdr:from>
    <xdr:to>
      <xdr:col>19</xdr:col>
      <xdr:colOff>187325</xdr:colOff>
      <xdr:row>31</xdr:row>
      <xdr:rowOff>25612</xdr:rowOff>
    </xdr:to>
    <xdr:sp macro="" textlink="">
      <xdr:nvSpPr>
        <xdr:cNvPr id="88" name="楕円 87"/>
        <xdr:cNvSpPr/>
      </xdr:nvSpPr>
      <xdr:spPr>
        <a:xfrm>
          <a:off x="4000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106680</xdr:rowOff>
    </xdr:from>
    <xdr:to>
      <xdr:col>23</xdr:col>
      <xdr:colOff>85725</xdr:colOff>
      <xdr:row>30</xdr:row>
      <xdr:rowOff>146262</xdr:rowOff>
    </xdr:to>
    <xdr:cxnSp macro="">
      <xdr:nvCxnSpPr>
        <xdr:cNvPr id="89" name="直線コネクタ 88"/>
        <xdr:cNvCxnSpPr/>
      </xdr:nvCxnSpPr>
      <xdr:spPr>
        <a:xfrm flipV="1">
          <a:off x="4051300" y="6021705"/>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90" name="楕円 89"/>
        <xdr:cNvSpPr/>
      </xdr:nvSpPr>
      <xdr:spPr>
        <a:xfrm>
          <a:off x="323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146262</xdr:rowOff>
    </xdr:from>
    <xdr:to>
      <xdr:col>19</xdr:col>
      <xdr:colOff>136525</xdr:colOff>
      <xdr:row>31</xdr:row>
      <xdr:rowOff>21590</xdr:rowOff>
    </xdr:to>
    <xdr:cxnSp macro="">
      <xdr:nvCxnSpPr>
        <xdr:cNvPr id="91" name="直線コネクタ 90"/>
        <xdr:cNvCxnSpPr/>
      </xdr:nvCxnSpPr>
      <xdr:spPr>
        <a:xfrm flipV="1">
          <a:off x="3289300" y="606128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92"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93" name="n_2aveValue有形固定資産減価償却率"/>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42139</xdr:rowOff>
    </xdr:from>
    <xdr:ext cx="405111" cy="259045"/>
    <xdr:sp macro="" textlink="">
      <xdr:nvSpPr>
        <xdr:cNvPr id="94" name="n_1mainValue有形固定資産減価償却率"/>
        <xdr:cNvSpPr txBox="1"/>
      </xdr:nvSpPr>
      <xdr:spPr>
        <a:xfrm>
          <a:off x="3836044" y="57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95" name="n_2mainValue有形固定資産減価償却率"/>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類似団体に比べ、債務償還可能年数が短くなっている。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24" name="直線コネクタ 123"/>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7"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8" name="直線コネクタ 127"/>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9"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30" name="フローチャート: 判断 129"/>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155575</xdr:rowOff>
    </xdr:from>
    <xdr:to>
      <xdr:col>76</xdr:col>
      <xdr:colOff>73025</xdr:colOff>
      <xdr:row>33</xdr:row>
      <xdr:rowOff>85725</xdr:rowOff>
    </xdr:to>
    <xdr:sp macro="" textlink="">
      <xdr:nvSpPr>
        <xdr:cNvPr id="136" name="楕円 135"/>
        <xdr:cNvSpPr/>
      </xdr:nvSpPr>
      <xdr:spPr>
        <a:xfrm>
          <a:off x="14744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134002</xdr:rowOff>
    </xdr:from>
    <xdr:ext cx="340478" cy="259045"/>
    <xdr:sp macro="" textlink="">
      <xdr:nvSpPr>
        <xdr:cNvPr id="137" name="債務償還可能年数該当値テキスト"/>
        <xdr:cNvSpPr txBox="1"/>
      </xdr:nvSpPr>
      <xdr:spPr>
        <a:xfrm>
          <a:off x="14846300" y="6391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89,444
87,576
472.33
39,804,783
37,330,396
2,328,419
23,243,821
30,142,835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133985</xdr:rowOff>
    </xdr:from>
    <xdr:to>
      <xdr:col>24</xdr:col>
      <xdr:colOff>114300</xdr:colOff>
      <xdr:row>34</xdr:row>
      <xdr:rowOff>64135</xdr:rowOff>
    </xdr:to>
    <xdr:sp macro="" textlink="">
      <xdr:nvSpPr>
        <xdr:cNvPr id="70" name="楕円 69"/>
        <xdr:cNvSpPr/>
      </xdr:nvSpPr>
      <xdr:spPr>
        <a:xfrm>
          <a:off x="4584700" y="57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87012</xdr:rowOff>
    </xdr:from>
    <xdr:ext cx="405111" cy="259045"/>
    <xdr:sp macro="" textlink="">
      <xdr:nvSpPr>
        <xdr:cNvPr id="71" name="【道路】&#10;有形固定資産減価償却率該当値テキスト"/>
        <xdr:cNvSpPr txBox="1"/>
      </xdr:nvSpPr>
      <xdr:spPr>
        <a:xfrm>
          <a:off x="4673600" y="574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118745</xdr:rowOff>
    </xdr:from>
    <xdr:to>
      <xdr:col>20</xdr:col>
      <xdr:colOff>38100</xdr:colOff>
      <xdr:row>34</xdr:row>
      <xdr:rowOff>48895</xdr:rowOff>
    </xdr:to>
    <xdr:sp macro="" textlink="">
      <xdr:nvSpPr>
        <xdr:cNvPr id="72" name="楕円 71"/>
        <xdr:cNvSpPr/>
      </xdr:nvSpPr>
      <xdr:spPr>
        <a:xfrm>
          <a:off x="3746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169545</xdr:rowOff>
    </xdr:from>
    <xdr:to>
      <xdr:col>24</xdr:col>
      <xdr:colOff>63500</xdr:colOff>
      <xdr:row>34</xdr:row>
      <xdr:rowOff>13335</xdr:rowOff>
    </xdr:to>
    <xdr:cxnSp macro="">
      <xdr:nvCxnSpPr>
        <xdr:cNvPr id="73" name="直線コネクタ 72"/>
        <xdr:cNvCxnSpPr/>
      </xdr:nvCxnSpPr>
      <xdr:spPr>
        <a:xfrm>
          <a:off x="3797300" y="58273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107315</xdr:rowOff>
    </xdr:from>
    <xdr:to>
      <xdr:col>15</xdr:col>
      <xdr:colOff>101600</xdr:colOff>
      <xdr:row>34</xdr:row>
      <xdr:rowOff>37465</xdr:rowOff>
    </xdr:to>
    <xdr:sp macro="" textlink="">
      <xdr:nvSpPr>
        <xdr:cNvPr id="74" name="楕円 73"/>
        <xdr:cNvSpPr/>
      </xdr:nvSpPr>
      <xdr:spPr>
        <a:xfrm>
          <a:off x="2857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158115</xdr:rowOff>
    </xdr:from>
    <xdr:to>
      <xdr:col>19</xdr:col>
      <xdr:colOff>177800</xdr:colOff>
      <xdr:row>33</xdr:row>
      <xdr:rowOff>169545</xdr:rowOff>
    </xdr:to>
    <xdr:cxnSp macro="">
      <xdr:nvCxnSpPr>
        <xdr:cNvPr id="75" name="直線コネクタ 74"/>
        <xdr:cNvCxnSpPr/>
      </xdr:nvCxnSpPr>
      <xdr:spPr>
        <a:xfrm>
          <a:off x="2908300" y="58159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6"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7" name="n_2ave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65422</xdr:rowOff>
    </xdr:from>
    <xdr:ext cx="405111" cy="259045"/>
    <xdr:sp macro="" textlink="">
      <xdr:nvSpPr>
        <xdr:cNvPr id="78" name="n_1mainValue【道路】&#10;有形固定資産減価償却率"/>
        <xdr:cNvSpPr txBox="1"/>
      </xdr:nvSpPr>
      <xdr:spPr>
        <a:xfrm>
          <a:off x="35820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53992</xdr:rowOff>
    </xdr:from>
    <xdr:ext cx="405111" cy="259045"/>
    <xdr:sp macro="" textlink="">
      <xdr:nvSpPr>
        <xdr:cNvPr id="79" name="n_2mainValue【道路】&#10;有形固定資産減価償却率"/>
        <xdr:cNvSpPr txBox="1"/>
      </xdr:nvSpPr>
      <xdr:spPr>
        <a:xfrm>
          <a:off x="27057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8"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5664</xdr:rowOff>
    </xdr:from>
    <xdr:to>
      <xdr:col>55</xdr:col>
      <xdr:colOff>50800</xdr:colOff>
      <xdr:row>40</xdr:row>
      <xdr:rowOff>107264</xdr:rowOff>
    </xdr:to>
    <xdr:sp macro="" textlink="">
      <xdr:nvSpPr>
        <xdr:cNvPr id="117" name="楕円 116"/>
        <xdr:cNvSpPr/>
      </xdr:nvSpPr>
      <xdr:spPr>
        <a:xfrm>
          <a:off x="10426700" y="686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28541</xdr:rowOff>
    </xdr:from>
    <xdr:ext cx="534377" cy="259045"/>
    <xdr:sp macro="" textlink="">
      <xdr:nvSpPr>
        <xdr:cNvPr id="118" name="【道路】&#10;一人当たり延長該当値テキスト"/>
        <xdr:cNvSpPr txBox="1"/>
      </xdr:nvSpPr>
      <xdr:spPr>
        <a:xfrm>
          <a:off x="10515600" y="671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xdr:rowOff>
    </xdr:from>
    <xdr:to>
      <xdr:col>50</xdr:col>
      <xdr:colOff>165100</xdr:colOff>
      <xdr:row>40</xdr:row>
      <xdr:rowOff>109855</xdr:rowOff>
    </xdr:to>
    <xdr:sp macro="" textlink="">
      <xdr:nvSpPr>
        <xdr:cNvPr id="119" name="楕円 118"/>
        <xdr:cNvSpPr/>
      </xdr:nvSpPr>
      <xdr:spPr>
        <a:xfrm>
          <a:off x="9588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56464</xdr:rowOff>
    </xdr:from>
    <xdr:to>
      <xdr:col>55</xdr:col>
      <xdr:colOff>0</xdr:colOff>
      <xdr:row>40</xdr:row>
      <xdr:rowOff>59055</xdr:rowOff>
    </xdr:to>
    <xdr:cxnSp macro="">
      <xdr:nvCxnSpPr>
        <xdr:cNvPr id="120" name="直線コネクタ 119"/>
        <xdr:cNvCxnSpPr/>
      </xdr:nvCxnSpPr>
      <xdr:spPr>
        <a:xfrm flipV="1">
          <a:off x="9639300" y="6914464"/>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11055</xdr:rowOff>
    </xdr:from>
    <xdr:to>
      <xdr:col>46</xdr:col>
      <xdr:colOff>38100</xdr:colOff>
      <xdr:row>40</xdr:row>
      <xdr:rowOff>112655</xdr:rowOff>
    </xdr:to>
    <xdr:sp macro="" textlink="">
      <xdr:nvSpPr>
        <xdr:cNvPr id="121" name="楕円 120"/>
        <xdr:cNvSpPr/>
      </xdr:nvSpPr>
      <xdr:spPr>
        <a:xfrm>
          <a:off x="8699500" y="686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59055</xdr:rowOff>
    </xdr:from>
    <xdr:to>
      <xdr:col>50</xdr:col>
      <xdr:colOff>114300</xdr:colOff>
      <xdr:row>40</xdr:row>
      <xdr:rowOff>61855</xdr:rowOff>
    </xdr:to>
    <xdr:cxnSp macro="">
      <xdr:nvCxnSpPr>
        <xdr:cNvPr id="122" name="直線コネクタ 121"/>
        <xdr:cNvCxnSpPr/>
      </xdr:nvCxnSpPr>
      <xdr:spPr>
        <a:xfrm flipV="1">
          <a:off x="8750300" y="6917055"/>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23" name="n_1aveValue【道路】&#10;一人当たり延長"/>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169162</xdr:rowOff>
    </xdr:from>
    <xdr:ext cx="534377" cy="259045"/>
    <xdr:sp macro="" textlink="">
      <xdr:nvSpPr>
        <xdr:cNvPr id="124" name="n_2aveValue【道路】&#10;一人当たり延長"/>
        <xdr:cNvSpPr txBox="1"/>
      </xdr:nvSpPr>
      <xdr:spPr>
        <a:xfrm>
          <a:off x="8483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126382</xdr:rowOff>
    </xdr:from>
    <xdr:ext cx="534377" cy="259045"/>
    <xdr:sp macro="" textlink="">
      <xdr:nvSpPr>
        <xdr:cNvPr id="125" name="n_1mainValue【道路】&#10;一人当たり延長"/>
        <xdr:cNvSpPr txBox="1"/>
      </xdr:nvSpPr>
      <xdr:spPr>
        <a:xfrm>
          <a:off x="9359411" y="664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129182</xdr:rowOff>
    </xdr:from>
    <xdr:ext cx="534377" cy="259045"/>
    <xdr:sp macro="" textlink="">
      <xdr:nvSpPr>
        <xdr:cNvPr id="126" name="n_2mainValue【道路】&#10;一人当たり延長"/>
        <xdr:cNvSpPr txBox="1"/>
      </xdr:nvSpPr>
      <xdr:spPr>
        <a:xfrm>
          <a:off x="8483111" y="664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6" name="【橋りょう・トンネ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147320</xdr:rowOff>
    </xdr:from>
    <xdr:to>
      <xdr:col>24</xdr:col>
      <xdr:colOff>114300</xdr:colOff>
      <xdr:row>61</xdr:row>
      <xdr:rowOff>77470</xdr:rowOff>
    </xdr:to>
    <xdr:sp macro="" textlink="">
      <xdr:nvSpPr>
        <xdr:cNvPr id="165" name="楕円 164"/>
        <xdr:cNvSpPr/>
      </xdr:nvSpPr>
      <xdr:spPr>
        <a:xfrm>
          <a:off x="4584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125747</xdr:rowOff>
    </xdr:from>
    <xdr:ext cx="405111" cy="259045"/>
    <xdr:sp macro="" textlink="">
      <xdr:nvSpPr>
        <xdr:cNvPr id="166" name="【橋りょう・トンネル】&#10;有形固定資産減価償却率該当値テキスト"/>
        <xdr:cNvSpPr txBox="1"/>
      </xdr:nvSpPr>
      <xdr:spPr>
        <a:xfrm>
          <a:off x="4673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xdr:rowOff>
    </xdr:from>
    <xdr:to>
      <xdr:col>20</xdr:col>
      <xdr:colOff>38100</xdr:colOff>
      <xdr:row>61</xdr:row>
      <xdr:rowOff>109855</xdr:rowOff>
    </xdr:to>
    <xdr:sp macro="" textlink="">
      <xdr:nvSpPr>
        <xdr:cNvPr id="167" name="楕円 166"/>
        <xdr:cNvSpPr/>
      </xdr:nvSpPr>
      <xdr:spPr>
        <a:xfrm>
          <a:off x="3746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26670</xdr:rowOff>
    </xdr:from>
    <xdr:to>
      <xdr:col>24</xdr:col>
      <xdr:colOff>63500</xdr:colOff>
      <xdr:row>61</xdr:row>
      <xdr:rowOff>59055</xdr:rowOff>
    </xdr:to>
    <xdr:cxnSp macro="">
      <xdr:nvCxnSpPr>
        <xdr:cNvPr id="168" name="直線コネクタ 167"/>
        <xdr:cNvCxnSpPr/>
      </xdr:nvCxnSpPr>
      <xdr:spPr>
        <a:xfrm flipV="1">
          <a:off x="3797300" y="104851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38735</xdr:rowOff>
    </xdr:from>
    <xdr:to>
      <xdr:col>15</xdr:col>
      <xdr:colOff>101600</xdr:colOff>
      <xdr:row>61</xdr:row>
      <xdr:rowOff>140335</xdr:rowOff>
    </xdr:to>
    <xdr:sp macro="" textlink="">
      <xdr:nvSpPr>
        <xdr:cNvPr id="169" name="楕円 168"/>
        <xdr:cNvSpPr/>
      </xdr:nvSpPr>
      <xdr:spPr>
        <a:xfrm>
          <a:off x="2857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59055</xdr:rowOff>
    </xdr:from>
    <xdr:to>
      <xdr:col>19</xdr:col>
      <xdr:colOff>177800</xdr:colOff>
      <xdr:row>61</xdr:row>
      <xdr:rowOff>89535</xdr:rowOff>
    </xdr:to>
    <xdr:cxnSp macro="">
      <xdr:nvCxnSpPr>
        <xdr:cNvPr id="170" name="直線コネクタ 169"/>
        <xdr:cNvCxnSpPr/>
      </xdr:nvCxnSpPr>
      <xdr:spPr>
        <a:xfrm flipV="1">
          <a:off x="2908300" y="105175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71"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72"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100982</xdr:rowOff>
    </xdr:from>
    <xdr:ext cx="405111" cy="259045"/>
    <xdr:sp macro="" textlink="">
      <xdr:nvSpPr>
        <xdr:cNvPr id="173" name="n_1mainValue【橋りょう・トンネル】&#10;有形固定資産減価償却率"/>
        <xdr:cNvSpPr txBox="1"/>
      </xdr:nvSpPr>
      <xdr:spPr>
        <a:xfrm>
          <a:off x="35820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131462</xdr:rowOff>
    </xdr:from>
    <xdr:ext cx="405111" cy="259045"/>
    <xdr:sp macro="" textlink="">
      <xdr:nvSpPr>
        <xdr:cNvPr id="174" name="n_2mainValue【橋りょう・トンネル】&#10;有形固定資産減価償却率"/>
        <xdr:cNvSpPr txBox="1"/>
      </xdr:nvSpPr>
      <xdr:spPr>
        <a:xfrm>
          <a:off x="2705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201"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9879</xdr:rowOff>
    </xdr:from>
    <xdr:to>
      <xdr:col>55</xdr:col>
      <xdr:colOff>50800</xdr:colOff>
      <xdr:row>59</xdr:row>
      <xdr:rowOff>111479</xdr:rowOff>
    </xdr:to>
    <xdr:sp macro="" textlink="">
      <xdr:nvSpPr>
        <xdr:cNvPr id="210" name="楕円 209"/>
        <xdr:cNvSpPr/>
      </xdr:nvSpPr>
      <xdr:spPr>
        <a:xfrm>
          <a:off x="10426700" y="1012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32756</xdr:rowOff>
    </xdr:from>
    <xdr:ext cx="599010" cy="259045"/>
    <xdr:sp macro="" textlink="">
      <xdr:nvSpPr>
        <xdr:cNvPr id="211" name="【橋りょう・トンネル】&#10;一人当たり有形固定資産（償却資産）額該当値テキスト"/>
        <xdr:cNvSpPr txBox="1"/>
      </xdr:nvSpPr>
      <xdr:spPr>
        <a:xfrm>
          <a:off x="10515600" y="997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15851</xdr:rowOff>
    </xdr:from>
    <xdr:to>
      <xdr:col>50</xdr:col>
      <xdr:colOff>165100</xdr:colOff>
      <xdr:row>59</xdr:row>
      <xdr:rowOff>117451</xdr:rowOff>
    </xdr:to>
    <xdr:sp macro="" textlink="">
      <xdr:nvSpPr>
        <xdr:cNvPr id="212" name="楕円 211"/>
        <xdr:cNvSpPr/>
      </xdr:nvSpPr>
      <xdr:spPr>
        <a:xfrm>
          <a:off x="9588500" y="101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60679</xdr:rowOff>
    </xdr:from>
    <xdr:to>
      <xdr:col>55</xdr:col>
      <xdr:colOff>0</xdr:colOff>
      <xdr:row>59</xdr:row>
      <xdr:rowOff>66651</xdr:rowOff>
    </xdr:to>
    <xdr:cxnSp macro="">
      <xdr:nvCxnSpPr>
        <xdr:cNvPr id="213" name="直線コネクタ 212"/>
        <xdr:cNvCxnSpPr/>
      </xdr:nvCxnSpPr>
      <xdr:spPr>
        <a:xfrm flipV="1">
          <a:off x="9639300" y="10176229"/>
          <a:ext cx="8382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21863</xdr:rowOff>
    </xdr:from>
    <xdr:to>
      <xdr:col>46</xdr:col>
      <xdr:colOff>38100</xdr:colOff>
      <xdr:row>59</xdr:row>
      <xdr:rowOff>123463</xdr:rowOff>
    </xdr:to>
    <xdr:sp macro="" textlink="">
      <xdr:nvSpPr>
        <xdr:cNvPr id="214" name="楕円 213"/>
        <xdr:cNvSpPr/>
      </xdr:nvSpPr>
      <xdr:spPr>
        <a:xfrm>
          <a:off x="8699500" y="1013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66651</xdr:rowOff>
    </xdr:from>
    <xdr:to>
      <xdr:col>50</xdr:col>
      <xdr:colOff>114300</xdr:colOff>
      <xdr:row>59</xdr:row>
      <xdr:rowOff>72663</xdr:rowOff>
    </xdr:to>
    <xdr:cxnSp macro="">
      <xdr:nvCxnSpPr>
        <xdr:cNvPr id="215" name="直線コネクタ 214"/>
        <xdr:cNvCxnSpPr/>
      </xdr:nvCxnSpPr>
      <xdr:spPr>
        <a:xfrm flipV="1">
          <a:off x="8750300" y="10182201"/>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16"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136355</xdr:rowOff>
    </xdr:from>
    <xdr:ext cx="599010" cy="259045"/>
    <xdr:sp macro="" textlink="">
      <xdr:nvSpPr>
        <xdr:cNvPr id="217" name="n_2aveValue【橋りょう・トンネル】&#10;一人当たり有形固定資産（償却資産）額"/>
        <xdr:cNvSpPr txBox="1"/>
      </xdr:nvSpPr>
      <xdr:spPr>
        <a:xfrm>
          <a:off x="8450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133978</xdr:rowOff>
    </xdr:from>
    <xdr:ext cx="599010" cy="259045"/>
    <xdr:sp macro="" textlink="">
      <xdr:nvSpPr>
        <xdr:cNvPr id="218" name="n_1mainValue【橋りょう・トンネル】&#10;一人当たり有形固定資産（償却資産）額"/>
        <xdr:cNvSpPr txBox="1"/>
      </xdr:nvSpPr>
      <xdr:spPr>
        <a:xfrm>
          <a:off x="9327095" y="990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139990</xdr:rowOff>
    </xdr:from>
    <xdr:ext cx="599010" cy="259045"/>
    <xdr:sp macro="" textlink="">
      <xdr:nvSpPr>
        <xdr:cNvPr id="219" name="n_2mainValue【橋りょう・トンネル】&#10;一人当たり有形固定資産（償却資産）額"/>
        <xdr:cNvSpPr txBox="1"/>
      </xdr:nvSpPr>
      <xdr:spPr>
        <a:xfrm>
          <a:off x="8450795" y="991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50"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54248</xdr:rowOff>
    </xdr:from>
    <xdr:to>
      <xdr:col>24</xdr:col>
      <xdr:colOff>114300</xdr:colOff>
      <xdr:row>80</xdr:row>
      <xdr:rowOff>155848</xdr:rowOff>
    </xdr:to>
    <xdr:sp macro="" textlink="">
      <xdr:nvSpPr>
        <xdr:cNvPr id="259" name="楕円 258"/>
        <xdr:cNvSpPr/>
      </xdr:nvSpPr>
      <xdr:spPr>
        <a:xfrm>
          <a:off x="45847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77125</xdr:rowOff>
    </xdr:from>
    <xdr:ext cx="405111" cy="259045"/>
    <xdr:sp macro="" textlink="">
      <xdr:nvSpPr>
        <xdr:cNvPr id="260" name="【公営住宅】&#10;有形固定資産減価償却率該当値テキスト"/>
        <xdr:cNvSpPr txBox="1"/>
      </xdr:nvSpPr>
      <xdr:spPr>
        <a:xfrm>
          <a:off x="4673600" y="1362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85271</xdr:rowOff>
    </xdr:from>
    <xdr:to>
      <xdr:col>20</xdr:col>
      <xdr:colOff>38100</xdr:colOff>
      <xdr:row>81</xdr:row>
      <xdr:rowOff>15421</xdr:rowOff>
    </xdr:to>
    <xdr:sp macro="" textlink="">
      <xdr:nvSpPr>
        <xdr:cNvPr id="261" name="楕円 260"/>
        <xdr:cNvSpPr/>
      </xdr:nvSpPr>
      <xdr:spPr>
        <a:xfrm>
          <a:off x="3746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105048</xdr:rowOff>
    </xdr:from>
    <xdr:to>
      <xdr:col>24</xdr:col>
      <xdr:colOff>63500</xdr:colOff>
      <xdr:row>80</xdr:row>
      <xdr:rowOff>136071</xdr:rowOff>
    </xdr:to>
    <xdr:cxnSp macro="">
      <xdr:nvCxnSpPr>
        <xdr:cNvPr id="262" name="直線コネクタ 261"/>
        <xdr:cNvCxnSpPr/>
      </xdr:nvCxnSpPr>
      <xdr:spPr>
        <a:xfrm flipV="1">
          <a:off x="3797300" y="1382104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117929</xdr:rowOff>
    </xdr:from>
    <xdr:to>
      <xdr:col>15</xdr:col>
      <xdr:colOff>101600</xdr:colOff>
      <xdr:row>81</xdr:row>
      <xdr:rowOff>48079</xdr:rowOff>
    </xdr:to>
    <xdr:sp macro="" textlink="">
      <xdr:nvSpPr>
        <xdr:cNvPr id="263" name="楕円 262"/>
        <xdr:cNvSpPr/>
      </xdr:nvSpPr>
      <xdr:spPr>
        <a:xfrm>
          <a:off x="2857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136071</xdr:rowOff>
    </xdr:from>
    <xdr:to>
      <xdr:col>19</xdr:col>
      <xdr:colOff>177800</xdr:colOff>
      <xdr:row>80</xdr:row>
      <xdr:rowOff>168729</xdr:rowOff>
    </xdr:to>
    <xdr:cxnSp macro="">
      <xdr:nvCxnSpPr>
        <xdr:cNvPr id="264" name="直線コネクタ 263"/>
        <xdr:cNvCxnSpPr/>
      </xdr:nvCxnSpPr>
      <xdr:spPr>
        <a:xfrm flipV="1">
          <a:off x="2908300" y="13852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65"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66" name="n_2aveValue【公営住宅】&#10;有形固定資産減価償却率"/>
        <xdr:cNvSpPr txBox="1"/>
      </xdr:nvSpPr>
      <xdr:spPr>
        <a:xfrm>
          <a:off x="2705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31948</xdr:rowOff>
    </xdr:from>
    <xdr:ext cx="405111" cy="259045"/>
    <xdr:sp macro="" textlink="">
      <xdr:nvSpPr>
        <xdr:cNvPr id="267" name="n_1mainValue【公営住宅】&#10;有形固定資産減価償却率"/>
        <xdr:cNvSpPr txBox="1"/>
      </xdr:nvSpPr>
      <xdr:spPr>
        <a:xfrm>
          <a:off x="35820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64606</xdr:rowOff>
    </xdr:from>
    <xdr:ext cx="405111" cy="259045"/>
    <xdr:sp macro="" textlink="">
      <xdr:nvSpPr>
        <xdr:cNvPr id="268" name="n_2mainValue【公営住宅】&#10;有形固定資産減価償却率"/>
        <xdr:cNvSpPr txBox="1"/>
      </xdr:nvSpPr>
      <xdr:spPr>
        <a:xfrm>
          <a:off x="2705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97"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35306</xdr:rowOff>
    </xdr:from>
    <xdr:to>
      <xdr:col>55</xdr:col>
      <xdr:colOff>50800</xdr:colOff>
      <xdr:row>84</xdr:row>
      <xdr:rowOff>136906</xdr:rowOff>
    </xdr:to>
    <xdr:sp macro="" textlink="">
      <xdr:nvSpPr>
        <xdr:cNvPr id="306" name="楕円 305"/>
        <xdr:cNvSpPr/>
      </xdr:nvSpPr>
      <xdr:spPr>
        <a:xfrm>
          <a:off x="104267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13733</xdr:rowOff>
    </xdr:from>
    <xdr:ext cx="469744" cy="259045"/>
    <xdr:sp macro="" textlink="">
      <xdr:nvSpPr>
        <xdr:cNvPr id="307" name="【公営住宅】&#10;一人当たり面積該当値テキスト"/>
        <xdr:cNvSpPr txBox="1"/>
      </xdr:nvSpPr>
      <xdr:spPr>
        <a:xfrm>
          <a:off x="10515600" y="1441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38354</xdr:rowOff>
    </xdr:from>
    <xdr:to>
      <xdr:col>50</xdr:col>
      <xdr:colOff>165100</xdr:colOff>
      <xdr:row>84</xdr:row>
      <xdr:rowOff>139954</xdr:rowOff>
    </xdr:to>
    <xdr:sp macro="" textlink="">
      <xdr:nvSpPr>
        <xdr:cNvPr id="308" name="楕円 307"/>
        <xdr:cNvSpPr/>
      </xdr:nvSpPr>
      <xdr:spPr>
        <a:xfrm>
          <a:off x="9588500" y="144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86106</xdr:rowOff>
    </xdr:from>
    <xdr:to>
      <xdr:col>55</xdr:col>
      <xdr:colOff>0</xdr:colOff>
      <xdr:row>84</xdr:row>
      <xdr:rowOff>89154</xdr:rowOff>
    </xdr:to>
    <xdr:cxnSp macro="">
      <xdr:nvCxnSpPr>
        <xdr:cNvPr id="309" name="直線コネクタ 308"/>
        <xdr:cNvCxnSpPr/>
      </xdr:nvCxnSpPr>
      <xdr:spPr>
        <a:xfrm flipV="1">
          <a:off x="9639300" y="1448790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41402</xdr:rowOff>
    </xdr:from>
    <xdr:to>
      <xdr:col>46</xdr:col>
      <xdr:colOff>38100</xdr:colOff>
      <xdr:row>84</xdr:row>
      <xdr:rowOff>143002</xdr:rowOff>
    </xdr:to>
    <xdr:sp macro="" textlink="">
      <xdr:nvSpPr>
        <xdr:cNvPr id="310" name="楕円 309"/>
        <xdr:cNvSpPr/>
      </xdr:nvSpPr>
      <xdr:spPr>
        <a:xfrm>
          <a:off x="8699500" y="144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89154</xdr:rowOff>
    </xdr:from>
    <xdr:to>
      <xdr:col>50</xdr:col>
      <xdr:colOff>114300</xdr:colOff>
      <xdr:row>84</xdr:row>
      <xdr:rowOff>92202</xdr:rowOff>
    </xdr:to>
    <xdr:cxnSp macro="">
      <xdr:nvCxnSpPr>
        <xdr:cNvPr id="311" name="直線コネクタ 310"/>
        <xdr:cNvCxnSpPr/>
      </xdr:nvCxnSpPr>
      <xdr:spPr>
        <a:xfrm flipV="1">
          <a:off x="8750300" y="1449095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312"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313"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131081</xdr:rowOff>
    </xdr:from>
    <xdr:ext cx="469744" cy="259045"/>
    <xdr:sp macro="" textlink="">
      <xdr:nvSpPr>
        <xdr:cNvPr id="314" name="n_1mainValue【公営住宅】&#10;一人当たり面積"/>
        <xdr:cNvSpPr txBox="1"/>
      </xdr:nvSpPr>
      <xdr:spPr>
        <a:xfrm>
          <a:off x="9391727" y="145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134129</xdr:rowOff>
    </xdr:from>
    <xdr:ext cx="469744" cy="259045"/>
    <xdr:sp macro="" textlink="">
      <xdr:nvSpPr>
        <xdr:cNvPr id="315" name="n_2mainValue【公営住宅】&#10;一人当たり面積"/>
        <xdr:cNvSpPr txBox="1"/>
      </xdr:nvSpPr>
      <xdr:spPr>
        <a:xfrm>
          <a:off x="8515427" y="145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62"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53158</xdr:rowOff>
    </xdr:from>
    <xdr:to>
      <xdr:col>85</xdr:col>
      <xdr:colOff>177800</xdr:colOff>
      <xdr:row>36</xdr:row>
      <xdr:rowOff>154758</xdr:rowOff>
    </xdr:to>
    <xdr:sp macro="" textlink="">
      <xdr:nvSpPr>
        <xdr:cNvPr id="371" name="楕円 370"/>
        <xdr:cNvSpPr/>
      </xdr:nvSpPr>
      <xdr:spPr>
        <a:xfrm>
          <a:off x="162687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76035</xdr:rowOff>
    </xdr:from>
    <xdr:ext cx="405111" cy="259045"/>
    <xdr:sp macro="" textlink="">
      <xdr:nvSpPr>
        <xdr:cNvPr id="372" name="【認定こども園・幼稚園・保育所】&#10;有形固定資産減価償却率該当値テキスト"/>
        <xdr:cNvSpPr txBox="1"/>
      </xdr:nvSpPr>
      <xdr:spPr>
        <a:xfrm>
          <a:off x="16357600" y="607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98878</xdr:rowOff>
    </xdr:from>
    <xdr:to>
      <xdr:col>81</xdr:col>
      <xdr:colOff>101600</xdr:colOff>
      <xdr:row>37</xdr:row>
      <xdr:rowOff>29028</xdr:rowOff>
    </xdr:to>
    <xdr:sp macro="" textlink="">
      <xdr:nvSpPr>
        <xdr:cNvPr id="373" name="楕円 372"/>
        <xdr:cNvSpPr/>
      </xdr:nvSpPr>
      <xdr:spPr>
        <a:xfrm>
          <a:off x="15430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103958</xdr:rowOff>
    </xdr:from>
    <xdr:to>
      <xdr:col>85</xdr:col>
      <xdr:colOff>127000</xdr:colOff>
      <xdr:row>36</xdr:row>
      <xdr:rowOff>149678</xdr:rowOff>
    </xdr:to>
    <xdr:cxnSp macro="">
      <xdr:nvCxnSpPr>
        <xdr:cNvPr id="374" name="直線コネクタ 373"/>
        <xdr:cNvCxnSpPr/>
      </xdr:nvCxnSpPr>
      <xdr:spPr>
        <a:xfrm flipV="1">
          <a:off x="15481300" y="627615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43361</xdr:rowOff>
    </xdr:from>
    <xdr:to>
      <xdr:col>76</xdr:col>
      <xdr:colOff>165100</xdr:colOff>
      <xdr:row>36</xdr:row>
      <xdr:rowOff>144961</xdr:rowOff>
    </xdr:to>
    <xdr:sp macro="" textlink="">
      <xdr:nvSpPr>
        <xdr:cNvPr id="375" name="楕円 374"/>
        <xdr:cNvSpPr/>
      </xdr:nvSpPr>
      <xdr:spPr>
        <a:xfrm>
          <a:off x="14541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94161</xdr:rowOff>
    </xdr:from>
    <xdr:to>
      <xdr:col>81</xdr:col>
      <xdr:colOff>50800</xdr:colOff>
      <xdr:row>36</xdr:row>
      <xdr:rowOff>149678</xdr:rowOff>
    </xdr:to>
    <xdr:cxnSp macro="">
      <xdr:nvCxnSpPr>
        <xdr:cNvPr id="376" name="直線コネクタ 375"/>
        <xdr:cNvCxnSpPr/>
      </xdr:nvCxnSpPr>
      <xdr:spPr>
        <a:xfrm>
          <a:off x="14592300" y="626636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77"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378" name="n_2aveValue【認定こども園・幼稚園・保育所】&#10;有形固定資産減価償却率"/>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20155</xdr:rowOff>
    </xdr:from>
    <xdr:ext cx="405111" cy="259045"/>
    <xdr:sp macro="" textlink="">
      <xdr:nvSpPr>
        <xdr:cNvPr id="379" name="n_1mainValue【認定こども園・幼稚園・保育所】&#10;有形固定資産減価償却率"/>
        <xdr:cNvSpPr txBox="1"/>
      </xdr:nvSpPr>
      <xdr:spPr>
        <a:xfrm>
          <a:off x="15266044" y="636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161488</xdr:rowOff>
    </xdr:from>
    <xdr:ext cx="405111" cy="259045"/>
    <xdr:sp macro="" textlink="">
      <xdr:nvSpPr>
        <xdr:cNvPr id="380" name="n_2mainValue【認定こども園・幼稚園・保育所】&#10;有形固定資産減価償却率"/>
        <xdr:cNvSpPr txBox="1"/>
      </xdr:nvSpPr>
      <xdr:spPr>
        <a:xfrm>
          <a:off x="143897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78757</xdr:rowOff>
    </xdr:from>
    <xdr:ext cx="469744" cy="259045"/>
    <xdr:sp macro="" textlink="">
      <xdr:nvSpPr>
        <xdr:cNvPr id="409" name="【認定こども園・幼稚園・保育所】&#10;一人当たり面積平均値テキスト"/>
        <xdr:cNvSpPr txBox="1"/>
      </xdr:nvSpPr>
      <xdr:spPr>
        <a:xfrm>
          <a:off x="221996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101600</xdr:rowOff>
    </xdr:from>
    <xdr:to>
      <xdr:col>116</xdr:col>
      <xdr:colOff>114300</xdr:colOff>
      <xdr:row>40</xdr:row>
      <xdr:rowOff>31750</xdr:rowOff>
    </xdr:to>
    <xdr:sp macro="" textlink="">
      <xdr:nvSpPr>
        <xdr:cNvPr id="418" name="楕円 417"/>
        <xdr:cNvSpPr/>
      </xdr:nvSpPr>
      <xdr:spPr>
        <a:xfrm>
          <a:off x="22110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80027</xdr:rowOff>
    </xdr:from>
    <xdr:ext cx="469744" cy="259045"/>
    <xdr:sp macro="" textlink="">
      <xdr:nvSpPr>
        <xdr:cNvPr id="419" name="【認定こども園・幼稚園・保育所】&#10;一人当たり面積該当値テキスト"/>
        <xdr:cNvSpPr txBox="1"/>
      </xdr:nvSpPr>
      <xdr:spPr>
        <a:xfrm>
          <a:off x="22199600"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71120</xdr:rowOff>
    </xdr:from>
    <xdr:to>
      <xdr:col>112</xdr:col>
      <xdr:colOff>38100</xdr:colOff>
      <xdr:row>40</xdr:row>
      <xdr:rowOff>1270</xdr:rowOff>
    </xdr:to>
    <xdr:sp macro="" textlink="">
      <xdr:nvSpPr>
        <xdr:cNvPr id="420" name="楕円 419"/>
        <xdr:cNvSpPr/>
      </xdr:nvSpPr>
      <xdr:spPr>
        <a:xfrm>
          <a:off x="21272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121920</xdr:rowOff>
    </xdr:from>
    <xdr:to>
      <xdr:col>116</xdr:col>
      <xdr:colOff>63500</xdr:colOff>
      <xdr:row>39</xdr:row>
      <xdr:rowOff>152400</xdr:rowOff>
    </xdr:to>
    <xdr:cxnSp macro="">
      <xdr:nvCxnSpPr>
        <xdr:cNvPr id="421" name="直線コネクタ 420"/>
        <xdr:cNvCxnSpPr/>
      </xdr:nvCxnSpPr>
      <xdr:spPr>
        <a:xfrm>
          <a:off x="21323300" y="68084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71120</xdr:rowOff>
    </xdr:from>
    <xdr:to>
      <xdr:col>107</xdr:col>
      <xdr:colOff>101600</xdr:colOff>
      <xdr:row>40</xdr:row>
      <xdr:rowOff>1270</xdr:rowOff>
    </xdr:to>
    <xdr:sp macro="" textlink="">
      <xdr:nvSpPr>
        <xdr:cNvPr id="422" name="楕円 421"/>
        <xdr:cNvSpPr/>
      </xdr:nvSpPr>
      <xdr:spPr>
        <a:xfrm>
          <a:off x="20383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121920</xdr:rowOff>
    </xdr:from>
    <xdr:to>
      <xdr:col>111</xdr:col>
      <xdr:colOff>177800</xdr:colOff>
      <xdr:row>39</xdr:row>
      <xdr:rowOff>121920</xdr:rowOff>
    </xdr:to>
    <xdr:cxnSp macro="">
      <xdr:nvCxnSpPr>
        <xdr:cNvPr id="423" name="直線コネクタ 422"/>
        <xdr:cNvCxnSpPr/>
      </xdr:nvCxnSpPr>
      <xdr:spPr>
        <a:xfrm>
          <a:off x="20434300" y="680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24"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25"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163847</xdr:rowOff>
    </xdr:from>
    <xdr:ext cx="469744" cy="259045"/>
    <xdr:sp macro="" textlink="">
      <xdr:nvSpPr>
        <xdr:cNvPr id="426" name="n_1mainValue【認定こども園・幼稚園・保育所】&#10;一人当たり面積"/>
        <xdr:cNvSpPr txBox="1"/>
      </xdr:nvSpPr>
      <xdr:spPr>
        <a:xfrm>
          <a:off x="210757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163847</xdr:rowOff>
    </xdr:from>
    <xdr:ext cx="469744" cy="259045"/>
    <xdr:sp macro="" textlink="">
      <xdr:nvSpPr>
        <xdr:cNvPr id="427" name="n_2mainValue【認定こども園・幼稚園・保育所】&#10;一人当たり面積"/>
        <xdr:cNvSpPr txBox="1"/>
      </xdr:nvSpPr>
      <xdr:spPr>
        <a:xfrm>
          <a:off x="20199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57"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466" name="楕円 465"/>
        <xdr:cNvSpPr/>
      </xdr:nvSpPr>
      <xdr:spPr>
        <a:xfrm>
          <a:off x="16268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128287</xdr:rowOff>
    </xdr:from>
    <xdr:ext cx="405111" cy="259045"/>
    <xdr:sp macro="" textlink="">
      <xdr:nvSpPr>
        <xdr:cNvPr id="467" name="【学校施設】&#10;有形固定資産減価償却率該当値テキスト"/>
        <xdr:cNvSpPr txBox="1"/>
      </xdr:nvSpPr>
      <xdr:spPr>
        <a:xfrm>
          <a:off x="16357600"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468" name="楕円 467"/>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156210</xdr:rowOff>
    </xdr:from>
    <xdr:to>
      <xdr:col>85</xdr:col>
      <xdr:colOff>127000</xdr:colOff>
      <xdr:row>59</xdr:row>
      <xdr:rowOff>45720</xdr:rowOff>
    </xdr:to>
    <xdr:cxnSp macro="">
      <xdr:nvCxnSpPr>
        <xdr:cNvPr id="469" name="直線コネクタ 468"/>
        <xdr:cNvCxnSpPr/>
      </xdr:nvCxnSpPr>
      <xdr:spPr>
        <a:xfrm flipV="1">
          <a:off x="15481300" y="1010031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55880</xdr:rowOff>
    </xdr:from>
    <xdr:to>
      <xdr:col>76</xdr:col>
      <xdr:colOff>165100</xdr:colOff>
      <xdr:row>59</xdr:row>
      <xdr:rowOff>157480</xdr:rowOff>
    </xdr:to>
    <xdr:sp macro="" textlink="">
      <xdr:nvSpPr>
        <xdr:cNvPr id="470" name="楕円 469"/>
        <xdr:cNvSpPr/>
      </xdr:nvSpPr>
      <xdr:spPr>
        <a:xfrm>
          <a:off x="14541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45720</xdr:rowOff>
    </xdr:from>
    <xdr:to>
      <xdr:col>81</xdr:col>
      <xdr:colOff>50800</xdr:colOff>
      <xdr:row>59</xdr:row>
      <xdr:rowOff>106680</xdr:rowOff>
    </xdr:to>
    <xdr:cxnSp macro="">
      <xdr:nvCxnSpPr>
        <xdr:cNvPr id="471" name="直線コネクタ 470"/>
        <xdr:cNvCxnSpPr/>
      </xdr:nvCxnSpPr>
      <xdr:spPr>
        <a:xfrm flipV="1">
          <a:off x="14592300" y="101612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72"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73"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113047</xdr:rowOff>
    </xdr:from>
    <xdr:ext cx="405111" cy="259045"/>
    <xdr:sp macro="" textlink="">
      <xdr:nvSpPr>
        <xdr:cNvPr id="474" name="n_1main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475" name="n_2mainValue【学校施設】&#10;有形固定資産減価償却率"/>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05"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154178</xdr:rowOff>
    </xdr:from>
    <xdr:to>
      <xdr:col>116</xdr:col>
      <xdr:colOff>114300</xdr:colOff>
      <xdr:row>58</xdr:row>
      <xdr:rowOff>84328</xdr:rowOff>
    </xdr:to>
    <xdr:sp macro="" textlink="">
      <xdr:nvSpPr>
        <xdr:cNvPr id="514" name="楕円 513"/>
        <xdr:cNvSpPr/>
      </xdr:nvSpPr>
      <xdr:spPr>
        <a:xfrm>
          <a:off x="22110700" y="99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5605</xdr:rowOff>
    </xdr:from>
    <xdr:ext cx="469744" cy="259045"/>
    <xdr:sp macro="" textlink="">
      <xdr:nvSpPr>
        <xdr:cNvPr id="515" name="【学校施設】&#10;一人当たり面積該当値テキスト"/>
        <xdr:cNvSpPr txBox="1"/>
      </xdr:nvSpPr>
      <xdr:spPr>
        <a:xfrm>
          <a:off x="22199600" y="977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167132</xdr:rowOff>
    </xdr:from>
    <xdr:to>
      <xdr:col>112</xdr:col>
      <xdr:colOff>38100</xdr:colOff>
      <xdr:row>58</xdr:row>
      <xdr:rowOff>97282</xdr:rowOff>
    </xdr:to>
    <xdr:sp macro="" textlink="">
      <xdr:nvSpPr>
        <xdr:cNvPr id="516" name="楕円 515"/>
        <xdr:cNvSpPr/>
      </xdr:nvSpPr>
      <xdr:spPr>
        <a:xfrm>
          <a:off x="21272500" y="99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33528</xdr:rowOff>
    </xdr:from>
    <xdr:to>
      <xdr:col>116</xdr:col>
      <xdr:colOff>63500</xdr:colOff>
      <xdr:row>58</xdr:row>
      <xdr:rowOff>46482</xdr:rowOff>
    </xdr:to>
    <xdr:cxnSp macro="">
      <xdr:nvCxnSpPr>
        <xdr:cNvPr id="517" name="直線コネクタ 516"/>
        <xdr:cNvCxnSpPr/>
      </xdr:nvCxnSpPr>
      <xdr:spPr>
        <a:xfrm flipV="1">
          <a:off x="21323300" y="9977628"/>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7112</xdr:rowOff>
    </xdr:from>
    <xdr:to>
      <xdr:col>107</xdr:col>
      <xdr:colOff>101600</xdr:colOff>
      <xdr:row>58</xdr:row>
      <xdr:rowOff>108712</xdr:rowOff>
    </xdr:to>
    <xdr:sp macro="" textlink="">
      <xdr:nvSpPr>
        <xdr:cNvPr id="518" name="楕円 517"/>
        <xdr:cNvSpPr/>
      </xdr:nvSpPr>
      <xdr:spPr>
        <a:xfrm>
          <a:off x="20383500" y="99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46482</xdr:rowOff>
    </xdr:from>
    <xdr:to>
      <xdr:col>111</xdr:col>
      <xdr:colOff>177800</xdr:colOff>
      <xdr:row>58</xdr:row>
      <xdr:rowOff>57912</xdr:rowOff>
    </xdr:to>
    <xdr:cxnSp macro="">
      <xdr:nvCxnSpPr>
        <xdr:cNvPr id="519" name="直線コネクタ 518"/>
        <xdr:cNvCxnSpPr/>
      </xdr:nvCxnSpPr>
      <xdr:spPr>
        <a:xfrm flipV="1">
          <a:off x="20434300" y="999058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520"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114317</xdr:rowOff>
    </xdr:from>
    <xdr:ext cx="469744" cy="259045"/>
    <xdr:sp macro="" textlink="">
      <xdr:nvSpPr>
        <xdr:cNvPr id="521" name="n_2aveValue【学校施設】&#10;一人当たり面積"/>
        <xdr:cNvSpPr txBox="1"/>
      </xdr:nvSpPr>
      <xdr:spPr>
        <a:xfrm>
          <a:off x="201994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113809</xdr:rowOff>
    </xdr:from>
    <xdr:ext cx="469744" cy="259045"/>
    <xdr:sp macro="" textlink="">
      <xdr:nvSpPr>
        <xdr:cNvPr id="522" name="n_1mainValue【学校施設】&#10;一人当たり面積"/>
        <xdr:cNvSpPr txBox="1"/>
      </xdr:nvSpPr>
      <xdr:spPr>
        <a:xfrm>
          <a:off x="21075727" y="971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125239</xdr:rowOff>
    </xdr:from>
    <xdr:ext cx="469744" cy="259045"/>
    <xdr:sp macro="" textlink="">
      <xdr:nvSpPr>
        <xdr:cNvPr id="523" name="n_2mainValue【学校施設】&#10;一人当たり面積"/>
        <xdr:cNvSpPr txBox="1"/>
      </xdr:nvSpPr>
      <xdr:spPr>
        <a:xfrm>
          <a:off x="20199427" y="972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48" name="直線コネクタ 54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4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50" name="直線コネクタ 54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135907</xdr:rowOff>
    </xdr:from>
    <xdr:ext cx="405111" cy="259045"/>
    <xdr:sp macro="" textlink="">
      <xdr:nvSpPr>
        <xdr:cNvPr id="553" name="【児童館】&#10;有形固定資産減価償却率平均値テキスト"/>
        <xdr:cNvSpPr txBox="1"/>
      </xdr:nvSpPr>
      <xdr:spPr>
        <a:xfrm>
          <a:off x="16357600"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54" name="フローチャート: 判断 55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55" name="フローチャート: 判断 55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56" name="フローチャート: 判断 55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154939</xdr:rowOff>
    </xdr:from>
    <xdr:to>
      <xdr:col>85</xdr:col>
      <xdr:colOff>177800</xdr:colOff>
      <xdr:row>84</xdr:row>
      <xdr:rowOff>85089</xdr:rowOff>
    </xdr:to>
    <xdr:sp macro="" textlink="">
      <xdr:nvSpPr>
        <xdr:cNvPr id="562" name="楕円 561"/>
        <xdr:cNvSpPr/>
      </xdr:nvSpPr>
      <xdr:spPr>
        <a:xfrm>
          <a:off x="162687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133366</xdr:rowOff>
    </xdr:from>
    <xdr:ext cx="405111" cy="259045"/>
    <xdr:sp macro="" textlink="">
      <xdr:nvSpPr>
        <xdr:cNvPr id="563" name="【児童館】&#10;有形固定資産減価償却率該当値テキスト"/>
        <xdr:cNvSpPr txBox="1"/>
      </xdr:nvSpPr>
      <xdr:spPr>
        <a:xfrm>
          <a:off x="16357600"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31114</xdr:rowOff>
    </xdr:from>
    <xdr:to>
      <xdr:col>81</xdr:col>
      <xdr:colOff>101600</xdr:colOff>
      <xdr:row>84</xdr:row>
      <xdr:rowOff>132714</xdr:rowOff>
    </xdr:to>
    <xdr:sp macro="" textlink="">
      <xdr:nvSpPr>
        <xdr:cNvPr id="564" name="楕円 563"/>
        <xdr:cNvSpPr/>
      </xdr:nvSpPr>
      <xdr:spPr>
        <a:xfrm>
          <a:off x="15430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34289</xdr:rowOff>
    </xdr:from>
    <xdr:to>
      <xdr:col>85</xdr:col>
      <xdr:colOff>127000</xdr:colOff>
      <xdr:row>84</xdr:row>
      <xdr:rowOff>81914</xdr:rowOff>
    </xdr:to>
    <xdr:cxnSp macro="">
      <xdr:nvCxnSpPr>
        <xdr:cNvPr id="565" name="直線コネクタ 564"/>
        <xdr:cNvCxnSpPr/>
      </xdr:nvCxnSpPr>
      <xdr:spPr>
        <a:xfrm flipV="1">
          <a:off x="15481300" y="1443608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80645</xdr:rowOff>
    </xdr:from>
    <xdr:to>
      <xdr:col>76</xdr:col>
      <xdr:colOff>165100</xdr:colOff>
      <xdr:row>85</xdr:row>
      <xdr:rowOff>10795</xdr:rowOff>
    </xdr:to>
    <xdr:sp macro="" textlink="">
      <xdr:nvSpPr>
        <xdr:cNvPr id="566" name="楕円 565"/>
        <xdr:cNvSpPr/>
      </xdr:nvSpPr>
      <xdr:spPr>
        <a:xfrm>
          <a:off x="14541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81914</xdr:rowOff>
    </xdr:from>
    <xdr:to>
      <xdr:col>81</xdr:col>
      <xdr:colOff>50800</xdr:colOff>
      <xdr:row>84</xdr:row>
      <xdr:rowOff>131445</xdr:rowOff>
    </xdr:to>
    <xdr:cxnSp macro="">
      <xdr:nvCxnSpPr>
        <xdr:cNvPr id="567" name="直線コネクタ 566"/>
        <xdr:cNvCxnSpPr/>
      </xdr:nvCxnSpPr>
      <xdr:spPr>
        <a:xfrm flipV="1">
          <a:off x="14592300" y="144837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568" name="n_1aveValue【児童館】&#10;有形固定資産減価償却率"/>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69"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123841</xdr:rowOff>
    </xdr:from>
    <xdr:ext cx="405111" cy="259045"/>
    <xdr:sp macro="" textlink="">
      <xdr:nvSpPr>
        <xdr:cNvPr id="570" name="n_1mainValue【児童館】&#10;有形固定資産減価償却率"/>
        <xdr:cNvSpPr txBox="1"/>
      </xdr:nvSpPr>
      <xdr:spPr>
        <a:xfrm>
          <a:off x="152660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1922</xdr:rowOff>
    </xdr:from>
    <xdr:ext cx="405111" cy="259045"/>
    <xdr:sp macro="" textlink="">
      <xdr:nvSpPr>
        <xdr:cNvPr id="571" name="n_2mainValue【児童館】&#10;有形固定資産減価償却率"/>
        <xdr:cNvSpPr txBox="1"/>
      </xdr:nvSpPr>
      <xdr:spPr>
        <a:xfrm>
          <a:off x="143897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97" name="直線コネクタ 59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9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99" name="直線コネクタ 59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0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01" name="直線コネクタ 60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602" name="【児童館】&#10;一人当たり面積平均値テキスト"/>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03" name="フローチャート: 判断 60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04" name="フローチャート: 判断 60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05" name="フローチャート: 判断 60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11" name="楕円 610"/>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612"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13" name="楕円 612"/>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614" name="直線コネクタ 613"/>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615" name="楕円 614"/>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16" name="直線コネクタ 615"/>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17"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18"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19"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20"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45" name="直線コネクタ 644"/>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46"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47" name="直線コネクタ 646"/>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48"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49" name="直線コネクタ 64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650"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51" name="フローチャート: 判断 650"/>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52" name="フローチャート: 判断 651"/>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53" name="フローチャート: 判断 652"/>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659" name="楕円 658"/>
        <xdr:cNvSpPr/>
      </xdr:nvSpPr>
      <xdr:spPr>
        <a:xfrm>
          <a:off x="16268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118127</xdr:rowOff>
    </xdr:from>
    <xdr:ext cx="405111" cy="259045"/>
    <xdr:sp macro="" textlink="">
      <xdr:nvSpPr>
        <xdr:cNvPr id="660" name="【公民館】&#10;有形固定資産減価償却率該当値テキスト"/>
        <xdr:cNvSpPr txBox="1"/>
      </xdr:nvSpPr>
      <xdr:spPr>
        <a:xfrm>
          <a:off x="16357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6350</xdr:rowOff>
    </xdr:from>
    <xdr:to>
      <xdr:col>81</xdr:col>
      <xdr:colOff>101600</xdr:colOff>
      <xdr:row>107</xdr:row>
      <xdr:rowOff>107950</xdr:rowOff>
    </xdr:to>
    <xdr:sp macro="" textlink="">
      <xdr:nvSpPr>
        <xdr:cNvPr id="661" name="楕円 660"/>
        <xdr:cNvSpPr/>
      </xdr:nvSpPr>
      <xdr:spPr>
        <a:xfrm>
          <a:off x="15430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57150</xdr:rowOff>
    </xdr:to>
    <xdr:cxnSp macro="">
      <xdr:nvCxnSpPr>
        <xdr:cNvPr id="662" name="直線コネクタ 661"/>
        <xdr:cNvCxnSpPr/>
      </xdr:nvCxnSpPr>
      <xdr:spPr>
        <a:xfrm flipV="1">
          <a:off x="15481300" y="1836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44450</xdr:rowOff>
    </xdr:from>
    <xdr:to>
      <xdr:col>76</xdr:col>
      <xdr:colOff>165100</xdr:colOff>
      <xdr:row>107</xdr:row>
      <xdr:rowOff>146050</xdr:rowOff>
    </xdr:to>
    <xdr:sp macro="" textlink="">
      <xdr:nvSpPr>
        <xdr:cNvPr id="663" name="楕円 662"/>
        <xdr:cNvSpPr/>
      </xdr:nvSpPr>
      <xdr:spPr>
        <a:xfrm>
          <a:off x="14541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57150</xdr:rowOff>
    </xdr:from>
    <xdr:to>
      <xdr:col>81</xdr:col>
      <xdr:colOff>50800</xdr:colOff>
      <xdr:row>107</xdr:row>
      <xdr:rowOff>95250</xdr:rowOff>
    </xdr:to>
    <xdr:cxnSp macro="">
      <xdr:nvCxnSpPr>
        <xdr:cNvPr id="664" name="直線コネクタ 663"/>
        <xdr:cNvCxnSpPr/>
      </xdr:nvCxnSpPr>
      <xdr:spPr>
        <a:xfrm flipV="1">
          <a:off x="14592300" y="1840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665" name="n_1ave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66"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99077</xdr:rowOff>
    </xdr:from>
    <xdr:ext cx="405111" cy="259045"/>
    <xdr:sp macro="" textlink="">
      <xdr:nvSpPr>
        <xdr:cNvPr id="667" name="n_1mainValue【公民館】&#10;有形固定資産減価償却率"/>
        <xdr:cNvSpPr txBox="1"/>
      </xdr:nvSpPr>
      <xdr:spPr>
        <a:xfrm>
          <a:off x="152660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137177</xdr:rowOff>
    </xdr:from>
    <xdr:ext cx="405111" cy="259045"/>
    <xdr:sp macro="" textlink="">
      <xdr:nvSpPr>
        <xdr:cNvPr id="668" name="n_2mainValue【公民館】&#10;有形固定資産減価償却率"/>
        <xdr:cNvSpPr txBox="1"/>
      </xdr:nvSpPr>
      <xdr:spPr>
        <a:xfrm>
          <a:off x="143897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92" name="直線コネクタ 691"/>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93"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94" name="直線コネクタ 693"/>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95"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96" name="直線コネクタ 695"/>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697"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98" name="フローチャート: 判断 697"/>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99" name="フローチャート: 判断 698"/>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00" name="フローチャート: 判断 699"/>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706" name="楕円 705"/>
        <xdr:cNvSpPr/>
      </xdr:nvSpPr>
      <xdr:spPr>
        <a:xfrm>
          <a:off x="22110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60977</xdr:rowOff>
    </xdr:from>
    <xdr:ext cx="469744" cy="259045"/>
    <xdr:sp macro="" textlink="">
      <xdr:nvSpPr>
        <xdr:cNvPr id="707" name="【公民館】&#10;一人当たり面積該当値テキスト"/>
        <xdr:cNvSpPr txBox="1"/>
      </xdr:nvSpPr>
      <xdr:spPr>
        <a:xfrm>
          <a:off x="22199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708" name="楕円 707"/>
        <xdr:cNvSpPr/>
      </xdr:nvSpPr>
      <xdr:spPr>
        <a:xfrm>
          <a:off x="21272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106</xdr:row>
      <xdr:rowOff>137161</xdr:rowOff>
    </xdr:to>
    <xdr:cxnSp macro="">
      <xdr:nvCxnSpPr>
        <xdr:cNvPr id="709" name="直線コネクタ 708"/>
        <xdr:cNvCxnSpPr/>
      </xdr:nvCxnSpPr>
      <xdr:spPr>
        <a:xfrm flipV="1">
          <a:off x="21323300" y="183070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90170</xdr:rowOff>
    </xdr:from>
    <xdr:to>
      <xdr:col>107</xdr:col>
      <xdr:colOff>101600</xdr:colOff>
      <xdr:row>107</xdr:row>
      <xdr:rowOff>20320</xdr:rowOff>
    </xdr:to>
    <xdr:sp macro="" textlink="">
      <xdr:nvSpPr>
        <xdr:cNvPr id="710" name="楕円 709"/>
        <xdr:cNvSpPr/>
      </xdr:nvSpPr>
      <xdr:spPr>
        <a:xfrm>
          <a:off x="20383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106</xdr:row>
      <xdr:rowOff>140970</xdr:rowOff>
    </xdr:to>
    <xdr:cxnSp macro="">
      <xdr:nvCxnSpPr>
        <xdr:cNvPr id="711" name="直線コネクタ 710"/>
        <xdr:cNvCxnSpPr/>
      </xdr:nvCxnSpPr>
      <xdr:spPr>
        <a:xfrm flipV="1">
          <a:off x="20434300" y="183108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712"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713"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7638</xdr:rowOff>
    </xdr:from>
    <xdr:ext cx="469744" cy="259045"/>
    <xdr:sp macro="" textlink="">
      <xdr:nvSpPr>
        <xdr:cNvPr id="714" name="n_1mainValue【公民館】&#10;一人当たり面積"/>
        <xdr:cNvSpPr txBox="1"/>
      </xdr:nvSpPr>
      <xdr:spPr>
        <a:xfrm>
          <a:off x="21075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11447</xdr:rowOff>
    </xdr:from>
    <xdr:ext cx="469744" cy="259045"/>
    <xdr:sp macro="" textlink="">
      <xdr:nvSpPr>
        <xdr:cNvPr id="715" name="n_2mainValue【公民館】&#10;一人当たり面積"/>
        <xdr:cNvSpPr txBox="1"/>
      </xdr:nvSpPr>
      <xdr:spPr>
        <a:xfrm>
          <a:off x="20199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有形固定資産減価償却率について、類似団体に比べ、道路が非常に高くなっている。一人当たりの有形固定資産額や、学校施設の面積についても高くなっている。児童館、公民館については減価償却率が低く、公営住宅や学校、保育所については、同率に近い状況である。一人当たりの児童館の面積については、低くなっている。</a:t>
          </a:r>
          <a:endParaRPr lang="ja-JP" altLang="ja-JP" sz="13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89,444
87,576
472.33
39,804,783
37,330,396
2,328,419
23,243,821
30,142,835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71" name="楕円 70"/>
        <xdr:cNvSpPr/>
      </xdr:nvSpPr>
      <xdr:spPr>
        <a:xfrm>
          <a:off x="45847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77669</xdr:rowOff>
    </xdr:from>
    <xdr:ext cx="405111" cy="259045"/>
    <xdr:sp macro="" textlink="">
      <xdr:nvSpPr>
        <xdr:cNvPr id="72" name="【図書館】&#10;有形固定資産減価償却率該当値テキスト"/>
        <xdr:cNvSpPr txBox="1"/>
      </xdr:nvSpPr>
      <xdr:spPr>
        <a:xfrm>
          <a:off x="4673600" y="624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98878</xdr:rowOff>
    </xdr:from>
    <xdr:to>
      <xdr:col>20</xdr:col>
      <xdr:colOff>38100</xdr:colOff>
      <xdr:row>38</xdr:row>
      <xdr:rowOff>29028</xdr:rowOff>
    </xdr:to>
    <xdr:sp macro="" textlink="">
      <xdr:nvSpPr>
        <xdr:cNvPr id="73" name="楕円 72"/>
        <xdr:cNvSpPr/>
      </xdr:nvSpPr>
      <xdr:spPr>
        <a:xfrm>
          <a:off x="3746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105592</xdr:rowOff>
    </xdr:from>
    <xdr:to>
      <xdr:col>24</xdr:col>
      <xdr:colOff>63500</xdr:colOff>
      <xdr:row>37</xdr:row>
      <xdr:rowOff>149678</xdr:rowOff>
    </xdr:to>
    <xdr:cxnSp macro="">
      <xdr:nvCxnSpPr>
        <xdr:cNvPr id="74" name="直線コネクタ 73"/>
        <xdr:cNvCxnSpPr/>
      </xdr:nvCxnSpPr>
      <xdr:spPr>
        <a:xfrm flipV="1">
          <a:off x="3797300" y="6449242"/>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144599</xdr:rowOff>
    </xdr:from>
    <xdr:to>
      <xdr:col>15</xdr:col>
      <xdr:colOff>101600</xdr:colOff>
      <xdr:row>38</xdr:row>
      <xdr:rowOff>74749</xdr:rowOff>
    </xdr:to>
    <xdr:sp macro="" textlink="">
      <xdr:nvSpPr>
        <xdr:cNvPr id="75" name="楕円 74"/>
        <xdr:cNvSpPr/>
      </xdr:nvSpPr>
      <xdr:spPr>
        <a:xfrm>
          <a:off x="2857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149678</xdr:rowOff>
    </xdr:from>
    <xdr:to>
      <xdr:col>19</xdr:col>
      <xdr:colOff>177800</xdr:colOff>
      <xdr:row>38</xdr:row>
      <xdr:rowOff>23949</xdr:rowOff>
    </xdr:to>
    <xdr:cxnSp macro="">
      <xdr:nvCxnSpPr>
        <xdr:cNvPr id="76" name="直線コネクタ 75"/>
        <xdr:cNvCxnSpPr/>
      </xdr:nvCxnSpPr>
      <xdr:spPr>
        <a:xfrm flipV="1">
          <a:off x="2908300" y="64933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45555</xdr:rowOff>
    </xdr:from>
    <xdr:ext cx="405111" cy="259045"/>
    <xdr:sp macro="" textlink="">
      <xdr:nvSpPr>
        <xdr:cNvPr id="79" name="n_1mainValue【図書館】&#10;有形固定資産減価償却率"/>
        <xdr:cNvSpPr txBox="1"/>
      </xdr:nvSpPr>
      <xdr:spPr>
        <a:xfrm>
          <a:off x="35820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91276</xdr:rowOff>
    </xdr:from>
    <xdr:ext cx="405111" cy="259045"/>
    <xdr:sp macro="" textlink="">
      <xdr:nvSpPr>
        <xdr:cNvPr id="80" name="n_2mainValue【図書館】&#10;有形固定資産減価償却率"/>
        <xdr:cNvSpPr txBox="1"/>
      </xdr:nvSpPr>
      <xdr:spPr>
        <a:xfrm>
          <a:off x="2705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9"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19050</xdr:rowOff>
    </xdr:from>
    <xdr:to>
      <xdr:col>55</xdr:col>
      <xdr:colOff>50800</xdr:colOff>
      <xdr:row>33</xdr:row>
      <xdr:rowOff>120650</xdr:rowOff>
    </xdr:to>
    <xdr:sp macro="" textlink="">
      <xdr:nvSpPr>
        <xdr:cNvPr id="118" name="楕円 117"/>
        <xdr:cNvSpPr/>
      </xdr:nvSpPr>
      <xdr:spPr>
        <a:xfrm>
          <a:off x="104267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118127</xdr:rowOff>
    </xdr:from>
    <xdr:ext cx="469744" cy="259045"/>
    <xdr:sp macro="" textlink="">
      <xdr:nvSpPr>
        <xdr:cNvPr id="119" name="【図書館】&#10;一人当たり面積該当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31750</xdr:rowOff>
    </xdr:from>
    <xdr:to>
      <xdr:col>50</xdr:col>
      <xdr:colOff>165100</xdr:colOff>
      <xdr:row>33</xdr:row>
      <xdr:rowOff>133350</xdr:rowOff>
    </xdr:to>
    <xdr:sp macro="" textlink="">
      <xdr:nvSpPr>
        <xdr:cNvPr id="120" name="楕円 119"/>
        <xdr:cNvSpPr/>
      </xdr:nvSpPr>
      <xdr:spPr>
        <a:xfrm>
          <a:off x="9588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69850</xdr:rowOff>
    </xdr:from>
    <xdr:to>
      <xdr:col>55</xdr:col>
      <xdr:colOff>0</xdr:colOff>
      <xdr:row>33</xdr:row>
      <xdr:rowOff>82550</xdr:rowOff>
    </xdr:to>
    <xdr:cxnSp macro="">
      <xdr:nvCxnSpPr>
        <xdr:cNvPr id="121" name="直線コネクタ 120"/>
        <xdr:cNvCxnSpPr/>
      </xdr:nvCxnSpPr>
      <xdr:spPr>
        <a:xfrm flipV="1">
          <a:off x="9639300" y="5727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44450</xdr:rowOff>
    </xdr:from>
    <xdr:to>
      <xdr:col>46</xdr:col>
      <xdr:colOff>38100</xdr:colOff>
      <xdr:row>33</xdr:row>
      <xdr:rowOff>146050</xdr:rowOff>
    </xdr:to>
    <xdr:sp macro="" textlink="">
      <xdr:nvSpPr>
        <xdr:cNvPr id="122" name="楕円 121"/>
        <xdr:cNvSpPr/>
      </xdr:nvSpPr>
      <xdr:spPr>
        <a:xfrm>
          <a:off x="8699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82550</xdr:rowOff>
    </xdr:from>
    <xdr:to>
      <xdr:col>50</xdr:col>
      <xdr:colOff>114300</xdr:colOff>
      <xdr:row>33</xdr:row>
      <xdr:rowOff>95250</xdr:rowOff>
    </xdr:to>
    <xdr:cxnSp macro="">
      <xdr:nvCxnSpPr>
        <xdr:cNvPr id="123" name="直線コネクタ 122"/>
        <xdr:cNvCxnSpPr/>
      </xdr:nvCxnSpPr>
      <xdr:spPr>
        <a:xfrm flipV="1">
          <a:off x="8750300" y="574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4"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149877</xdr:rowOff>
    </xdr:from>
    <xdr:ext cx="469744" cy="259045"/>
    <xdr:sp macro="" textlink="">
      <xdr:nvSpPr>
        <xdr:cNvPr id="126" name="n_1mainValue【図書館】&#10;一人当たり面積"/>
        <xdr:cNvSpPr txBox="1"/>
      </xdr:nvSpPr>
      <xdr:spPr>
        <a:xfrm>
          <a:off x="9391727"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162577</xdr:rowOff>
    </xdr:from>
    <xdr:ext cx="469744" cy="259045"/>
    <xdr:sp macro="" textlink="">
      <xdr:nvSpPr>
        <xdr:cNvPr id="127" name="n_2mainValue【図書館】&#10;一人当たり面積"/>
        <xdr:cNvSpPr txBox="1"/>
      </xdr:nvSpPr>
      <xdr:spPr>
        <a:xfrm>
          <a:off x="85154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66" name="楕円 165"/>
        <xdr:cNvSpPr/>
      </xdr:nvSpPr>
      <xdr:spPr>
        <a:xfrm>
          <a:off x="4584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162577</xdr:rowOff>
    </xdr:from>
    <xdr:ext cx="405111" cy="259045"/>
    <xdr:sp macro="" textlink="">
      <xdr:nvSpPr>
        <xdr:cNvPr id="167" name="【体育館・プール】&#10;有形固定資産減価償却率該当値テキスト"/>
        <xdr:cNvSpPr txBox="1"/>
      </xdr:nvSpPr>
      <xdr:spPr>
        <a:xfrm>
          <a:off x="4673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xdr:rowOff>
    </xdr:from>
    <xdr:to>
      <xdr:col>20</xdr:col>
      <xdr:colOff>38100</xdr:colOff>
      <xdr:row>59</xdr:row>
      <xdr:rowOff>111760</xdr:rowOff>
    </xdr:to>
    <xdr:sp macro="" textlink="">
      <xdr:nvSpPr>
        <xdr:cNvPr id="168" name="楕円 167"/>
        <xdr:cNvSpPr/>
      </xdr:nvSpPr>
      <xdr:spPr>
        <a:xfrm>
          <a:off x="3746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19050</xdr:rowOff>
    </xdr:from>
    <xdr:to>
      <xdr:col>24</xdr:col>
      <xdr:colOff>63500</xdr:colOff>
      <xdr:row>59</xdr:row>
      <xdr:rowOff>60960</xdr:rowOff>
    </xdr:to>
    <xdr:cxnSp macro="">
      <xdr:nvCxnSpPr>
        <xdr:cNvPr id="169" name="直線コネクタ 168"/>
        <xdr:cNvCxnSpPr/>
      </xdr:nvCxnSpPr>
      <xdr:spPr>
        <a:xfrm flipV="1">
          <a:off x="3797300" y="101346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21590</xdr:rowOff>
    </xdr:from>
    <xdr:to>
      <xdr:col>15</xdr:col>
      <xdr:colOff>101600</xdr:colOff>
      <xdr:row>59</xdr:row>
      <xdr:rowOff>123190</xdr:rowOff>
    </xdr:to>
    <xdr:sp macro="" textlink="">
      <xdr:nvSpPr>
        <xdr:cNvPr id="170" name="楕円 169"/>
        <xdr:cNvSpPr/>
      </xdr:nvSpPr>
      <xdr:spPr>
        <a:xfrm>
          <a:off x="2857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60960</xdr:rowOff>
    </xdr:from>
    <xdr:to>
      <xdr:col>19</xdr:col>
      <xdr:colOff>177800</xdr:colOff>
      <xdr:row>59</xdr:row>
      <xdr:rowOff>72390</xdr:rowOff>
    </xdr:to>
    <xdr:cxnSp macro="">
      <xdr:nvCxnSpPr>
        <xdr:cNvPr id="171" name="直線コネクタ 170"/>
        <xdr:cNvCxnSpPr/>
      </xdr:nvCxnSpPr>
      <xdr:spPr>
        <a:xfrm flipV="1">
          <a:off x="2908300" y="101765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72"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3"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128287</xdr:rowOff>
    </xdr:from>
    <xdr:ext cx="405111" cy="259045"/>
    <xdr:sp macro="" textlink="">
      <xdr:nvSpPr>
        <xdr:cNvPr id="174" name="n_1mainValue【体育館・プール】&#10;有形固定資産減価償却率"/>
        <xdr:cNvSpPr txBox="1"/>
      </xdr:nvSpPr>
      <xdr:spPr>
        <a:xfrm>
          <a:off x="3582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139717</xdr:rowOff>
    </xdr:from>
    <xdr:ext cx="405111" cy="259045"/>
    <xdr:sp macro="" textlink="">
      <xdr:nvSpPr>
        <xdr:cNvPr id="175" name="n_2mainValue【体育館・プール】&#10;有形固定資産減価償却率"/>
        <xdr:cNvSpPr txBox="1"/>
      </xdr:nvSpPr>
      <xdr:spPr>
        <a:xfrm>
          <a:off x="2705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133985</xdr:rowOff>
    </xdr:from>
    <xdr:to>
      <xdr:col>55</xdr:col>
      <xdr:colOff>50800</xdr:colOff>
      <xdr:row>63</xdr:row>
      <xdr:rowOff>64135</xdr:rowOff>
    </xdr:to>
    <xdr:sp macro="" textlink="">
      <xdr:nvSpPr>
        <xdr:cNvPr id="213" name="楕円 212"/>
        <xdr:cNvSpPr/>
      </xdr:nvSpPr>
      <xdr:spPr>
        <a:xfrm>
          <a:off x="104267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112412</xdr:rowOff>
    </xdr:from>
    <xdr:ext cx="469744" cy="259045"/>
    <xdr:sp macro="" textlink="">
      <xdr:nvSpPr>
        <xdr:cNvPr id="214" name="【体育館・プール】&#10;一人当たり面積該当値テキスト"/>
        <xdr:cNvSpPr txBox="1"/>
      </xdr:nvSpPr>
      <xdr:spPr>
        <a:xfrm>
          <a:off x="10515600"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135890</xdr:rowOff>
    </xdr:from>
    <xdr:to>
      <xdr:col>50</xdr:col>
      <xdr:colOff>165100</xdr:colOff>
      <xdr:row>63</xdr:row>
      <xdr:rowOff>66040</xdr:rowOff>
    </xdr:to>
    <xdr:sp macro="" textlink="">
      <xdr:nvSpPr>
        <xdr:cNvPr id="215" name="楕円 214"/>
        <xdr:cNvSpPr/>
      </xdr:nvSpPr>
      <xdr:spPr>
        <a:xfrm>
          <a:off x="9588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13335</xdr:rowOff>
    </xdr:from>
    <xdr:to>
      <xdr:col>55</xdr:col>
      <xdr:colOff>0</xdr:colOff>
      <xdr:row>63</xdr:row>
      <xdr:rowOff>15240</xdr:rowOff>
    </xdr:to>
    <xdr:cxnSp macro="">
      <xdr:nvCxnSpPr>
        <xdr:cNvPr id="216" name="直線コネクタ 215"/>
        <xdr:cNvCxnSpPr/>
      </xdr:nvCxnSpPr>
      <xdr:spPr>
        <a:xfrm flipV="1">
          <a:off x="9639300" y="108146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137795</xdr:rowOff>
    </xdr:from>
    <xdr:to>
      <xdr:col>46</xdr:col>
      <xdr:colOff>38100</xdr:colOff>
      <xdr:row>63</xdr:row>
      <xdr:rowOff>67945</xdr:rowOff>
    </xdr:to>
    <xdr:sp macro="" textlink="">
      <xdr:nvSpPr>
        <xdr:cNvPr id="217" name="楕円 216"/>
        <xdr:cNvSpPr/>
      </xdr:nvSpPr>
      <xdr:spPr>
        <a:xfrm>
          <a:off x="8699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15240</xdr:rowOff>
    </xdr:from>
    <xdr:to>
      <xdr:col>50</xdr:col>
      <xdr:colOff>114300</xdr:colOff>
      <xdr:row>63</xdr:row>
      <xdr:rowOff>17145</xdr:rowOff>
    </xdr:to>
    <xdr:cxnSp macro="">
      <xdr:nvCxnSpPr>
        <xdr:cNvPr id="218" name="直線コネクタ 217"/>
        <xdr:cNvCxnSpPr/>
      </xdr:nvCxnSpPr>
      <xdr:spPr>
        <a:xfrm flipV="1">
          <a:off x="8750300" y="108165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19"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2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57167</xdr:rowOff>
    </xdr:from>
    <xdr:ext cx="469744" cy="259045"/>
    <xdr:sp macro="" textlink="">
      <xdr:nvSpPr>
        <xdr:cNvPr id="221" name="n_1mainValue【体育館・プール】&#10;一人当たり面積"/>
        <xdr:cNvSpPr txBox="1"/>
      </xdr:nvSpPr>
      <xdr:spPr>
        <a:xfrm>
          <a:off x="93917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59072</xdr:rowOff>
    </xdr:from>
    <xdr:ext cx="469744" cy="259045"/>
    <xdr:sp macro="" textlink="">
      <xdr:nvSpPr>
        <xdr:cNvPr id="222" name="n_2mainValue【体育館・プール】&#10;一人当たり面積"/>
        <xdr:cNvSpPr txBox="1"/>
      </xdr:nvSpPr>
      <xdr:spPr>
        <a:xfrm>
          <a:off x="8515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61" name="楕円 260"/>
        <xdr:cNvSpPr/>
      </xdr:nvSpPr>
      <xdr:spPr>
        <a:xfrm>
          <a:off x="45847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23513</xdr:rowOff>
    </xdr:from>
    <xdr:ext cx="405111" cy="259045"/>
    <xdr:sp macro="" textlink="">
      <xdr:nvSpPr>
        <xdr:cNvPr id="262" name="【福祉施設】&#10;有形固定資産減価償却率該当値テキスト"/>
        <xdr:cNvSpPr txBox="1"/>
      </xdr:nvSpPr>
      <xdr:spPr>
        <a:xfrm>
          <a:off x="4673600"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23495</xdr:rowOff>
    </xdr:from>
    <xdr:to>
      <xdr:col>20</xdr:col>
      <xdr:colOff>38100</xdr:colOff>
      <xdr:row>82</xdr:row>
      <xdr:rowOff>125095</xdr:rowOff>
    </xdr:to>
    <xdr:sp macro="" textlink="">
      <xdr:nvSpPr>
        <xdr:cNvPr id="263" name="楕円 262"/>
        <xdr:cNvSpPr/>
      </xdr:nvSpPr>
      <xdr:spPr>
        <a:xfrm>
          <a:off x="3746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51436</xdr:rowOff>
    </xdr:from>
    <xdr:to>
      <xdr:col>24</xdr:col>
      <xdr:colOff>63500</xdr:colOff>
      <xdr:row>82</xdr:row>
      <xdr:rowOff>74295</xdr:rowOff>
    </xdr:to>
    <xdr:cxnSp macro="">
      <xdr:nvCxnSpPr>
        <xdr:cNvPr id="264" name="直線コネクタ 263"/>
        <xdr:cNvCxnSpPr/>
      </xdr:nvCxnSpPr>
      <xdr:spPr>
        <a:xfrm flipV="1">
          <a:off x="3797300" y="141103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73025</xdr:rowOff>
    </xdr:from>
    <xdr:to>
      <xdr:col>15</xdr:col>
      <xdr:colOff>101600</xdr:colOff>
      <xdr:row>83</xdr:row>
      <xdr:rowOff>3175</xdr:rowOff>
    </xdr:to>
    <xdr:sp macro="" textlink="">
      <xdr:nvSpPr>
        <xdr:cNvPr id="265" name="楕円 264"/>
        <xdr:cNvSpPr/>
      </xdr:nvSpPr>
      <xdr:spPr>
        <a:xfrm>
          <a:off x="2857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74295</xdr:rowOff>
    </xdr:from>
    <xdr:to>
      <xdr:col>19</xdr:col>
      <xdr:colOff>177800</xdr:colOff>
      <xdr:row>82</xdr:row>
      <xdr:rowOff>123825</xdr:rowOff>
    </xdr:to>
    <xdr:cxnSp macro="">
      <xdr:nvCxnSpPr>
        <xdr:cNvPr id="266" name="直線コネクタ 265"/>
        <xdr:cNvCxnSpPr/>
      </xdr:nvCxnSpPr>
      <xdr:spPr>
        <a:xfrm flipV="1">
          <a:off x="2908300" y="141331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67"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68"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141622</xdr:rowOff>
    </xdr:from>
    <xdr:ext cx="405111" cy="259045"/>
    <xdr:sp macro="" textlink="">
      <xdr:nvSpPr>
        <xdr:cNvPr id="269" name="n_1mainValue【福祉施設】&#10;有形固定資産減価償却率"/>
        <xdr:cNvSpPr txBox="1"/>
      </xdr:nvSpPr>
      <xdr:spPr>
        <a:xfrm>
          <a:off x="3582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70" name="n_2mainValue【福祉施設】&#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97"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115315</xdr:rowOff>
    </xdr:from>
    <xdr:to>
      <xdr:col>55</xdr:col>
      <xdr:colOff>50800</xdr:colOff>
      <xdr:row>83</xdr:row>
      <xdr:rowOff>45465</xdr:rowOff>
    </xdr:to>
    <xdr:sp macro="" textlink="">
      <xdr:nvSpPr>
        <xdr:cNvPr id="306" name="楕円 305"/>
        <xdr:cNvSpPr/>
      </xdr:nvSpPr>
      <xdr:spPr>
        <a:xfrm>
          <a:off x="104267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138192</xdr:rowOff>
    </xdr:from>
    <xdr:ext cx="469744" cy="259045"/>
    <xdr:sp macro="" textlink="">
      <xdr:nvSpPr>
        <xdr:cNvPr id="307" name="【福祉施設】&#10;一人当たり面積該当値テキスト"/>
        <xdr:cNvSpPr txBox="1"/>
      </xdr:nvSpPr>
      <xdr:spPr>
        <a:xfrm>
          <a:off x="10515600" y="1402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74168</xdr:rowOff>
    </xdr:from>
    <xdr:to>
      <xdr:col>50</xdr:col>
      <xdr:colOff>165100</xdr:colOff>
      <xdr:row>83</xdr:row>
      <xdr:rowOff>4318</xdr:rowOff>
    </xdr:to>
    <xdr:sp macro="" textlink="">
      <xdr:nvSpPr>
        <xdr:cNvPr id="308" name="楕円 307"/>
        <xdr:cNvSpPr/>
      </xdr:nvSpPr>
      <xdr:spPr>
        <a:xfrm>
          <a:off x="9588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124968</xdr:rowOff>
    </xdr:from>
    <xdr:to>
      <xdr:col>55</xdr:col>
      <xdr:colOff>0</xdr:colOff>
      <xdr:row>82</xdr:row>
      <xdr:rowOff>166115</xdr:rowOff>
    </xdr:to>
    <xdr:cxnSp macro="">
      <xdr:nvCxnSpPr>
        <xdr:cNvPr id="309" name="直線コネクタ 308"/>
        <xdr:cNvCxnSpPr/>
      </xdr:nvCxnSpPr>
      <xdr:spPr>
        <a:xfrm>
          <a:off x="9639300" y="141838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78739</xdr:rowOff>
    </xdr:from>
    <xdr:to>
      <xdr:col>46</xdr:col>
      <xdr:colOff>38100</xdr:colOff>
      <xdr:row>83</xdr:row>
      <xdr:rowOff>8889</xdr:rowOff>
    </xdr:to>
    <xdr:sp macro="" textlink="">
      <xdr:nvSpPr>
        <xdr:cNvPr id="310" name="楕円 309"/>
        <xdr:cNvSpPr/>
      </xdr:nvSpPr>
      <xdr:spPr>
        <a:xfrm>
          <a:off x="8699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124968</xdr:rowOff>
    </xdr:from>
    <xdr:to>
      <xdr:col>50</xdr:col>
      <xdr:colOff>114300</xdr:colOff>
      <xdr:row>82</xdr:row>
      <xdr:rowOff>129539</xdr:rowOff>
    </xdr:to>
    <xdr:cxnSp macro="">
      <xdr:nvCxnSpPr>
        <xdr:cNvPr id="311" name="直線コネクタ 310"/>
        <xdr:cNvCxnSpPr/>
      </xdr:nvCxnSpPr>
      <xdr:spPr>
        <a:xfrm flipV="1">
          <a:off x="8750300" y="141838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12"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13" name="n_2aveValue【福祉施設】&#10;一人当たり面積"/>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20845</xdr:rowOff>
    </xdr:from>
    <xdr:ext cx="469744" cy="259045"/>
    <xdr:sp macro="" textlink="">
      <xdr:nvSpPr>
        <xdr:cNvPr id="314" name="n_1mainValue【福祉施設】&#10;一人当たり面積"/>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25416</xdr:rowOff>
    </xdr:from>
    <xdr:ext cx="469744" cy="259045"/>
    <xdr:sp macro="" textlink="">
      <xdr:nvSpPr>
        <xdr:cNvPr id="315" name="n_2mainValue【福祉施設】&#10;一人当たり面積"/>
        <xdr:cNvSpPr txBox="1"/>
      </xdr:nvSpPr>
      <xdr:spPr>
        <a:xfrm>
          <a:off x="8515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357" name="直線コネクタ 356"/>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58"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59" name="直線コネクタ 358"/>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60"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61" name="直線コネクタ 36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362"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363" name="フローチャート: 判断 362"/>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364" name="フローチャート: 判断 363"/>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365" name="フローチャート: 判断 364"/>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33564</xdr:rowOff>
    </xdr:from>
    <xdr:to>
      <xdr:col>85</xdr:col>
      <xdr:colOff>177800</xdr:colOff>
      <xdr:row>34</xdr:row>
      <xdr:rowOff>135164</xdr:rowOff>
    </xdr:to>
    <xdr:sp macro="" textlink="">
      <xdr:nvSpPr>
        <xdr:cNvPr id="371" name="楕円 370"/>
        <xdr:cNvSpPr/>
      </xdr:nvSpPr>
      <xdr:spPr>
        <a:xfrm>
          <a:off x="162687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56441</xdr:rowOff>
    </xdr:from>
    <xdr:ext cx="405111" cy="259045"/>
    <xdr:sp macro="" textlink="">
      <xdr:nvSpPr>
        <xdr:cNvPr id="372" name="【一般廃棄物処理施設】&#10;有形固定資産減価償却率該当値テキスト"/>
        <xdr:cNvSpPr txBox="1"/>
      </xdr:nvSpPr>
      <xdr:spPr>
        <a:xfrm>
          <a:off x="16357600" y="57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135363</xdr:rowOff>
    </xdr:from>
    <xdr:ext cx="405111" cy="259045"/>
    <xdr:sp macro="" textlink="">
      <xdr:nvSpPr>
        <xdr:cNvPr id="373"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374"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5" name="直線コネクタ 3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6" name="テキスト ボックス 38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7" name="直線コネクタ 3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8" name="テキスト ボックス 38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9" name="直線コネクタ 3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0" name="テキスト ボックス 38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1" name="直線コネクタ 3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2" name="テキスト ボックス 39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4" name="テキスト ボックス 39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396" name="直線コネクタ 395"/>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397"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398" name="直線コネクタ 397"/>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399"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00" name="直線コネクタ 399"/>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01"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02" name="フローチャート: 判断 401"/>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03" name="フローチャート: 判断 402"/>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04" name="フローチャート: 判断 403"/>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128361</xdr:rowOff>
    </xdr:from>
    <xdr:to>
      <xdr:col>116</xdr:col>
      <xdr:colOff>114300</xdr:colOff>
      <xdr:row>39</xdr:row>
      <xdr:rowOff>58511</xdr:rowOff>
    </xdr:to>
    <xdr:sp macro="" textlink="">
      <xdr:nvSpPr>
        <xdr:cNvPr id="410" name="楕円 409"/>
        <xdr:cNvSpPr/>
      </xdr:nvSpPr>
      <xdr:spPr>
        <a:xfrm>
          <a:off x="22110700" y="664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151238</xdr:rowOff>
    </xdr:from>
    <xdr:ext cx="599010" cy="259045"/>
    <xdr:sp macro="" textlink="">
      <xdr:nvSpPr>
        <xdr:cNvPr id="411" name="【一般廃棄物処理施設】&#10;一人当たり有形固定資産（償却資産）額該当値テキスト"/>
        <xdr:cNvSpPr txBox="1"/>
      </xdr:nvSpPr>
      <xdr:spPr>
        <a:xfrm>
          <a:off x="22199600" y="649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168970</xdr:rowOff>
    </xdr:from>
    <xdr:ext cx="534377" cy="259045"/>
    <xdr:sp macro="" textlink="">
      <xdr:nvSpPr>
        <xdr:cNvPr id="412"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13"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24" name="直線コネクタ 4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25" name="テキスト ボックス 42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6" name="直線コネクタ 4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7" name="テキスト ボックス 4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8" name="直線コネクタ 4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9" name="テキスト ボックス 4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0" name="直線コネクタ 4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1" name="テキスト ボックス 4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2" name="直線コネクタ 4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3" name="テキスト ボックス 4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4" name="直線コネクタ 4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35" name="テキスト ボックス 43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7" name="テキスト ボックス 4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439" name="直線コネクタ 438"/>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440"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441" name="直線コネクタ 440"/>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4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43" name="直線コネクタ 44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444"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45" name="フローチャート: 判断 444"/>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446" name="フローチャート: 判断 445"/>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447" name="フローチャート: 判断 446"/>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87993</xdr:rowOff>
    </xdr:from>
    <xdr:to>
      <xdr:col>85</xdr:col>
      <xdr:colOff>177800</xdr:colOff>
      <xdr:row>61</xdr:row>
      <xdr:rowOff>18143</xdr:rowOff>
    </xdr:to>
    <xdr:sp macro="" textlink="">
      <xdr:nvSpPr>
        <xdr:cNvPr id="453" name="楕円 452"/>
        <xdr:cNvSpPr/>
      </xdr:nvSpPr>
      <xdr:spPr>
        <a:xfrm>
          <a:off x="162687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66420</xdr:rowOff>
    </xdr:from>
    <xdr:ext cx="405111" cy="259045"/>
    <xdr:sp macro="" textlink="">
      <xdr:nvSpPr>
        <xdr:cNvPr id="454" name="【保健センター・保健所】&#10;有形固定資産減価償却率該当値テキスト"/>
        <xdr:cNvSpPr txBox="1"/>
      </xdr:nvSpPr>
      <xdr:spPr>
        <a:xfrm>
          <a:off x="16357600"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140244</xdr:rowOff>
    </xdr:from>
    <xdr:to>
      <xdr:col>81</xdr:col>
      <xdr:colOff>101600</xdr:colOff>
      <xdr:row>61</xdr:row>
      <xdr:rowOff>70394</xdr:rowOff>
    </xdr:to>
    <xdr:sp macro="" textlink="">
      <xdr:nvSpPr>
        <xdr:cNvPr id="455" name="楕円 454"/>
        <xdr:cNvSpPr/>
      </xdr:nvSpPr>
      <xdr:spPr>
        <a:xfrm>
          <a:off x="15430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138793</xdr:rowOff>
    </xdr:from>
    <xdr:to>
      <xdr:col>85</xdr:col>
      <xdr:colOff>127000</xdr:colOff>
      <xdr:row>61</xdr:row>
      <xdr:rowOff>19594</xdr:rowOff>
    </xdr:to>
    <xdr:cxnSp macro="">
      <xdr:nvCxnSpPr>
        <xdr:cNvPr id="456" name="直線コネクタ 455"/>
        <xdr:cNvCxnSpPr/>
      </xdr:nvCxnSpPr>
      <xdr:spPr>
        <a:xfrm flipV="1">
          <a:off x="15481300" y="1042579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21046</xdr:rowOff>
    </xdr:from>
    <xdr:to>
      <xdr:col>76</xdr:col>
      <xdr:colOff>165100</xdr:colOff>
      <xdr:row>61</xdr:row>
      <xdr:rowOff>122646</xdr:rowOff>
    </xdr:to>
    <xdr:sp macro="" textlink="">
      <xdr:nvSpPr>
        <xdr:cNvPr id="457" name="楕円 456"/>
        <xdr:cNvSpPr/>
      </xdr:nvSpPr>
      <xdr:spPr>
        <a:xfrm>
          <a:off x="14541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19594</xdr:rowOff>
    </xdr:from>
    <xdr:to>
      <xdr:col>81</xdr:col>
      <xdr:colOff>50800</xdr:colOff>
      <xdr:row>61</xdr:row>
      <xdr:rowOff>71846</xdr:rowOff>
    </xdr:to>
    <xdr:cxnSp macro="">
      <xdr:nvCxnSpPr>
        <xdr:cNvPr id="458" name="直線コネクタ 457"/>
        <xdr:cNvCxnSpPr/>
      </xdr:nvCxnSpPr>
      <xdr:spPr>
        <a:xfrm flipV="1">
          <a:off x="14592300" y="1047804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459"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460"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61521</xdr:rowOff>
    </xdr:from>
    <xdr:ext cx="405111" cy="259045"/>
    <xdr:sp macro="" textlink="">
      <xdr:nvSpPr>
        <xdr:cNvPr id="461" name="n_1main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113773</xdr:rowOff>
    </xdr:from>
    <xdr:ext cx="405111" cy="259045"/>
    <xdr:sp macro="" textlink="">
      <xdr:nvSpPr>
        <xdr:cNvPr id="462" name="n_2mainValue【保健センター・保健所】&#10;有形固定資産減価償却率"/>
        <xdr:cNvSpPr txBox="1"/>
      </xdr:nvSpPr>
      <xdr:spPr>
        <a:xfrm>
          <a:off x="14389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0" name="テキスト ボックス 4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2" name="テキスト ボックス 4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486" name="直線コネクタ 485"/>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487"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488" name="直線コネクタ 487"/>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489"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490" name="直線コネクタ 489"/>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491"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492" name="フローチャート: 判断 491"/>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493" name="フローチャート: 判断 492"/>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494" name="フローチャート: 判断 493"/>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95250</xdr:rowOff>
    </xdr:from>
    <xdr:to>
      <xdr:col>116</xdr:col>
      <xdr:colOff>114300</xdr:colOff>
      <xdr:row>62</xdr:row>
      <xdr:rowOff>25400</xdr:rowOff>
    </xdr:to>
    <xdr:sp macro="" textlink="">
      <xdr:nvSpPr>
        <xdr:cNvPr id="500" name="楕円 499"/>
        <xdr:cNvSpPr/>
      </xdr:nvSpPr>
      <xdr:spPr>
        <a:xfrm>
          <a:off x="221107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73677</xdr:rowOff>
    </xdr:from>
    <xdr:ext cx="469744" cy="259045"/>
    <xdr:sp macro="" textlink="">
      <xdr:nvSpPr>
        <xdr:cNvPr id="501" name="【保健センター・保健所】&#10;一人当たり面積該当値テキスト"/>
        <xdr:cNvSpPr txBox="1"/>
      </xdr:nvSpPr>
      <xdr:spPr>
        <a:xfrm>
          <a:off x="22199600" y="1053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107950</xdr:rowOff>
    </xdr:from>
    <xdr:to>
      <xdr:col>112</xdr:col>
      <xdr:colOff>38100</xdr:colOff>
      <xdr:row>62</xdr:row>
      <xdr:rowOff>38100</xdr:rowOff>
    </xdr:to>
    <xdr:sp macro="" textlink="">
      <xdr:nvSpPr>
        <xdr:cNvPr id="502" name="楕円 501"/>
        <xdr:cNvSpPr/>
      </xdr:nvSpPr>
      <xdr:spPr>
        <a:xfrm>
          <a:off x="21272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146050</xdr:rowOff>
    </xdr:from>
    <xdr:to>
      <xdr:col>116</xdr:col>
      <xdr:colOff>63500</xdr:colOff>
      <xdr:row>61</xdr:row>
      <xdr:rowOff>158750</xdr:rowOff>
    </xdr:to>
    <xdr:cxnSp macro="">
      <xdr:nvCxnSpPr>
        <xdr:cNvPr id="503" name="直線コネクタ 502"/>
        <xdr:cNvCxnSpPr/>
      </xdr:nvCxnSpPr>
      <xdr:spPr>
        <a:xfrm flipV="1">
          <a:off x="21323300" y="10604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107950</xdr:rowOff>
    </xdr:from>
    <xdr:to>
      <xdr:col>107</xdr:col>
      <xdr:colOff>101600</xdr:colOff>
      <xdr:row>62</xdr:row>
      <xdr:rowOff>38100</xdr:rowOff>
    </xdr:to>
    <xdr:sp macro="" textlink="">
      <xdr:nvSpPr>
        <xdr:cNvPr id="504" name="楕円 503"/>
        <xdr:cNvSpPr/>
      </xdr:nvSpPr>
      <xdr:spPr>
        <a:xfrm>
          <a:off x="20383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158750</xdr:rowOff>
    </xdr:from>
    <xdr:to>
      <xdr:col>111</xdr:col>
      <xdr:colOff>177800</xdr:colOff>
      <xdr:row>61</xdr:row>
      <xdr:rowOff>158750</xdr:rowOff>
    </xdr:to>
    <xdr:cxnSp macro="">
      <xdr:nvCxnSpPr>
        <xdr:cNvPr id="505" name="直線コネクタ 504"/>
        <xdr:cNvCxnSpPr/>
      </xdr:nvCxnSpPr>
      <xdr:spPr>
        <a:xfrm>
          <a:off x="20434300" y="1061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506"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07"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29227</xdr:rowOff>
    </xdr:from>
    <xdr:ext cx="469744" cy="259045"/>
    <xdr:sp macro="" textlink="">
      <xdr:nvSpPr>
        <xdr:cNvPr id="508" name="n_1mainValue【保健センター・保健所】&#10;一人当たり面積"/>
        <xdr:cNvSpPr txBox="1"/>
      </xdr:nvSpPr>
      <xdr:spPr>
        <a:xfrm>
          <a:off x="210757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29227</xdr:rowOff>
    </xdr:from>
    <xdr:ext cx="469744" cy="259045"/>
    <xdr:sp macro="" textlink="">
      <xdr:nvSpPr>
        <xdr:cNvPr id="509" name="n_2mainValue【保健センター・保健所】&#10;一人当たり面積"/>
        <xdr:cNvSpPr txBox="1"/>
      </xdr:nvSpPr>
      <xdr:spPr>
        <a:xfrm>
          <a:off x="201994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0" name="正方形/長方形 5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1" name="正方形/長方形 5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2" name="正方形/長方形 5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3" name="正方形/長方形 5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4" name="正方形/長方形 5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5" name="正方形/長方形 5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6" name="正方形/長方形 5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7" name="正方形/長方形 5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8" name="テキスト ボックス 5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9" name="直線コネクタ 5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0" name="テキスト ボックス 51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1" name="直線コネクタ 52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2" name="テキスト ボックス 52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3" name="直線コネクタ 52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4" name="テキスト ボックス 52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5" name="直線コネクタ 52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6" name="テキスト ボックス 52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7" name="直線コネクタ 52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8" name="テキスト ボックス 52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9" name="直線コネクタ 52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0" name="テキスト ボックス 52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2" name="テキスト ボックス 53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34" name="直線コネクタ 533"/>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35"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36" name="直線コネクタ 535"/>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37"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38" name="直線コネクタ 537"/>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539"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40" name="フローチャート: 判断 539"/>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41" name="フローチャート: 判断 540"/>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542" name="フローチャート: 判断 541"/>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3" name="テキスト ボックス 5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4" name="テキスト ボックス 5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5" name="テキスト ボックス 5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6" name="テキスト ボックス 5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7" name="テキスト ボックス 5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6350</xdr:rowOff>
    </xdr:from>
    <xdr:to>
      <xdr:col>85</xdr:col>
      <xdr:colOff>177800</xdr:colOff>
      <xdr:row>84</xdr:row>
      <xdr:rowOff>107950</xdr:rowOff>
    </xdr:to>
    <xdr:sp macro="" textlink="">
      <xdr:nvSpPr>
        <xdr:cNvPr id="548" name="楕円 547"/>
        <xdr:cNvSpPr/>
      </xdr:nvSpPr>
      <xdr:spPr>
        <a:xfrm>
          <a:off x="16268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156227</xdr:rowOff>
    </xdr:from>
    <xdr:ext cx="405111" cy="259045"/>
    <xdr:sp macro="" textlink="">
      <xdr:nvSpPr>
        <xdr:cNvPr id="549" name="【消防施設】&#10;有形固定資産減価償却率該当値テキスト"/>
        <xdr:cNvSpPr txBox="1"/>
      </xdr:nvSpPr>
      <xdr:spPr>
        <a:xfrm>
          <a:off x="16357600"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95902</xdr:rowOff>
    </xdr:from>
    <xdr:ext cx="405111" cy="259045"/>
    <xdr:sp macro="" textlink="">
      <xdr:nvSpPr>
        <xdr:cNvPr id="550"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551"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0" name="テキスト ボックス 5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1" name="直線コネクタ 5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2" name="直線コネクタ 5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3" name="テキスト ボックス 5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4" name="直線コネクタ 5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5" name="テキスト ボックス 5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6" name="直線コネクタ 5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7" name="テキスト ボックス 5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8" name="直線コネクタ 5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9" name="テキスト ボックス 5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0" name="直線コネクタ 5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1" name="テキスト ボックス 5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573" name="直線コネクタ 572"/>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7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75" name="直線コネクタ 57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576"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577" name="直線コネクタ 576"/>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578"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79" name="フローチャート: 判断 578"/>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580" name="フローチャート: 判断 579"/>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581" name="フローチャート: 判断 580"/>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2" name="テキスト ボックス 5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3" name="テキスト ボックス 5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4" name="テキスト ボックス 5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5" name="テキスト ボックス 5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6" name="テキスト ボックス 5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119887</xdr:rowOff>
    </xdr:from>
    <xdr:to>
      <xdr:col>116</xdr:col>
      <xdr:colOff>114300</xdr:colOff>
      <xdr:row>83</xdr:row>
      <xdr:rowOff>50037</xdr:rowOff>
    </xdr:to>
    <xdr:sp macro="" textlink="">
      <xdr:nvSpPr>
        <xdr:cNvPr id="587" name="楕円 586"/>
        <xdr:cNvSpPr/>
      </xdr:nvSpPr>
      <xdr:spPr>
        <a:xfrm>
          <a:off x="221107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142764</xdr:rowOff>
    </xdr:from>
    <xdr:ext cx="469744" cy="259045"/>
    <xdr:sp macro="" textlink="">
      <xdr:nvSpPr>
        <xdr:cNvPr id="588" name="【消防施設】&#10;一人当たり面積該当値テキスト"/>
        <xdr:cNvSpPr txBox="1"/>
      </xdr:nvSpPr>
      <xdr:spPr>
        <a:xfrm>
          <a:off x="22199600" y="1403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55135</xdr:rowOff>
    </xdr:from>
    <xdr:ext cx="469744" cy="259045"/>
    <xdr:sp macro="" textlink="">
      <xdr:nvSpPr>
        <xdr:cNvPr id="589"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590"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16" name="直線コネクタ 615"/>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17"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18" name="直線コネクタ 617"/>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10721</xdr:rowOff>
    </xdr:from>
    <xdr:ext cx="405111" cy="259045"/>
    <xdr:sp macro="" textlink="">
      <xdr:nvSpPr>
        <xdr:cNvPr id="621" name="【庁舎】&#10;有形固定資産減価償却率平均値テキスト"/>
        <xdr:cNvSpPr txBox="1"/>
      </xdr:nvSpPr>
      <xdr:spPr>
        <a:xfrm>
          <a:off x="16357600" y="1749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22" name="フローチャート: 判断 621"/>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23" name="フローチャート: 判断 622"/>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24" name="フローチャート: 判断 623"/>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630" name="楕円 629"/>
        <xdr:cNvSpPr/>
      </xdr:nvSpPr>
      <xdr:spPr>
        <a:xfrm>
          <a:off x="16268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38116</xdr:rowOff>
    </xdr:from>
    <xdr:ext cx="405111" cy="259045"/>
    <xdr:sp macro="" textlink="">
      <xdr:nvSpPr>
        <xdr:cNvPr id="631" name="【庁舎】&#10;有形固定資産減価償却率該当値テキスト"/>
        <xdr:cNvSpPr txBox="1"/>
      </xdr:nvSpPr>
      <xdr:spPr>
        <a:xfrm>
          <a:off x="16357600"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632" name="楕円 631"/>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110489</xdr:rowOff>
    </xdr:from>
    <xdr:to>
      <xdr:col>85</xdr:col>
      <xdr:colOff>127000</xdr:colOff>
      <xdr:row>104</xdr:row>
      <xdr:rowOff>133350</xdr:rowOff>
    </xdr:to>
    <xdr:cxnSp macro="">
      <xdr:nvCxnSpPr>
        <xdr:cNvPr id="633" name="直線コネクタ 632"/>
        <xdr:cNvCxnSpPr/>
      </xdr:nvCxnSpPr>
      <xdr:spPr>
        <a:xfrm flipV="1">
          <a:off x="15481300" y="179412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34" name="楕円 633"/>
        <xdr:cNvSpPr/>
      </xdr:nvSpPr>
      <xdr:spPr>
        <a:xfrm>
          <a:off x="1454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133350</xdr:rowOff>
    </xdr:from>
    <xdr:to>
      <xdr:col>81</xdr:col>
      <xdr:colOff>50800</xdr:colOff>
      <xdr:row>104</xdr:row>
      <xdr:rowOff>167639</xdr:rowOff>
    </xdr:to>
    <xdr:cxnSp macro="">
      <xdr:nvCxnSpPr>
        <xdr:cNvPr id="635" name="直線コネクタ 634"/>
        <xdr:cNvCxnSpPr/>
      </xdr:nvCxnSpPr>
      <xdr:spPr>
        <a:xfrm flipV="1">
          <a:off x="14592300" y="179641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636"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37"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3827</xdr:rowOff>
    </xdr:from>
    <xdr:ext cx="405111" cy="259045"/>
    <xdr:sp macro="" textlink="">
      <xdr:nvSpPr>
        <xdr:cNvPr id="638" name="n_1mainValue【庁舎】&#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39" name="n_2mainValue【庁舎】&#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50" name="テキスト ボックス 64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51" name="直線コネクタ 65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2" name="テキスト ボックス 65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3" name="直線コネクタ 65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4" name="テキスト ボックス 65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5" name="直線コネクタ 65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6" name="テキスト ボックス 65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7" name="直線コネクタ 65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8" name="テキスト ボックス 65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9" name="直線コネクタ 65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0" name="テキスト ボックス 65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1" name="直線コネクタ 66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2" name="テキスト ボックス 66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666" name="直線コネクタ 665"/>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667"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668" name="直線コネクタ 667"/>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6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70" name="直線コネクタ 66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671"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72" name="フローチャート: 判断 671"/>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73" name="フローチャート: 判断 672"/>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674" name="フローチャート: 判断 673"/>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149498</xdr:rowOff>
    </xdr:from>
    <xdr:to>
      <xdr:col>116</xdr:col>
      <xdr:colOff>114300</xdr:colOff>
      <xdr:row>105</xdr:row>
      <xdr:rowOff>79648</xdr:rowOff>
    </xdr:to>
    <xdr:sp macro="" textlink="">
      <xdr:nvSpPr>
        <xdr:cNvPr id="680" name="楕円 679"/>
        <xdr:cNvSpPr/>
      </xdr:nvSpPr>
      <xdr:spPr>
        <a:xfrm>
          <a:off x="221107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925</xdr:rowOff>
    </xdr:from>
    <xdr:ext cx="469744" cy="259045"/>
    <xdr:sp macro="" textlink="">
      <xdr:nvSpPr>
        <xdr:cNvPr id="681" name="【庁舎】&#10;一人当たり面積該当値テキスト"/>
        <xdr:cNvSpPr txBox="1"/>
      </xdr:nvSpPr>
      <xdr:spPr>
        <a:xfrm>
          <a:off x="22199600" y="1783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165826</xdr:rowOff>
    </xdr:from>
    <xdr:to>
      <xdr:col>112</xdr:col>
      <xdr:colOff>38100</xdr:colOff>
      <xdr:row>105</xdr:row>
      <xdr:rowOff>95976</xdr:rowOff>
    </xdr:to>
    <xdr:sp macro="" textlink="">
      <xdr:nvSpPr>
        <xdr:cNvPr id="682" name="楕円 681"/>
        <xdr:cNvSpPr/>
      </xdr:nvSpPr>
      <xdr:spPr>
        <a:xfrm>
          <a:off x="21272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28848</xdr:rowOff>
    </xdr:from>
    <xdr:to>
      <xdr:col>116</xdr:col>
      <xdr:colOff>63500</xdr:colOff>
      <xdr:row>105</xdr:row>
      <xdr:rowOff>45176</xdr:rowOff>
    </xdr:to>
    <xdr:cxnSp macro="">
      <xdr:nvCxnSpPr>
        <xdr:cNvPr id="683" name="直線コネクタ 682"/>
        <xdr:cNvCxnSpPr/>
      </xdr:nvCxnSpPr>
      <xdr:spPr>
        <a:xfrm flipV="1">
          <a:off x="21323300" y="18031098"/>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4173</xdr:rowOff>
    </xdr:from>
    <xdr:to>
      <xdr:col>107</xdr:col>
      <xdr:colOff>101600</xdr:colOff>
      <xdr:row>105</xdr:row>
      <xdr:rowOff>105773</xdr:rowOff>
    </xdr:to>
    <xdr:sp macro="" textlink="">
      <xdr:nvSpPr>
        <xdr:cNvPr id="684" name="楕円 683"/>
        <xdr:cNvSpPr/>
      </xdr:nvSpPr>
      <xdr:spPr>
        <a:xfrm>
          <a:off x="20383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45176</xdr:rowOff>
    </xdr:from>
    <xdr:to>
      <xdr:col>111</xdr:col>
      <xdr:colOff>177800</xdr:colOff>
      <xdr:row>105</xdr:row>
      <xdr:rowOff>54973</xdr:rowOff>
    </xdr:to>
    <xdr:cxnSp macro="">
      <xdr:nvCxnSpPr>
        <xdr:cNvPr id="685" name="直線コネクタ 684"/>
        <xdr:cNvCxnSpPr/>
      </xdr:nvCxnSpPr>
      <xdr:spPr>
        <a:xfrm flipV="1">
          <a:off x="20434300" y="180474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686"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41383</xdr:rowOff>
    </xdr:from>
    <xdr:ext cx="469744" cy="259045"/>
    <xdr:sp macro="" textlink="">
      <xdr:nvSpPr>
        <xdr:cNvPr id="687" name="n_2aveValue【庁舎】&#10;一人当たり面積"/>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112503</xdr:rowOff>
    </xdr:from>
    <xdr:ext cx="469744" cy="259045"/>
    <xdr:sp macro="" textlink="">
      <xdr:nvSpPr>
        <xdr:cNvPr id="688" name="n_1mainValue【庁舎】&#10;一人当たり面積"/>
        <xdr:cNvSpPr txBox="1"/>
      </xdr:nvSpPr>
      <xdr:spPr>
        <a:xfrm>
          <a:off x="2107572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122300</xdr:rowOff>
    </xdr:from>
    <xdr:ext cx="469744" cy="259045"/>
    <xdr:sp macro="" textlink="">
      <xdr:nvSpPr>
        <xdr:cNvPr id="689" name="n_2mainValue【庁舎】&#10;一人当たり面積"/>
        <xdr:cNvSpPr txBox="1"/>
      </xdr:nvSpPr>
      <xdr:spPr>
        <a:xfrm>
          <a:off x="201994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0" name="正方形/長方形 6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1" name="正方形/長方形 6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2" name="テキスト ボックス 6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施設面積について、図書館や庁舎、体育館、福祉施設は類似団体の平均より広い。特に図書館については、１人当たりの面積が広くなっている。減価償却率については、庁舎、保健センターは類似団体の平均値より低い。</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89,444
87,576
472.33
39,804,783
37,330,396
2,328,419
23,243,821
30,142,835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財政力指数は、平成１７年２月の市町村合併により、合併前の</a:t>
          </a:r>
          <a:r>
            <a:rPr kumimoji="1" lang="en-US" altLang="ja-JP" sz="1300">
              <a:latin typeface="ＭＳ Ｐゴシック" panose="020B0600070205080204" pitchFamily="50" charset="-128"/>
              <a:ea typeface="ＭＳ Ｐゴシック" panose="020B0600070205080204" pitchFamily="50" charset="-128"/>
            </a:rPr>
            <a:t>0.70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まで落ち込んだが、徐々に改善し、ここ数年は同程度で推移しており、平成２９年度は</a:t>
          </a:r>
          <a:r>
            <a:rPr kumimoji="1" lang="en-US" altLang="ja-JP" sz="1300">
              <a:latin typeface="ＭＳ Ｐゴシック" panose="020B0600070205080204" pitchFamily="50" charset="-128"/>
              <a:ea typeface="ＭＳ Ｐゴシック" panose="020B0600070205080204" pitchFamily="50" charset="-128"/>
            </a:rPr>
            <a:t>0.63</a:t>
          </a:r>
          <a:r>
            <a:rPr kumimoji="1" lang="ja-JP" altLang="en-US" sz="1300">
              <a:latin typeface="ＭＳ Ｐゴシック" panose="020B0600070205080204" pitchFamily="50" charset="-128"/>
              <a:ea typeface="ＭＳ Ｐゴシック" panose="020B0600070205080204" pitchFamily="50" charset="-128"/>
            </a:rPr>
            <a:t>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依然として下回っていることから、今後も事務事業の見直し、公共施設の民営化・統廃合など行財政改革による歳出削減を図るとともに、積極的な企業誘致、徴収率向上による税収増など歳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xdr:cNvCxnSpPr/>
      </xdr:nvCxnSpPr>
      <xdr:spPr>
        <a:xfrm>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0" name="テキスト ボックス 79"/>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81" name="フローチャート: 判断 80"/>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82" name="テキスト ボックス 81"/>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経常収支比率は、扶助費、公債費などが増加したものの</a:t>
          </a:r>
          <a:r>
            <a:rPr kumimoji="1" lang="en-US" altLang="ja-JP" sz="1300">
              <a:latin typeface="ＭＳ Ｐゴシック" panose="020B0600070205080204" pitchFamily="50" charset="-128"/>
              <a:ea typeface="ＭＳ Ｐゴシック" panose="020B0600070205080204" pitchFamily="50" charset="-128"/>
            </a:rPr>
            <a:t>90.4</a:t>
          </a:r>
          <a:r>
            <a:rPr kumimoji="1" lang="ja-JP" altLang="en-US" sz="1300">
              <a:latin typeface="ＭＳ Ｐゴシック" panose="020B0600070205080204" pitchFamily="50" charset="-128"/>
              <a:ea typeface="ＭＳ Ｐゴシック" panose="020B0600070205080204" pitchFamily="50" charset="-128"/>
            </a:rPr>
            <a:t>％と類似団体平均を下回っている。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今後も、扶助費については資格審査等の適正化による抑制を図るとともに、地方債の発行の抑制による公債費の縮減や事務事業の見直しなどを推進し経常経費の縮減に努める。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109728</xdr:rowOff>
    </xdr:from>
    <xdr:to>
      <xdr:col>23</xdr:col>
      <xdr:colOff>133350</xdr:colOff>
      <xdr:row>61</xdr:row>
      <xdr:rowOff>114554</xdr:rowOff>
    </xdr:to>
    <xdr:cxnSp macro="">
      <xdr:nvCxnSpPr>
        <xdr:cNvPr id="130" name="直線コネクタ 129"/>
        <xdr:cNvCxnSpPr/>
      </xdr:nvCxnSpPr>
      <xdr:spPr>
        <a:xfrm>
          <a:off x="4114800" y="1056817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32512</xdr:rowOff>
    </xdr:from>
    <xdr:to>
      <xdr:col>19</xdr:col>
      <xdr:colOff>133350</xdr:colOff>
      <xdr:row>61</xdr:row>
      <xdr:rowOff>109728</xdr:rowOff>
    </xdr:to>
    <xdr:cxnSp macro="">
      <xdr:nvCxnSpPr>
        <xdr:cNvPr id="133" name="直線コネクタ 132"/>
        <xdr:cNvCxnSpPr/>
      </xdr:nvCxnSpPr>
      <xdr:spPr>
        <a:xfrm>
          <a:off x="3225800" y="1049096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32512</xdr:rowOff>
    </xdr:from>
    <xdr:to>
      <xdr:col>15</xdr:col>
      <xdr:colOff>82550</xdr:colOff>
      <xdr:row>62</xdr:row>
      <xdr:rowOff>5842</xdr:rowOff>
    </xdr:to>
    <xdr:cxnSp macro="">
      <xdr:nvCxnSpPr>
        <xdr:cNvPr id="136" name="直線コネクタ 135"/>
        <xdr:cNvCxnSpPr/>
      </xdr:nvCxnSpPr>
      <xdr:spPr>
        <a:xfrm flipV="1">
          <a:off x="2336800" y="1049096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56642</xdr:rowOff>
    </xdr:from>
    <xdr:to>
      <xdr:col>11</xdr:col>
      <xdr:colOff>31750</xdr:colOff>
      <xdr:row>62</xdr:row>
      <xdr:rowOff>5842</xdr:rowOff>
    </xdr:to>
    <xdr:cxnSp macro="">
      <xdr:nvCxnSpPr>
        <xdr:cNvPr id="139" name="直線コネクタ 138"/>
        <xdr:cNvCxnSpPr/>
      </xdr:nvCxnSpPr>
      <xdr:spPr>
        <a:xfrm>
          <a:off x="1447800" y="1051509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39624</xdr:rowOff>
    </xdr:from>
    <xdr:to>
      <xdr:col>11</xdr:col>
      <xdr:colOff>82550</xdr:colOff>
      <xdr:row>61</xdr:row>
      <xdr:rowOff>141224</xdr:rowOff>
    </xdr:to>
    <xdr:sp macro="" textlink="">
      <xdr:nvSpPr>
        <xdr:cNvPr id="140" name="フローチャート: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42" name="フローチャート: 判断 141"/>
        <xdr:cNvSpPr/>
      </xdr:nvSpPr>
      <xdr:spPr>
        <a:xfrm>
          <a:off x="1397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97045</xdr:rowOff>
    </xdr:from>
    <xdr:ext cx="762000" cy="259045"/>
    <xdr:sp macro="" textlink="">
      <xdr:nvSpPr>
        <xdr:cNvPr id="143" name="テキスト ボックス 142"/>
        <xdr:cNvSpPr txBox="1"/>
      </xdr:nvSpPr>
      <xdr:spPr>
        <a:xfrm>
          <a:off x="1066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63754</xdr:rowOff>
    </xdr:from>
    <xdr:to>
      <xdr:col>23</xdr:col>
      <xdr:colOff>184150</xdr:colOff>
      <xdr:row>61</xdr:row>
      <xdr:rowOff>165354</xdr:rowOff>
    </xdr:to>
    <xdr:sp macro="" textlink="">
      <xdr:nvSpPr>
        <xdr:cNvPr id="149" name="楕円 148"/>
        <xdr:cNvSpPr/>
      </xdr:nvSpPr>
      <xdr:spPr>
        <a:xfrm>
          <a:off x="49022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80281</xdr:rowOff>
    </xdr:from>
    <xdr:ext cx="762000" cy="259045"/>
    <xdr:sp macro="" textlink="">
      <xdr:nvSpPr>
        <xdr:cNvPr id="150" name="財政構造の弾力性該当値テキスト"/>
        <xdr:cNvSpPr txBox="1"/>
      </xdr:nvSpPr>
      <xdr:spPr>
        <a:xfrm>
          <a:off x="50419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58928</xdr:rowOff>
    </xdr:from>
    <xdr:to>
      <xdr:col>19</xdr:col>
      <xdr:colOff>184150</xdr:colOff>
      <xdr:row>61</xdr:row>
      <xdr:rowOff>160528</xdr:rowOff>
    </xdr:to>
    <xdr:sp macro="" textlink="">
      <xdr:nvSpPr>
        <xdr:cNvPr id="151" name="楕円 150"/>
        <xdr:cNvSpPr/>
      </xdr:nvSpPr>
      <xdr:spPr>
        <a:xfrm>
          <a:off x="4064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170705</xdr:rowOff>
    </xdr:from>
    <xdr:ext cx="736600" cy="259045"/>
    <xdr:sp macro="" textlink="">
      <xdr:nvSpPr>
        <xdr:cNvPr id="152" name="テキスト ボックス 151"/>
        <xdr:cNvSpPr txBox="1"/>
      </xdr:nvSpPr>
      <xdr:spPr>
        <a:xfrm>
          <a:off x="3733800" y="1028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153162</xdr:rowOff>
    </xdr:from>
    <xdr:to>
      <xdr:col>15</xdr:col>
      <xdr:colOff>133350</xdr:colOff>
      <xdr:row>61</xdr:row>
      <xdr:rowOff>83312</xdr:rowOff>
    </xdr:to>
    <xdr:sp macro="" textlink="">
      <xdr:nvSpPr>
        <xdr:cNvPr id="153" name="楕円 152"/>
        <xdr:cNvSpPr/>
      </xdr:nvSpPr>
      <xdr:spPr>
        <a:xfrm>
          <a:off x="3175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54" name="テキスト ボックス 153"/>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126492</xdr:rowOff>
    </xdr:from>
    <xdr:to>
      <xdr:col>11</xdr:col>
      <xdr:colOff>82550</xdr:colOff>
      <xdr:row>62</xdr:row>
      <xdr:rowOff>56642</xdr:rowOff>
    </xdr:to>
    <xdr:sp macro="" textlink="">
      <xdr:nvSpPr>
        <xdr:cNvPr id="155" name="楕円 154"/>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56" name="テキスト ボックス 155"/>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5842</xdr:rowOff>
    </xdr:from>
    <xdr:to>
      <xdr:col>7</xdr:col>
      <xdr:colOff>31750</xdr:colOff>
      <xdr:row>61</xdr:row>
      <xdr:rowOff>107442</xdr:rowOff>
    </xdr:to>
    <xdr:sp macro="" textlink="">
      <xdr:nvSpPr>
        <xdr:cNvPr id="157" name="楕円 156"/>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117619</xdr:rowOff>
    </xdr:from>
    <xdr:ext cx="762000" cy="259045"/>
    <xdr:sp macro="" textlink="">
      <xdr:nvSpPr>
        <xdr:cNvPr id="158" name="テキスト ボックス 157"/>
        <xdr:cNvSpPr txBox="1"/>
      </xdr:nvSpPr>
      <xdr:spPr>
        <a:xfrm>
          <a:off x="1066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人件費・物件費等は、前年度の数値を上回ったが、類似団体平均は下回っている。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市町村合併に伴い増加した公共施設に係る物件費や維持費が増えており、施設の統廃合、指定管理者制度の活用によりコストの低減に努める。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144416</xdr:rowOff>
    </xdr:from>
    <xdr:to>
      <xdr:col>23</xdr:col>
      <xdr:colOff>133350</xdr:colOff>
      <xdr:row>80</xdr:row>
      <xdr:rowOff>168334</xdr:rowOff>
    </xdr:to>
    <xdr:cxnSp macro="">
      <xdr:nvCxnSpPr>
        <xdr:cNvPr id="193" name="直線コネクタ 192"/>
        <xdr:cNvCxnSpPr/>
      </xdr:nvCxnSpPr>
      <xdr:spPr>
        <a:xfrm>
          <a:off x="4114800" y="13860416"/>
          <a:ext cx="838200" cy="2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138199</xdr:rowOff>
    </xdr:from>
    <xdr:to>
      <xdr:col>19</xdr:col>
      <xdr:colOff>133350</xdr:colOff>
      <xdr:row>80</xdr:row>
      <xdr:rowOff>144416</xdr:rowOff>
    </xdr:to>
    <xdr:cxnSp macro="">
      <xdr:nvCxnSpPr>
        <xdr:cNvPr id="196" name="直線コネクタ 195"/>
        <xdr:cNvCxnSpPr/>
      </xdr:nvCxnSpPr>
      <xdr:spPr>
        <a:xfrm>
          <a:off x="3225800" y="13854199"/>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135637</xdr:rowOff>
    </xdr:from>
    <xdr:to>
      <xdr:col>15</xdr:col>
      <xdr:colOff>82550</xdr:colOff>
      <xdr:row>80</xdr:row>
      <xdr:rowOff>138199</xdr:rowOff>
    </xdr:to>
    <xdr:cxnSp macro="">
      <xdr:nvCxnSpPr>
        <xdr:cNvPr id="199" name="直線コネクタ 198"/>
        <xdr:cNvCxnSpPr/>
      </xdr:nvCxnSpPr>
      <xdr:spPr>
        <a:xfrm>
          <a:off x="2336800" y="13851637"/>
          <a:ext cx="889000" cy="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115255</xdr:rowOff>
    </xdr:from>
    <xdr:to>
      <xdr:col>11</xdr:col>
      <xdr:colOff>31750</xdr:colOff>
      <xdr:row>80</xdr:row>
      <xdr:rowOff>135637</xdr:rowOff>
    </xdr:to>
    <xdr:cxnSp macro="">
      <xdr:nvCxnSpPr>
        <xdr:cNvPr id="202" name="直線コネクタ 201"/>
        <xdr:cNvCxnSpPr/>
      </xdr:nvCxnSpPr>
      <xdr:spPr>
        <a:xfrm>
          <a:off x="1447800" y="13831255"/>
          <a:ext cx="889000" cy="2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75749</xdr:rowOff>
    </xdr:from>
    <xdr:to>
      <xdr:col>11</xdr:col>
      <xdr:colOff>82550</xdr:colOff>
      <xdr:row>81</xdr:row>
      <xdr:rowOff>5899</xdr:rowOff>
    </xdr:to>
    <xdr:sp macro="" textlink="">
      <xdr:nvSpPr>
        <xdr:cNvPr id="203" name="フローチャート: 判断 202"/>
        <xdr:cNvSpPr/>
      </xdr:nvSpPr>
      <xdr:spPr>
        <a:xfrm>
          <a:off x="2286000" y="137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16076</xdr:rowOff>
    </xdr:from>
    <xdr:ext cx="762000" cy="259045"/>
    <xdr:sp macro="" textlink="">
      <xdr:nvSpPr>
        <xdr:cNvPr id="204" name="テキスト ボックス 203"/>
        <xdr:cNvSpPr txBox="1"/>
      </xdr:nvSpPr>
      <xdr:spPr>
        <a:xfrm>
          <a:off x="1955800" y="135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62481</xdr:rowOff>
    </xdr:from>
    <xdr:to>
      <xdr:col>7</xdr:col>
      <xdr:colOff>31750</xdr:colOff>
      <xdr:row>80</xdr:row>
      <xdr:rowOff>164081</xdr:rowOff>
    </xdr:to>
    <xdr:sp macro="" textlink="">
      <xdr:nvSpPr>
        <xdr:cNvPr id="205" name="フローチャート: 判断 204"/>
        <xdr:cNvSpPr/>
      </xdr:nvSpPr>
      <xdr:spPr>
        <a:xfrm>
          <a:off x="1397000" y="13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2808</xdr:rowOff>
    </xdr:from>
    <xdr:ext cx="762000" cy="259045"/>
    <xdr:sp macro="" textlink="">
      <xdr:nvSpPr>
        <xdr:cNvPr id="206" name="テキスト ボックス 205"/>
        <xdr:cNvSpPr txBox="1"/>
      </xdr:nvSpPr>
      <xdr:spPr>
        <a:xfrm>
          <a:off x="1066800" y="1354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117534</xdr:rowOff>
    </xdr:from>
    <xdr:to>
      <xdr:col>23</xdr:col>
      <xdr:colOff>184150</xdr:colOff>
      <xdr:row>81</xdr:row>
      <xdr:rowOff>47684</xdr:rowOff>
    </xdr:to>
    <xdr:sp macro="" textlink="">
      <xdr:nvSpPr>
        <xdr:cNvPr id="212" name="楕円 211"/>
        <xdr:cNvSpPr/>
      </xdr:nvSpPr>
      <xdr:spPr>
        <a:xfrm>
          <a:off x="4902200" y="1383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134061</xdr:rowOff>
    </xdr:from>
    <xdr:ext cx="762000" cy="259045"/>
    <xdr:sp macro="" textlink="">
      <xdr:nvSpPr>
        <xdr:cNvPr id="213" name="人件費・物件費等の状況該当値テキスト"/>
        <xdr:cNvSpPr txBox="1"/>
      </xdr:nvSpPr>
      <xdr:spPr>
        <a:xfrm>
          <a:off x="5041900" y="1367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93616</xdr:rowOff>
    </xdr:from>
    <xdr:to>
      <xdr:col>19</xdr:col>
      <xdr:colOff>184150</xdr:colOff>
      <xdr:row>81</xdr:row>
      <xdr:rowOff>23766</xdr:rowOff>
    </xdr:to>
    <xdr:sp macro="" textlink="">
      <xdr:nvSpPr>
        <xdr:cNvPr id="214" name="楕円 213"/>
        <xdr:cNvSpPr/>
      </xdr:nvSpPr>
      <xdr:spPr>
        <a:xfrm>
          <a:off x="4064000" y="1380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33943</xdr:rowOff>
    </xdr:from>
    <xdr:ext cx="736600" cy="259045"/>
    <xdr:sp macro="" textlink="">
      <xdr:nvSpPr>
        <xdr:cNvPr id="215" name="テキスト ボックス 214"/>
        <xdr:cNvSpPr txBox="1"/>
      </xdr:nvSpPr>
      <xdr:spPr>
        <a:xfrm>
          <a:off x="3733800" y="1357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87399</xdr:rowOff>
    </xdr:from>
    <xdr:to>
      <xdr:col>15</xdr:col>
      <xdr:colOff>133350</xdr:colOff>
      <xdr:row>81</xdr:row>
      <xdr:rowOff>17549</xdr:rowOff>
    </xdr:to>
    <xdr:sp macro="" textlink="">
      <xdr:nvSpPr>
        <xdr:cNvPr id="216" name="楕円 215"/>
        <xdr:cNvSpPr/>
      </xdr:nvSpPr>
      <xdr:spPr>
        <a:xfrm>
          <a:off x="3175000" y="1380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27726</xdr:rowOff>
    </xdr:from>
    <xdr:ext cx="762000" cy="259045"/>
    <xdr:sp macro="" textlink="">
      <xdr:nvSpPr>
        <xdr:cNvPr id="217" name="テキスト ボックス 216"/>
        <xdr:cNvSpPr txBox="1"/>
      </xdr:nvSpPr>
      <xdr:spPr>
        <a:xfrm>
          <a:off x="2844800" y="1357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84837</xdr:rowOff>
    </xdr:from>
    <xdr:to>
      <xdr:col>11</xdr:col>
      <xdr:colOff>82550</xdr:colOff>
      <xdr:row>81</xdr:row>
      <xdr:rowOff>14987</xdr:rowOff>
    </xdr:to>
    <xdr:sp macro="" textlink="">
      <xdr:nvSpPr>
        <xdr:cNvPr id="218" name="楕円 217"/>
        <xdr:cNvSpPr/>
      </xdr:nvSpPr>
      <xdr:spPr>
        <a:xfrm>
          <a:off x="2286000" y="1380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171214</xdr:rowOff>
    </xdr:from>
    <xdr:ext cx="762000" cy="259045"/>
    <xdr:sp macro="" textlink="">
      <xdr:nvSpPr>
        <xdr:cNvPr id="219" name="テキスト ボックス 218"/>
        <xdr:cNvSpPr txBox="1"/>
      </xdr:nvSpPr>
      <xdr:spPr>
        <a:xfrm>
          <a:off x="1955800" y="1388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64455</xdr:rowOff>
    </xdr:from>
    <xdr:to>
      <xdr:col>7</xdr:col>
      <xdr:colOff>31750</xdr:colOff>
      <xdr:row>80</xdr:row>
      <xdr:rowOff>166055</xdr:rowOff>
    </xdr:to>
    <xdr:sp macro="" textlink="">
      <xdr:nvSpPr>
        <xdr:cNvPr id="220" name="楕円 219"/>
        <xdr:cNvSpPr/>
      </xdr:nvSpPr>
      <xdr:spPr>
        <a:xfrm>
          <a:off x="1397000" y="137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150832</xdr:rowOff>
    </xdr:from>
    <xdr:ext cx="762000" cy="259045"/>
    <xdr:sp macro="" textlink="">
      <xdr:nvSpPr>
        <xdr:cNvPr id="221" name="テキスト ボックス 220"/>
        <xdr:cNvSpPr txBox="1"/>
      </xdr:nvSpPr>
      <xdr:spPr>
        <a:xfrm>
          <a:off x="1066800" y="1386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給与水準は、類似団体より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ポイント低い状況にある。今後も定員適正化計画のもと、より一層給与水準の適正化に努める。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55" name="直線コネクタ 254"/>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112184</xdr:rowOff>
    </xdr:to>
    <xdr:cxnSp macro="">
      <xdr:nvCxnSpPr>
        <xdr:cNvPr id="258" name="直線コネクタ 257"/>
        <xdr:cNvCxnSpPr/>
      </xdr:nvCxnSpPr>
      <xdr:spPr>
        <a:xfrm flipV="1">
          <a:off x="15290800" y="145647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152400</xdr:rowOff>
    </xdr:to>
    <xdr:cxnSp macro="">
      <xdr:nvCxnSpPr>
        <xdr:cNvPr id="261" name="直線コネクタ 260"/>
        <xdr:cNvCxnSpPr/>
      </xdr:nvCxnSpPr>
      <xdr:spPr>
        <a:xfrm flipV="1">
          <a:off x="14401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152400</xdr:rowOff>
    </xdr:to>
    <xdr:cxnSp macro="">
      <xdr:nvCxnSpPr>
        <xdr:cNvPr id="264" name="直線コネクタ 263"/>
        <xdr:cNvCxnSpPr/>
      </xdr:nvCxnSpPr>
      <xdr:spPr>
        <a:xfrm>
          <a:off x="13512800" y="146452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41275</xdr:rowOff>
    </xdr:from>
    <xdr:to>
      <xdr:col>68</xdr:col>
      <xdr:colOff>203200</xdr:colOff>
      <xdr:row>85</xdr:row>
      <xdr:rowOff>142875</xdr:rowOff>
    </xdr:to>
    <xdr:sp macro="" textlink="">
      <xdr:nvSpPr>
        <xdr:cNvPr id="265" name="フローチャート: 判断 264"/>
        <xdr:cNvSpPr/>
      </xdr:nvSpPr>
      <xdr:spPr>
        <a:xfrm>
          <a:off x="14351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66" name="テキスト ボックス 265"/>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68" name="テキスト ボックス 267"/>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4" name="楕円 273"/>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5"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6" name="楕円 275"/>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7" name="テキスト ボックス 276"/>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8" name="楕円 277"/>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9" name="テキスト ボックス 278"/>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1" name="テキスト ボックス 280"/>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2" name="楕円 281"/>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3" name="テキスト ボックス 282"/>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定員適正化計画に基づき、退職者の補充に係る新規採用職員の抑制や指定管理者制度の導入などにより、定員適正化のための取組を積極的に進めたことにより、類似団体の中では平均より下回る水準にある。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今後も社会情勢の変化や行政需要の動向を考慮した上で、継続的な市民サービスの質の向上をめざし、適正な職員数、年齢構成の管理に努める。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131445</xdr:rowOff>
    </xdr:from>
    <xdr:to>
      <xdr:col>81</xdr:col>
      <xdr:colOff>44450</xdr:colOff>
      <xdr:row>61</xdr:row>
      <xdr:rowOff>141499</xdr:rowOff>
    </xdr:to>
    <xdr:cxnSp macro="">
      <xdr:nvCxnSpPr>
        <xdr:cNvPr id="318" name="直線コネクタ 317"/>
        <xdr:cNvCxnSpPr/>
      </xdr:nvCxnSpPr>
      <xdr:spPr>
        <a:xfrm>
          <a:off x="16179800" y="1058989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71120</xdr:rowOff>
    </xdr:from>
    <xdr:to>
      <xdr:col>77</xdr:col>
      <xdr:colOff>44450</xdr:colOff>
      <xdr:row>61</xdr:row>
      <xdr:rowOff>131445</xdr:rowOff>
    </xdr:to>
    <xdr:cxnSp macro="">
      <xdr:nvCxnSpPr>
        <xdr:cNvPr id="321" name="直線コネクタ 320"/>
        <xdr:cNvCxnSpPr/>
      </xdr:nvCxnSpPr>
      <xdr:spPr>
        <a:xfrm>
          <a:off x="15290800" y="105295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55033</xdr:rowOff>
    </xdr:from>
    <xdr:to>
      <xdr:col>72</xdr:col>
      <xdr:colOff>203200</xdr:colOff>
      <xdr:row>61</xdr:row>
      <xdr:rowOff>71120</xdr:rowOff>
    </xdr:to>
    <xdr:cxnSp macro="">
      <xdr:nvCxnSpPr>
        <xdr:cNvPr id="324" name="直線コネクタ 323"/>
        <xdr:cNvCxnSpPr/>
      </xdr:nvCxnSpPr>
      <xdr:spPr>
        <a:xfrm>
          <a:off x="14401800" y="105134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55033</xdr:rowOff>
    </xdr:from>
    <xdr:to>
      <xdr:col>68</xdr:col>
      <xdr:colOff>152400</xdr:colOff>
      <xdr:row>61</xdr:row>
      <xdr:rowOff>105304</xdr:rowOff>
    </xdr:to>
    <xdr:cxnSp macro="">
      <xdr:nvCxnSpPr>
        <xdr:cNvPr id="327" name="直線コネクタ 326"/>
        <xdr:cNvCxnSpPr/>
      </xdr:nvCxnSpPr>
      <xdr:spPr>
        <a:xfrm flipV="1">
          <a:off x="13512800" y="10513483"/>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76623</xdr:rowOff>
    </xdr:from>
    <xdr:to>
      <xdr:col>68</xdr:col>
      <xdr:colOff>203200</xdr:colOff>
      <xdr:row>62</xdr:row>
      <xdr:rowOff>6773</xdr:rowOff>
    </xdr:to>
    <xdr:sp macro="" textlink="">
      <xdr:nvSpPr>
        <xdr:cNvPr id="328" name="フローチャート: 判断 327"/>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163000</xdr:rowOff>
    </xdr:from>
    <xdr:ext cx="762000" cy="259045"/>
    <xdr:sp macro="" textlink="">
      <xdr:nvSpPr>
        <xdr:cNvPr id="329" name="テキスト ボックス 328"/>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163000</xdr:rowOff>
    </xdr:from>
    <xdr:ext cx="762000" cy="259045"/>
    <xdr:sp macro="" textlink="">
      <xdr:nvSpPr>
        <xdr:cNvPr id="331" name="テキスト ボックス 330"/>
        <xdr:cNvSpPr txBox="1"/>
      </xdr:nvSpPr>
      <xdr:spPr>
        <a:xfrm>
          <a:off x="13131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90699</xdr:rowOff>
    </xdr:from>
    <xdr:to>
      <xdr:col>81</xdr:col>
      <xdr:colOff>95250</xdr:colOff>
      <xdr:row>62</xdr:row>
      <xdr:rowOff>20849</xdr:rowOff>
    </xdr:to>
    <xdr:sp macro="" textlink="">
      <xdr:nvSpPr>
        <xdr:cNvPr id="337" name="楕円 336"/>
        <xdr:cNvSpPr/>
      </xdr:nvSpPr>
      <xdr:spPr>
        <a:xfrm>
          <a:off x="169672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107226</xdr:rowOff>
    </xdr:from>
    <xdr:ext cx="762000" cy="259045"/>
    <xdr:sp macro="" textlink="">
      <xdr:nvSpPr>
        <xdr:cNvPr id="338" name="定員管理の状況該当値テキスト"/>
        <xdr:cNvSpPr txBox="1"/>
      </xdr:nvSpPr>
      <xdr:spPr>
        <a:xfrm>
          <a:off x="17106900" y="1039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80645</xdr:rowOff>
    </xdr:from>
    <xdr:to>
      <xdr:col>77</xdr:col>
      <xdr:colOff>95250</xdr:colOff>
      <xdr:row>62</xdr:row>
      <xdr:rowOff>10795</xdr:rowOff>
    </xdr:to>
    <xdr:sp macro="" textlink="">
      <xdr:nvSpPr>
        <xdr:cNvPr id="339" name="楕円 338"/>
        <xdr:cNvSpPr/>
      </xdr:nvSpPr>
      <xdr:spPr>
        <a:xfrm>
          <a:off x="16129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20972</xdr:rowOff>
    </xdr:from>
    <xdr:ext cx="736600" cy="259045"/>
    <xdr:sp macro="" textlink="">
      <xdr:nvSpPr>
        <xdr:cNvPr id="340" name="テキスト ボックス 339"/>
        <xdr:cNvSpPr txBox="1"/>
      </xdr:nvSpPr>
      <xdr:spPr>
        <a:xfrm>
          <a:off x="15798800" y="1030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20320</xdr:rowOff>
    </xdr:from>
    <xdr:to>
      <xdr:col>73</xdr:col>
      <xdr:colOff>44450</xdr:colOff>
      <xdr:row>61</xdr:row>
      <xdr:rowOff>121920</xdr:rowOff>
    </xdr:to>
    <xdr:sp macro="" textlink="">
      <xdr:nvSpPr>
        <xdr:cNvPr id="341" name="楕円 340"/>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132097</xdr:rowOff>
    </xdr:from>
    <xdr:ext cx="762000" cy="259045"/>
    <xdr:sp macro="" textlink="">
      <xdr:nvSpPr>
        <xdr:cNvPr id="342" name="テキスト ボックス 341"/>
        <xdr:cNvSpPr txBox="1"/>
      </xdr:nvSpPr>
      <xdr:spPr>
        <a:xfrm>
          <a:off x="14909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4233</xdr:rowOff>
    </xdr:from>
    <xdr:to>
      <xdr:col>68</xdr:col>
      <xdr:colOff>203200</xdr:colOff>
      <xdr:row>61</xdr:row>
      <xdr:rowOff>105833</xdr:rowOff>
    </xdr:to>
    <xdr:sp macro="" textlink="">
      <xdr:nvSpPr>
        <xdr:cNvPr id="343" name="楕円 342"/>
        <xdr:cNvSpPr/>
      </xdr:nvSpPr>
      <xdr:spPr>
        <a:xfrm>
          <a:off x="14351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116010</xdr:rowOff>
    </xdr:from>
    <xdr:ext cx="762000" cy="259045"/>
    <xdr:sp macro="" textlink="">
      <xdr:nvSpPr>
        <xdr:cNvPr id="344" name="テキスト ボックス 343"/>
        <xdr:cNvSpPr txBox="1"/>
      </xdr:nvSpPr>
      <xdr:spPr>
        <a:xfrm>
          <a:off x="14020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54504</xdr:rowOff>
    </xdr:from>
    <xdr:to>
      <xdr:col>64</xdr:col>
      <xdr:colOff>152400</xdr:colOff>
      <xdr:row>61</xdr:row>
      <xdr:rowOff>156104</xdr:rowOff>
    </xdr:to>
    <xdr:sp macro="" textlink="">
      <xdr:nvSpPr>
        <xdr:cNvPr id="345" name="楕円 344"/>
        <xdr:cNvSpPr/>
      </xdr:nvSpPr>
      <xdr:spPr>
        <a:xfrm>
          <a:off x="13462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166281</xdr:rowOff>
    </xdr:from>
    <xdr:ext cx="762000" cy="259045"/>
    <xdr:sp macro="" textlink="">
      <xdr:nvSpPr>
        <xdr:cNvPr id="346" name="テキスト ボックス 345"/>
        <xdr:cNvSpPr txBox="1"/>
      </xdr:nvSpPr>
      <xdr:spPr>
        <a:xfrm>
          <a:off x="13131800" y="1028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実質公債費比率は、起債額が償還額を上回らない方針のもと起債額を抑えてきたことにより、類似団体平均を下回る結果となった。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今後、数年間は合併特例債の起債額の増加が見込まれるものの、必要最低限の起債額とすることで実質公債費率の上昇を抑える。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98516</xdr:rowOff>
    </xdr:from>
    <xdr:to>
      <xdr:col>81</xdr:col>
      <xdr:colOff>44450</xdr:colOff>
      <xdr:row>39</xdr:row>
      <xdr:rowOff>112304</xdr:rowOff>
    </xdr:to>
    <xdr:cxnSp macro="">
      <xdr:nvCxnSpPr>
        <xdr:cNvPr id="381" name="直線コネクタ 380"/>
        <xdr:cNvCxnSpPr/>
      </xdr:nvCxnSpPr>
      <xdr:spPr>
        <a:xfrm flipV="1">
          <a:off x="16179800" y="678506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112304</xdr:rowOff>
    </xdr:from>
    <xdr:to>
      <xdr:col>77</xdr:col>
      <xdr:colOff>44450</xdr:colOff>
      <xdr:row>39</xdr:row>
      <xdr:rowOff>153670</xdr:rowOff>
    </xdr:to>
    <xdr:cxnSp macro="">
      <xdr:nvCxnSpPr>
        <xdr:cNvPr id="384" name="直線コネクタ 383"/>
        <xdr:cNvCxnSpPr/>
      </xdr:nvCxnSpPr>
      <xdr:spPr>
        <a:xfrm flipV="1">
          <a:off x="15290800" y="679885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71846</xdr:rowOff>
    </xdr:to>
    <xdr:cxnSp macro="">
      <xdr:nvCxnSpPr>
        <xdr:cNvPr id="387" name="直線コネクタ 386"/>
        <xdr:cNvCxnSpPr/>
      </xdr:nvCxnSpPr>
      <xdr:spPr>
        <a:xfrm flipV="1">
          <a:off x="14401800" y="684022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71846</xdr:rowOff>
    </xdr:from>
    <xdr:to>
      <xdr:col>68</xdr:col>
      <xdr:colOff>152400</xdr:colOff>
      <xdr:row>41</xdr:row>
      <xdr:rowOff>52070</xdr:rowOff>
    </xdr:to>
    <xdr:cxnSp macro="">
      <xdr:nvCxnSpPr>
        <xdr:cNvPr id="390" name="直線コネクタ 389"/>
        <xdr:cNvCxnSpPr/>
      </xdr:nvCxnSpPr>
      <xdr:spPr>
        <a:xfrm flipV="1">
          <a:off x="13512800" y="6929846"/>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35741</xdr:rowOff>
    </xdr:from>
    <xdr:to>
      <xdr:col>68</xdr:col>
      <xdr:colOff>203200</xdr:colOff>
      <xdr:row>41</xdr:row>
      <xdr:rowOff>137341</xdr:rowOff>
    </xdr:to>
    <xdr:sp macro="" textlink="">
      <xdr:nvSpPr>
        <xdr:cNvPr id="391" name="フローチャート: 判断 390"/>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122118</xdr:rowOff>
    </xdr:from>
    <xdr:ext cx="762000" cy="259045"/>
    <xdr:sp macro="" textlink="">
      <xdr:nvSpPr>
        <xdr:cNvPr id="392" name="テキスト ボックス 391"/>
        <xdr:cNvSpPr txBox="1"/>
      </xdr:nvSpPr>
      <xdr:spPr>
        <a:xfrm>
          <a:off x="14020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393" name="フローチャート: 判断 392"/>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19611</xdr:rowOff>
    </xdr:from>
    <xdr:ext cx="762000" cy="259045"/>
    <xdr:sp macro="" textlink="">
      <xdr:nvSpPr>
        <xdr:cNvPr id="394" name="テキスト ボックス 393"/>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47716</xdr:rowOff>
    </xdr:from>
    <xdr:to>
      <xdr:col>81</xdr:col>
      <xdr:colOff>95250</xdr:colOff>
      <xdr:row>39</xdr:row>
      <xdr:rowOff>149316</xdr:rowOff>
    </xdr:to>
    <xdr:sp macro="" textlink="">
      <xdr:nvSpPr>
        <xdr:cNvPr id="400" name="楕円 399"/>
        <xdr:cNvSpPr/>
      </xdr:nvSpPr>
      <xdr:spPr>
        <a:xfrm>
          <a:off x="169672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64243</xdr:rowOff>
    </xdr:from>
    <xdr:ext cx="762000" cy="259045"/>
    <xdr:sp macro="" textlink="">
      <xdr:nvSpPr>
        <xdr:cNvPr id="401" name="公債費負担の状況該当値テキスト"/>
        <xdr:cNvSpPr txBox="1"/>
      </xdr:nvSpPr>
      <xdr:spPr>
        <a:xfrm>
          <a:off x="17106900" y="657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61504</xdr:rowOff>
    </xdr:from>
    <xdr:to>
      <xdr:col>77</xdr:col>
      <xdr:colOff>95250</xdr:colOff>
      <xdr:row>39</xdr:row>
      <xdr:rowOff>163104</xdr:rowOff>
    </xdr:to>
    <xdr:sp macro="" textlink="">
      <xdr:nvSpPr>
        <xdr:cNvPr id="402" name="楕円 401"/>
        <xdr:cNvSpPr/>
      </xdr:nvSpPr>
      <xdr:spPr>
        <a:xfrm>
          <a:off x="16129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1831</xdr:rowOff>
    </xdr:from>
    <xdr:ext cx="736600" cy="259045"/>
    <xdr:sp macro="" textlink="">
      <xdr:nvSpPr>
        <xdr:cNvPr id="403" name="テキスト ボックス 402"/>
        <xdr:cNvSpPr txBox="1"/>
      </xdr:nvSpPr>
      <xdr:spPr>
        <a:xfrm>
          <a:off x="15798800" y="651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4" name="楕円 403"/>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5" name="テキスト ボックス 404"/>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21046</xdr:rowOff>
    </xdr:from>
    <xdr:to>
      <xdr:col>68</xdr:col>
      <xdr:colOff>203200</xdr:colOff>
      <xdr:row>40</xdr:row>
      <xdr:rowOff>122646</xdr:rowOff>
    </xdr:to>
    <xdr:sp macro="" textlink="">
      <xdr:nvSpPr>
        <xdr:cNvPr id="406" name="楕円 405"/>
        <xdr:cNvSpPr/>
      </xdr:nvSpPr>
      <xdr:spPr>
        <a:xfrm>
          <a:off x="14351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132823</xdr:rowOff>
    </xdr:from>
    <xdr:ext cx="762000" cy="259045"/>
    <xdr:sp macro="" textlink="">
      <xdr:nvSpPr>
        <xdr:cNvPr id="407" name="テキスト ボックス 406"/>
        <xdr:cNvSpPr txBox="1"/>
      </xdr:nvSpPr>
      <xdr:spPr>
        <a:xfrm>
          <a:off x="14020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8" name="楕円 407"/>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9" name="テキスト ボックス 408"/>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将来負担比率は、類似団体平均を大きく下回る結果となったが、今後も地方債の新規発行の抑制など市債残高の削減に努めるほか、充当可能基金を増やすことで、財政の健全化に努める。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3"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4" name="フローチャート: 判断 443"/>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5" name="フローチャート: 判断 444"/>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6" name="テキスト ボックス 445"/>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7" name="フローチャート: 判断 446"/>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48" name="テキスト ボックス 447"/>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105241</xdr:rowOff>
    </xdr:from>
    <xdr:to>
      <xdr:col>68</xdr:col>
      <xdr:colOff>203200</xdr:colOff>
      <xdr:row>16</xdr:row>
      <xdr:rowOff>35391</xdr:rowOff>
    </xdr:to>
    <xdr:sp macro="" textlink="">
      <xdr:nvSpPr>
        <xdr:cNvPr id="449" name="フローチャート: 判断 448"/>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45568</xdr:rowOff>
    </xdr:from>
    <xdr:ext cx="762000" cy="259045"/>
    <xdr:sp macro="" textlink="">
      <xdr:nvSpPr>
        <xdr:cNvPr id="450" name="テキスト ボックス 449"/>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136610</xdr:rowOff>
    </xdr:from>
    <xdr:to>
      <xdr:col>64</xdr:col>
      <xdr:colOff>152400</xdr:colOff>
      <xdr:row>16</xdr:row>
      <xdr:rowOff>66760</xdr:rowOff>
    </xdr:to>
    <xdr:sp macro="" textlink="">
      <xdr:nvSpPr>
        <xdr:cNvPr id="451" name="フローチャート: 判断 450"/>
        <xdr:cNvSpPr/>
      </xdr:nvSpPr>
      <xdr:spPr>
        <a:xfrm>
          <a:off x="13462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76937</xdr:rowOff>
    </xdr:from>
    <xdr:ext cx="762000" cy="259045"/>
    <xdr:sp macro="" textlink="">
      <xdr:nvSpPr>
        <xdr:cNvPr id="452" name="テキスト ボックス 451"/>
        <xdr:cNvSpPr txBox="1"/>
      </xdr:nvSpPr>
      <xdr:spPr>
        <a:xfrm>
          <a:off x="13131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89,444
87,576
472.33
39,804,783
37,330,396
2,328,419
23,243,821
30,142,835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今後も、定員管理計画に基づき、職員の計画的な採用を進め、人件費の適正な管理に努める。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115570</xdr:rowOff>
    </xdr:to>
    <xdr:cxnSp macro="">
      <xdr:nvCxnSpPr>
        <xdr:cNvPr id="66" name="直線コネクタ 65"/>
        <xdr:cNvCxnSpPr/>
      </xdr:nvCxnSpPr>
      <xdr:spPr>
        <a:xfrm>
          <a:off x="3987800" y="60477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100330</xdr:rowOff>
    </xdr:to>
    <xdr:cxnSp macro="">
      <xdr:nvCxnSpPr>
        <xdr:cNvPr id="69" name="直線コネクタ 68"/>
        <xdr:cNvCxnSpPr/>
      </xdr:nvCxnSpPr>
      <xdr:spPr>
        <a:xfrm flipV="1">
          <a:off x="3098800" y="6047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36</xdr:row>
      <xdr:rowOff>20320</xdr:rowOff>
    </xdr:to>
    <xdr:cxnSp macro="">
      <xdr:nvCxnSpPr>
        <xdr:cNvPr id="72" name="直線コネクタ 71"/>
        <xdr:cNvCxnSpPr/>
      </xdr:nvCxnSpPr>
      <xdr:spPr>
        <a:xfrm flipV="1">
          <a:off x="2209800" y="6101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20320</xdr:rowOff>
    </xdr:to>
    <xdr:cxnSp macro="">
      <xdr:nvCxnSpPr>
        <xdr:cNvPr id="75" name="直線コネクタ 74"/>
        <xdr:cNvCxnSpPr/>
      </xdr:nvCxnSpPr>
      <xdr:spPr>
        <a:xfrm>
          <a:off x="1320800" y="614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92" name="テキスト ボックス 91"/>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ポイント下回っている。今後も指定管理費用の適正化に加え、事務事業の見直しや施設の統廃合等により、物件費の抑制に努める。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15</xdr:row>
      <xdr:rowOff>158024</xdr:rowOff>
    </xdr:to>
    <xdr:cxnSp macro="">
      <xdr:nvCxnSpPr>
        <xdr:cNvPr id="129" name="直線コネクタ 128"/>
        <xdr:cNvCxnSpPr/>
      </xdr:nvCxnSpPr>
      <xdr:spPr>
        <a:xfrm flipV="1">
          <a:off x="15671800" y="269058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112304</xdr:rowOff>
    </xdr:from>
    <xdr:to>
      <xdr:col>78</xdr:col>
      <xdr:colOff>69850</xdr:colOff>
      <xdr:row>15</xdr:row>
      <xdr:rowOff>158024</xdr:rowOff>
    </xdr:to>
    <xdr:cxnSp macro="">
      <xdr:nvCxnSpPr>
        <xdr:cNvPr id="132" name="直線コネクタ 131"/>
        <xdr:cNvCxnSpPr/>
      </xdr:nvCxnSpPr>
      <xdr:spPr>
        <a:xfrm>
          <a:off x="14782800" y="26840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112304</xdr:rowOff>
    </xdr:from>
    <xdr:to>
      <xdr:col>73</xdr:col>
      <xdr:colOff>180975</xdr:colOff>
      <xdr:row>15</xdr:row>
      <xdr:rowOff>158024</xdr:rowOff>
    </xdr:to>
    <xdr:cxnSp macro="">
      <xdr:nvCxnSpPr>
        <xdr:cNvPr id="135" name="直線コネクタ 134"/>
        <xdr:cNvCxnSpPr/>
      </xdr:nvCxnSpPr>
      <xdr:spPr>
        <a:xfrm flipV="1">
          <a:off x="13893800" y="26840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158024</xdr:rowOff>
    </xdr:to>
    <xdr:cxnSp macro="">
      <xdr:nvCxnSpPr>
        <xdr:cNvPr id="138" name="直線コネクタ 137"/>
        <xdr:cNvCxnSpPr/>
      </xdr:nvCxnSpPr>
      <xdr:spPr>
        <a:xfrm>
          <a:off x="13004800" y="26905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1" name="フローチャート: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42" name="テキスト ボックス 141"/>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8" name="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107224</xdr:rowOff>
    </xdr:from>
    <xdr:to>
      <xdr:col>78</xdr:col>
      <xdr:colOff>120650</xdr:colOff>
      <xdr:row>16</xdr:row>
      <xdr:rowOff>37374</xdr:rowOff>
    </xdr:to>
    <xdr:sp macro="" textlink="">
      <xdr:nvSpPr>
        <xdr:cNvPr id="150" name="楕円 149"/>
        <xdr:cNvSpPr/>
      </xdr:nvSpPr>
      <xdr:spPr>
        <a:xfrm>
          <a:off x="15621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47551</xdr:rowOff>
    </xdr:from>
    <xdr:ext cx="736600" cy="259045"/>
    <xdr:sp macro="" textlink="">
      <xdr:nvSpPr>
        <xdr:cNvPr id="151" name="テキスト ボックス 150"/>
        <xdr:cNvSpPr txBox="1"/>
      </xdr:nvSpPr>
      <xdr:spPr>
        <a:xfrm>
          <a:off x="15290800" y="2447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61504</xdr:rowOff>
    </xdr:from>
    <xdr:to>
      <xdr:col>74</xdr:col>
      <xdr:colOff>31750</xdr:colOff>
      <xdr:row>15</xdr:row>
      <xdr:rowOff>163104</xdr:rowOff>
    </xdr:to>
    <xdr:sp macro="" textlink="">
      <xdr:nvSpPr>
        <xdr:cNvPr id="152" name="楕円 151"/>
        <xdr:cNvSpPr/>
      </xdr:nvSpPr>
      <xdr:spPr>
        <a:xfrm>
          <a:off x="14732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1831</xdr:rowOff>
    </xdr:from>
    <xdr:ext cx="762000" cy="259045"/>
    <xdr:sp macro="" textlink="">
      <xdr:nvSpPr>
        <xdr:cNvPr id="153" name="テキスト ボックス 152"/>
        <xdr:cNvSpPr txBox="1"/>
      </xdr:nvSpPr>
      <xdr:spPr>
        <a:xfrm>
          <a:off x="14401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107224</xdr:rowOff>
    </xdr:from>
    <xdr:to>
      <xdr:col>69</xdr:col>
      <xdr:colOff>142875</xdr:colOff>
      <xdr:row>16</xdr:row>
      <xdr:rowOff>37374</xdr:rowOff>
    </xdr:to>
    <xdr:sp macro="" textlink="">
      <xdr:nvSpPr>
        <xdr:cNvPr id="154" name="楕円 153"/>
        <xdr:cNvSpPr/>
      </xdr:nvSpPr>
      <xdr:spPr>
        <a:xfrm>
          <a:off x="13843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47551</xdr:rowOff>
    </xdr:from>
    <xdr:ext cx="762000" cy="259045"/>
    <xdr:sp macro="" textlink="">
      <xdr:nvSpPr>
        <xdr:cNvPr id="155" name="テキスト ボックス 154"/>
        <xdr:cNvSpPr txBox="1"/>
      </xdr:nvSpPr>
      <xdr:spPr>
        <a:xfrm>
          <a:off x="13512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6" name="楕円 155"/>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7" name="テキスト ボックス 156"/>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扶助費は、類似団体平均と比較すると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ポイント下回ったものの、高齢化の影響から社会保障経費の増加は避けられず上昇傾向にある。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今後も生活保護費や自立支援事業費などは増加が見込まれることから、資格審査等の適正化を図る。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28702</xdr:rowOff>
    </xdr:from>
    <xdr:to>
      <xdr:col>24</xdr:col>
      <xdr:colOff>25400</xdr:colOff>
      <xdr:row>55</xdr:row>
      <xdr:rowOff>46990</xdr:rowOff>
    </xdr:to>
    <xdr:cxnSp macro="">
      <xdr:nvCxnSpPr>
        <xdr:cNvPr id="188" name="直線コネクタ 187"/>
        <xdr:cNvCxnSpPr/>
      </xdr:nvCxnSpPr>
      <xdr:spPr>
        <a:xfrm>
          <a:off x="3987800" y="94584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163576</xdr:rowOff>
    </xdr:from>
    <xdr:to>
      <xdr:col>19</xdr:col>
      <xdr:colOff>187325</xdr:colOff>
      <xdr:row>55</xdr:row>
      <xdr:rowOff>28702</xdr:rowOff>
    </xdr:to>
    <xdr:cxnSp macro="">
      <xdr:nvCxnSpPr>
        <xdr:cNvPr id="191" name="直線コネクタ 190"/>
        <xdr:cNvCxnSpPr/>
      </xdr:nvCxnSpPr>
      <xdr:spPr>
        <a:xfrm>
          <a:off x="3098800" y="9421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163576</xdr:rowOff>
    </xdr:from>
    <xdr:to>
      <xdr:col>15</xdr:col>
      <xdr:colOff>98425</xdr:colOff>
      <xdr:row>54</xdr:row>
      <xdr:rowOff>163576</xdr:rowOff>
    </xdr:to>
    <xdr:cxnSp macro="">
      <xdr:nvCxnSpPr>
        <xdr:cNvPr id="194" name="直線コネクタ 193"/>
        <xdr:cNvCxnSpPr/>
      </xdr:nvCxnSpPr>
      <xdr:spPr>
        <a:xfrm>
          <a:off x="2209800" y="9421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154432</xdr:rowOff>
    </xdr:from>
    <xdr:to>
      <xdr:col>11</xdr:col>
      <xdr:colOff>9525</xdr:colOff>
      <xdr:row>54</xdr:row>
      <xdr:rowOff>163576</xdr:rowOff>
    </xdr:to>
    <xdr:cxnSp macro="">
      <xdr:nvCxnSpPr>
        <xdr:cNvPr id="197" name="直線コネクタ 196"/>
        <xdr:cNvCxnSpPr/>
      </xdr:nvCxnSpPr>
      <xdr:spPr>
        <a:xfrm>
          <a:off x="1320800" y="9412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78486</xdr:rowOff>
    </xdr:from>
    <xdr:to>
      <xdr:col>11</xdr:col>
      <xdr:colOff>60325</xdr:colOff>
      <xdr:row>56</xdr:row>
      <xdr:rowOff>8636</xdr:rowOff>
    </xdr:to>
    <xdr:sp macro="" textlink="">
      <xdr:nvSpPr>
        <xdr:cNvPr id="198" name="フローチャート: 判断 197"/>
        <xdr:cNvSpPr/>
      </xdr:nvSpPr>
      <xdr:spPr>
        <a:xfrm>
          <a:off x="2159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164863</xdr:rowOff>
    </xdr:from>
    <xdr:ext cx="762000" cy="259045"/>
    <xdr:sp macro="" textlink="">
      <xdr:nvSpPr>
        <xdr:cNvPr id="199" name="テキスト ボックス 198"/>
        <xdr:cNvSpPr txBox="1"/>
      </xdr:nvSpPr>
      <xdr:spPr>
        <a:xfrm>
          <a:off x="18288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60198</xdr:rowOff>
    </xdr:from>
    <xdr:to>
      <xdr:col>6</xdr:col>
      <xdr:colOff>171450</xdr:colOff>
      <xdr:row>55</xdr:row>
      <xdr:rowOff>161798</xdr:rowOff>
    </xdr:to>
    <xdr:sp macro="" textlink="">
      <xdr:nvSpPr>
        <xdr:cNvPr id="200" name="フローチャート: 判断 199"/>
        <xdr:cNvSpPr/>
      </xdr:nvSpPr>
      <xdr:spPr>
        <a:xfrm>
          <a:off x="1270000" y="948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146575</xdr:rowOff>
    </xdr:from>
    <xdr:ext cx="762000" cy="259045"/>
    <xdr:sp macro="" textlink="">
      <xdr:nvSpPr>
        <xdr:cNvPr id="201" name="テキスト ボックス 200"/>
        <xdr:cNvSpPr txBox="1"/>
      </xdr:nvSpPr>
      <xdr:spPr>
        <a:xfrm>
          <a:off x="939800" y="957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7" name="楕円 206"/>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xdr:rowOff>
    </xdr:from>
    <xdr:ext cx="762000" cy="259045"/>
    <xdr:sp macro="" textlink="">
      <xdr:nvSpPr>
        <xdr:cNvPr id="208"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149352</xdr:rowOff>
    </xdr:from>
    <xdr:to>
      <xdr:col>20</xdr:col>
      <xdr:colOff>38100</xdr:colOff>
      <xdr:row>55</xdr:row>
      <xdr:rowOff>79502</xdr:rowOff>
    </xdr:to>
    <xdr:sp macro="" textlink="">
      <xdr:nvSpPr>
        <xdr:cNvPr id="209" name="楕円 208"/>
        <xdr:cNvSpPr/>
      </xdr:nvSpPr>
      <xdr:spPr>
        <a:xfrm>
          <a:off x="3937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89679</xdr:rowOff>
    </xdr:from>
    <xdr:ext cx="736600" cy="259045"/>
    <xdr:sp macro="" textlink="">
      <xdr:nvSpPr>
        <xdr:cNvPr id="210" name="テキスト ボックス 209"/>
        <xdr:cNvSpPr txBox="1"/>
      </xdr:nvSpPr>
      <xdr:spPr>
        <a:xfrm>
          <a:off x="3606800" y="917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112776</xdr:rowOff>
    </xdr:from>
    <xdr:to>
      <xdr:col>15</xdr:col>
      <xdr:colOff>149225</xdr:colOff>
      <xdr:row>55</xdr:row>
      <xdr:rowOff>42926</xdr:rowOff>
    </xdr:to>
    <xdr:sp macro="" textlink="">
      <xdr:nvSpPr>
        <xdr:cNvPr id="211" name="楕円 210"/>
        <xdr:cNvSpPr/>
      </xdr:nvSpPr>
      <xdr:spPr>
        <a:xfrm>
          <a:off x="3048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53103</xdr:rowOff>
    </xdr:from>
    <xdr:ext cx="762000" cy="259045"/>
    <xdr:sp macro="" textlink="">
      <xdr:nvSpPr>
        <xdr:cNvPr id="212" name="テキスト ボックス 211"/>
        <xdr:cNvSpPr txBox="1"/>
      </xdr:nvSpPr>
      <xdr:spPr>
        <a:xfrm>
          <a:off x="2717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112776</xdr:rowOff>
    </xdr:from>
    <xdr:to>
      <xdr:col>11</xdr:col>
      <xdr:colOff>60325</xdr:colOff>
      <xdr:row>55</xdr:row>
      <xdr:rowOff>42926</xdr:rowOff>
    </xdr:to>
    <xdr:sp macro="" textlink="">
      <xdr:nvSpPr>
        <xdr:cNvPr id="213" name="楕円 212"/>
        <xdr:cNvSpPr/>
      </xdr:nvSpPr>
      <xdr:spPr>
        <a:xfrm>
          <a:off x="2159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53103</xdr:rowOff>
    </xdr:from>
    <xdr:ext cx="762000" cy="259045"/>
    <xdr:sp macro="" textlink="">
      <xdr:nvSpPr>
        <xdr:cNvPr id="214" name="テキスト ボックス 213"/>
        <xdr:cNvSpPr txBox="1"/>
      </xdr:nvSpPr>
      <xdr:spPr>
        <a:xfrm>
          <a:off x="1828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15" name="楕円 214"/>
        <xdr:cNvSpPr/>
      </xdr:nvSpPr>
      <xdr:spPr>
        <a:xfrm>
          <a:off x="1270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43959</xdr:rowOff>
    </xdr:from>
    <xdr:ext cx="762000" cy="259045"/>
    <xdr:sp macro="" textlink="">
      <xdr:nvSpPr>
        <xdr:cNvPr id="216" name="テキスト ボックス 215"/>
        <xdr:cNvSpPr txBox="1"/>
      </xdr:nvSpPr>
      <xdr:spPr>
        <a:xfrm>
          <a:off x="939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ポイント上回っているのは、繰出金が主な要因であり、下水道施設の維持管理経費など、公営企業会計への繰出金が多額になっていることが要因である。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受益者負担の適正化を図りながら普通会計負担額の抑制に努める。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115570</xdr:rowOff>
    </xdr:to>
    <xdr:cxnSp macro="">
      <xdr:nvCxnSpPr>
        <xdr:cNvPr id="249" name="直線コネクタ 248"/>
        <xdr:cNvCxnSpPr/>
      </xdr:nvCxnSpPr>
      <xdr:spPr>
        <a:xfrm flipV="1">
          <a:off x="15671800" y="9842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168910</xdr:rowOff>
    </xdr:to>
    <xdr:cxnSp macro="">
      <xdr:nvCxnSpPr>
        <xdr:cNvPr id="252" name="直線コネクタ 251"/>
        <xdr:cNvCxnSpPr/>
      </xdr:nvCxnSpPr>
      <xdr:spPr>
        <a:xfrm flipV="1">
          <a:off x="14782800" y="9888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168910</xdr:rowOff>
    </xdr:to>
    <xdr:cxnSp macro="">
      <xdr:nvCxnSpPr>
        <xdr:cNvPr id="255" name="直線コネクタ 254"/>
        <xdr:cNvCxnSpPr/>
      </xdr:nvCxnSpPr>
      <xdr:spPr>
        <a:xfrm>
          <a:off x="13893800" y="991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146050</xdr:rowOff>
    </xdr:to>
    <xdr:cxnSp macro="">
      <xdr:nvCxnSpPr>
        <xdr:cNvPr id="258" name="直線コネクタ 257"/>
        <xdr:cNvCxnSpPr/>
      </xdr:nvCxnSpPr>
      <xdr:spPr>
        <a:xfrm>
          <a:off x="13004800" y="987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9" name="フローチャート: 判断 258"/>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0" name="テキスト ボックス 259"/>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8" name="楕円 267"/>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9"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0" name="楕円 269"/>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1" name="テキスト ボックス 270"/>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72" name="楕円 271"/>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73" name="テキスト ボックス 272"/>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4" name="楕円 273"/>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5" name="テキスト ボックス 274"/>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6" name="楕円 275"/>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7" name="テキスト ボックス 276"/>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補助費等は、以前から消防業務、ごみ処理など共同で行う一部事務組合への負担金が、類似団体平均を上回っている大きな要因となっている。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今後も公益性や費用対効果等を考慮し、各種団体への補助金等については、内容を精査し、交付の見直しや廃止を含め、整理・統合を図る。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104140</xdr:rowOff>
    </xdr:to>
    <xdr:cxnSp macro="">
      <xdr:nvCxnSpPr>
        <xdr:cNvPr id="305" name="直線コネクタ 304"/>
        <xdr:cNvCxnSpPr/>
      </xdr:nvCxnSpPr>
      <xdr:spPr>
        <a:xfrm>
          <a:off x="15671800" y="6596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52705</xdr:rowOff>
    </xdr:from>
    <xdr:to>
      <xdr:col>78</xdr:col>
      <xdr:colOff>69850</xdr:colOff>
      <xdr:row>38</xdr:row>
      <xdr:rowOff>81280</xdr:rowOff>
    </xdr:to>
    <xdr:cxnSp macro="">
      <xdr:nvCxnSpPr>
        <xdr:cNvPr id="308" name="直線コネクタ 307"/>
        <xdr:cNvCxnSpPr/>
      </xdr:nvCxnSpPr>
      <xdr:spPr>
        <a:xfrm>
          <a:off x="14782800" y="65678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52705</xdr:rowOff>
    </xdr:from>
    <xdr:to>
      <xdr:col>73</xdr:col>
      <xdr:colOff>180975</xdr:colOff>
      <xdr:row>38</xdr:row>
      <xdr:rowOff>86995</xdr:rowOff>
    </xdr:to>
    <xdr:cxnSp macro="">
      <xdr:nvCxnSpPr>
        <xdr:cNvPr id="311" name="直線コネクタ 310"/>
        <xdr:cNvCxnSpPr/>
      </xdr:nvCxnSpPr>
      <xdr:spPr>
        <a:xfrm flipV="1">
          <a:off x="13893800" y="6567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86995</xdr:rowOff>
    </xdr:to>
    <xdr:cxnSp macro="">
      <xdr:nvCxnSpPr>
        <xdr:cNvPr id="314" name="直線コネクタ 313"/>
        <xdr:cNvCxnSpPr/>
      </xdr:nvCxnSpPr>
      <xdr:spPr>
        <a:xfrm>
          <a:off x="13004800" y="65963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116205</xdr:rowOff>
    </xdr:from>
    <xdr:to>
      <xdr:col>69</xdr:col>
      <xdr:colOff>142875</xdr:colOff>
      <xdr:row>38</xdr:row>
      <xdr:rowOff>46355</xdr:rowOff>
    </xdr:to>
    <xdr:sp macro="" textlink="">
      <xdr:nvSpPr>
        <xdr:cNvPr id="315" name="フローチャート: 判断 314"/>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56532</xdr:rowOff>
    </xdr:from>
    <xdr:ext cx="762000" cy="259045"/>
    <xdr:sp macro="" textlink="">
      <xdr:nvSpPr>
        <xdr:cNvPr id="316" name="テキスト ボックス 315"/>
        <xdr:cNvSpPr txBox="1"/>
      </xdr:nvSpPr>
      <xdr:spPr>
        <a:xfrm>
          <a:off x="13512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121920</xdr:rowOff>
    </xdr:from>
    <xdr:to>
      <xdr:col>65</xdr:col>
      <xdr:colOff>53975</xdr:colOff>
      <xdr:row>38</xdr:row>
      <xdr:rowOff>52070</xdr:rowOff>
    </xdr:to>
    <xdr:sp macro="" textlink="">
      <xdr:nvSpPr>
        <xdr:cNvPr id="317" name="フローチャート: 判断 316"/>
        <xdr:cNvSpPr/>
      </xdr:nvSpPr>
      <xdr:spPr>
        <a:xfrm>
          <a:off x="12954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62247</xdr:rowOff>
    </xdr:from>
    <xdr:ext cx="762000" cy="259045"/>
    <xdr:sp macro="" textlink="">
      <xdr:nvSpPr>
        <xdr:cNvPr id="318" name="テキスト ボックス 317"/>
        <xdr:cNvSpPr txBox="1"/>
      </xdr:nvSpPr>
      <xdr:spPr>
        <a:xfrm>
          <a:off x="12623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24" name="楕円 323"/>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25"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26" name="楕円 325"/>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27" name="テキスト ボックス 326"/>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1905</xdr:rowOff>
    </xdr:from>
    <xdr:to>
      <xdr:col>74</xdr:col>
      <xdr:colOff>31750</xdr:colOff>
      <xdr:row>38</xdr:row>
      <xdr:rowOff>103505</xdr:rowOff>
    </xdr:to>
    <xdr:sp macro="" textlink="">
      <xdr:nvSpPr>
        <xdr:cNvPr id="328" name="楕円 327"/>
        <xdr:cNvSpPr/>
      </xdr:nvSpPr>
      <xdr:spPr>
        <a:xfrm>
          <a:off x="14732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88282</xdr:rowOff>
    </xdr:from>
    <xdr:ext cx="762000" cy="259045"/>
    <xdr:sp macro="" textlink="">
      <xdr:nvSpPr>
        <xdr:cNvPr id="329" name="テキスト ボックス 328"/>
        <xdr:cNvSpPr txBox="1"/>
      </xdr:nvSpPr>
      <xdr:spPr>
        <a:xfrm>
          <a:off x="14401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36195</xdr:rowOff>
    </xdr:from>
    <xdr:to>
      <xdr:col>69</xdr:col>
      <xdr:colOff>142875</xdr:colOff>
      <xdr:row>38</xdr:row>
      <xdr:rowOff>137795</xdr:rowOff>
    </xdr:to>
    <xdr:sp macro="" textlink="">
      <xdr:nvSpPr>
        <xdr:cNvPr id="330" name="楕円 329"/>
        <xdr:cNvSpPr/>
      </xdr:nvSpPr>
      <xdr:spPr>
        <a:xfrm>
          <a:off x="138430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122572</xdr:rowOff>
    </xdr:from>
    <xdr:ext cx="762000" cy="259045"/>
    <xdr:sp macro="" textlink="">
      <xdr:nvSpPr>
        <xdr:cNvPr id="331" name="テキスト ボックス 330"/>
        <xdr:cNvSpPr txBox="1"/>
      </xdr:nvSpPr>
      <xdr:spPr>
        <a:xfrm>
          <a:off x="13512800" y="66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2" name="楕円 331"/>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3" name="テキスト ボックス 332"/>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公債費は、合併町村の地方債を引き継いだことにより、地方債現在高が大きく増加した影響で元利償還金が膨らんでおり、公債費に係る経常収支比率が類似団体平均を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今後も起債額が償還額を上回らない方針のもと、公債費の負担軽減に努める。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90424</xdr:rowOff>
    </xdr:from>
    <xdr:to>
      <xdr:col>24</xdr:col>
      <xdr:colOff>25400</xdr:colOff>
      <xdr:row>78</xdr:row>
      <xdr:rowOff>99568</xdr:rowOff>
    </xdr:to>
    <xdr:cxnSp macro="">
      <xdr:nvCxnSpPr>
        <xdr:cNvPr id="363" name="直線コネクタ 362"/>
        <xdr:cNvCxnSpPr/>
      </xdr:nvCxnSpPr>
      <xdr:spPr>
        <a:xfrm flipV="1">
          <a:off x="3987800" y="134635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99568</xdr:rowOff>
    </xdr:to>
    <xdr:cxnSp macro="">
      <xdr:nvCxnSpPr>
        <xdr:cNvPr id="366" name="直線コネクタ 365"/>
        <xdr:cNvCxnSpPr/>
      </xdr:nvCxnSpPr>
      <xdr:spPr>
        <a:xfrm>
          <a:off x="3098800" y="134086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72137</xdr:rowOff>
    </xdr:to>
    <xdr:cxnSp macro="">
      <xdr:nvCxnSpPr>
        <xdr:cNvPr id="369" name="直線コネクタ 368"/>
        <xdr:cNvCxnSpPr/>
      </xdr:nvCxnSpPr>
      <xdr:spPr>
        <a:xfrm flipV="1">
          <a:off x="2209800" y="134086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49276</xdr:rowOff>
    </xdr:from>
    <xdr:to>
      <xdr:col>11</xdr:col>
      <xdr:colOff>9525</xdr:colOff>
      <xdr:row>78</xdr:row>
      <xdr:rowOff>72137</xdr:rowOff>
    </xdr:to>
    <xdr:cxnSp macro="">
      <xdr:nvCxnSpPr>
        <xdr:cNvPr id="372" name="直線コネクタ 371"/>
        <xdr:cNvCxnSpPr/>
      </xdr:nvCxnSpPr>
      <xdr:spPr>
        <a:xfrm>
          <a:off x="1320800" y="134223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4" name="テキスト ボックス 373"/>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39624</xdr:rowOff>
    </xdr:from>
    <xdr:to>
      <xdr:col>24</xdr:col>
      <xdr:colOff>76200</xdr:colOff>
      <xdr:row>78</xdr:row>
      <xdr:rowOff>141224</xdr:rowOff>
    </xdr:to>
    <xdr:sp macro="" textlink="">
      <xdr:nvSpPr>
        <xdr:cNvPr id="382" name="楕円 381"/>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11701</xdr:rowOff>
    </xdr:from>
    <xdr:ext cx="762000" cy="259045"/>
    <xdr:sp macro="" textlink="">
      <xdr:nvSpPr>
        <xdr:cNvPr id="383" name="公債費該当値テキスト"/>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48768</xdr:rowOff>
    </xdr:from>
    <xdr:to>
      <xdr:col>20</xdr:col>
      <xdr:colOff>38100</xdr:colOff>
      <xdr:row>78</xdr:row>
      <xdr:rowOff>150368</xdr:rowOff>
    </xdr:to>
    <xdr:sp macro="" textlink="">
      <xdr:nvSpPr>
        <xdr:cNvPr id="384" name="楕円 383"/>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135145</xdr:rowOff>
    </xdr:from>
    <xdr:ext cx="736600" cy="259045"/>
    <xdr:sp macro="" textlink="">
      <xdr:nvSpPr>
        <xdr:cNvPr id="385" name="テキスト ボックス 384"/>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86" name="楕円 385"/>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87" name="テキスト ボックス 386"/>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21337</xdr:rowOff>
    </xdr:from>
    <xdr:to>
      <xdr:col>11</xdr:col>
      <xdr:colOff>60325</xdr:colOff>
      <xdr:row>78</xdr:row>
      <xdr:rowOff>122937</xdr:rowOff>
    </xdr:to>
    <xdr:sp macro="" textlink="">
      <xdr:nvSpPr>
        <xdr:cNvPr id="388" name="楕円 387"/>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89" name="テキスト ボックス 388"/>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90" name="楕円 389"/>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91" name="テキスト ボックス 390"/>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ポイント下回ったが、補助費等及びその他の項目では類似団体平均を上回っている。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今後は、各種団体への補助金等について、交付額の見直しや廃止を含め整理・統合を図るとともに、公営企業会計の健全化に努め、各事業の見直しなど経常経費の削減に努める。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110998</xdr:rowOff>
    </xdr:from>
    <xdr:to>
      <xdr:col>82</xdr:col>
      <xdr:colOff>107950</xdr:colOff>
      <xdr:row>73</xdr:row>
      <xdr:rowOff>124714</xdr:rowOff>
    </xdr:to>
    <xdr:cxnSp macro="">
      <xdr:nvCxnSpPr>
        <xdr:cNvPr id="422" name="直線コネクタ 421"/>
        <xdr:cNvCxnSpPr/>
      </xdr:nvCxnSpPr>
      <xdr:spPr>
        <a:xfrm>
          <a:off x="15671800" y="126268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101854</xdr:rowOff>
    </xdr:from>
    <xdr:to>
      <xdr:col>78</xdr:col>
      <xdr:colOff>69850</xdr:colOff>
      <xdr:row>73</xdr:row>
      <xdr:rowOff>110998</xdr:rowOff>
    </xdr:to>
    <xdr:cxnSp macro="">
      <xdr:nvCxnSpPr>
        <xdr:cNvPr id="425" name="直線コネクタ 424"/>
        <xdr:cNvCxnSpPr/>
      </xdr:nvCxnSpPr>
      <xdr:spPr>
        <a:xfrm>
          <a:off x="14782800" y="126177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101854</xdr:rowOff>
    </xdr:from>
    <xdr:to>
      <xdr:col>73</xdr:col>
      <xdr:colOff>180975</xdr:colOff>
      <xdr:row>74</xdr:row>
      <xdr:rowOff>30988</xdr:rowOff>
    </xdr:to>
    <xdr:cxnSp macro="">
      <xdr:nvCxnSpPr>
        <xdr:cNvPr id="428" name="直線コネクタ 427"/>
        <xdr:cNvCxnSpPr/>
      </xdr:nvCxnSpPr>
      <xdr:spPr>
        <a:xfrm flipV="1">
          <a:off x="13893800" y="126177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57421</xdr:rowOff>
    </xdr:from>
    <xdr:ext cx="762000" cy="259045"/>
    <xdr:sp macro="" textlink="">
      <xdr:nvSpPr>
        <xdr:cNvPr id="430" name="テキスト ボックス 429"/>
        <xdr:cNvSpPr txBox="1"/>
      </xdr:nvSpPr>
      <xdr:spPr>
        <a:xfrm>
          <a:off x="14401800" y="1274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110998</xdr:rowOff>
    </xdr:from>
    <xdr:to>
      <xdr:col>69</xdr:col>
      <xdr:colOff>92075</xdr:colOff>
      <xdr:row>74</xdr:row>
      <xdr:rowOff>30988</xdr:rowOff>
    </xdr:to>
    <xdr:cxnSp macro="">
      <xdr:nvCxnSpPr>
        <xdr:cNvPr id="431" name="直線コネクタ 430"/>
        <xdr:cNvCxnSpPr/>
      </xdr:nvCxnSpPr>
      <xdr:spPr>
        <a:xfrm>
          <a:off x="13004800" y="126268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128778</xdr:rowOff>
    </xdr:from>
    <xdr:to>
      <xdr:col>69</xdr:col>
      <xdr:colOff>142875</xdr:colOff>
      <xdr:row>74</xdr:row>
      <xdr:rowOff>58928</xdr:rowOff>
    </xdr:to>
    <xdr:sp macro="" textlink="">
      <xdr:nvSpPr>
        <xdr:cNvPr id="432" name="フローチャート: 判断 431"/>
        <xdr:cNvSpPr/>
      </xdr:nvSpPr>
      <xdr:spPr>
        <a:xfrm>
          <a:off x="13843000" y="126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69105</xdr:rowOff>
    </xdr:from>
    <xdr:ext cx="762000" cy="259045"/>
    <xdr:sp macro="" textlink="">
      <xdr:nvSpPr>
        <xdr:cNvPr id="433" name="テキスト ボックス 432"/>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101346</xdr:rowOff>
    </xdr:from>
    <xdr:to>
      <xdr:col>65</xdr:col>
      <xdr:colOff>53975</xdr:colOff>
      <xdr:row>74</xdr:row>
      <xdr:rowOff>31496</xdr:rowOff>
    </xdr:to>
    <xdr:sp macro="" textlink="">
      <xdr:nvSpPr>
        <xdr:cNvPr id="434" name="フローチャート: 判断 433"/>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16273</xdr:rowOff>
    </xdr:from>
    <xdr:ext cx="762000" cy="259045"/>
    <xdr:sp macro="" textlink="">
      <xdr:nvSpPr>
        <xdr:cNvPr id="435" name="テキスト ボックス 434"/>
        <xdr:cNvSpPr txBox="1"/>
      </xdr:nvSpPr>
      <xdr:spPr>
        <a:xfrm>
          <a:off x="12623800" y="127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73914</xdr:rowOff>
    </xdr:from>
    <xdr:to>
      <xdr:col>82</xdr:col>
      <xdr:colOff>158750</xdr:colOff>
      <xdr:row>74</xdr:row>
      <xdr:rowOff>4064</xdr:rowOff>
    </xdr:to>
    <xdr:sp macro="" textlink="">
      <xdr:nvSpPr>
        <xdr:cNvPr id="441" name="楕円 440"/>
        <xdr:cNvSpPr/>
      </xdr:nvSpPr>
      <xdr:spPr>
        <a:xfrm>
          <a:off x="16459200" y="125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90441</xdr:rowOff>
    </xdr:from>
    <xdr:ext cx="762000" cy="259045"/>
    <xdr:sp macro="" textlink="">
      <xdr:nvSpPr>
        <xdr:cNvPr id="442" name="公債費以外該当値テキスト"/>
        <xdr:cNvSpPr txBox="1"/>
      </xdr:nvSpPr>
      <xdr:spPr>
        <a:xfrm>
          <a:off x="16598900" y="124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60198</xdr:rowOff>
    </xdr:from>
    <xdr:to>
      <xdr:col>78</xdr:col>
      <xdr:colOff>120650</xdr:colOff>
      <xdr:row>73</xdr:row>
      <xdr:rowOff>161798</xdr:rowOff>
    </xdr:to>
    <xdr:sp macro="" textlink="">
      <xdr:nvSpPr>
        <xdr:cNvPr id="443" name="楕円 442"/>
        <xdr:cNvSpPr/>
      </xdr:nvSpPr>
      <xdr:spPr>
        <a:xfrm>
          <a:off x="156210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525</xdr:rowOff>
    </xdr:from>
    <xdr:ext cx="736600" cy="259045"/>
    <xdr:sp macro="" textlink="">
      <xdr:nvSpPr>
        <xdr:cNvPr id="444" name="テキスト ボックス 443"/>
        <xdr:cNvSpPr txBox="1"/>
      </xdr:nvSpPr>
      <xdr:spPr>
        <a:xfrm>
          <a:off x="15290800" y="1234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51054</xdr:rowOff>
    </xdr:from>
    <xdr:to>
      <xdr:col>74</xdr:col>
      <xdr:colOff>31750</xdr:colOff>
      <xdr:row>73</xdr:row>
      <xdr:rowOff>152654</xdr:rowOff>
    </xdr:to>
    <xdr:sp macro="" textlink="">
      <xdr:nvSpPr>
        <xdr:cNvPr id="445" name="楕円 444"/>
        <xdr:cNvSpPr/>
      </xdr:nvSpPr>
      <xdr:spPr>
        <a:xfrm>
          <a:off x="14732000" y="12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162831</xdr:rowOff>
    </xdr:from>
    <xdr:ext cx="762000" cy="259045"/>
    <xdr:sp macro="" textlink="">
      <xdr:nvSpPr>
        <xdr:cNvPr id="446" name="テキスト ボックス 445"/>
        <xdr:cNvSpPr txBox="1"/>
      </xdr:nvSpPr>
      <xdr:spPr>
        <a:xfrm>
          <a:off x="14401800" y="1233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151638</xdr:rowOff>
    </xdr:from>
    <xdr:to>
      <xdr:col>69</xdr:col>
      <xdr:colOff>142875</xdr:colOff>
      <xdr:row>74</xdr:row>
      <xdr:rowOff>81788</xdr:rowOff>
    </xdr:to>
    <xdr:sp macro="" textlink="">
      <xdr:nvSpPr>
        <xdr:cNvPr id="447" name="楕円 446"/>
        <xdr:cNvSpPr/>
      </xdr:nvSpPr>
      <xdr:spPr>
        <a:xfrm>
          <a:off x="13843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66565</xdr:rowOff>
    </xdr:from>
    <xdr:ext cx="762000" cy="259045"/>
    <xdr:sp macro="" textlink="">
      <xdr:nvSpPr>
        <xdr:cNvPr id="448" name="テキスト ボックス 447"/>
        <xdr:cNvSpPr txBox="1"/>
      </xdr:nvSpPr>
      <xdr:spPr>
        <a:xfrm>
          <a:off x="13512800" y="1275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60198</xdr:rowOff>
    </xdr:from>
    <xdr:to>
      <xdr:col>65</xdr:col>
      <xdr:colOff>53975</xdr:colOff>
      <xdr:row>73</xdr:row>
      <xdr:rowOff>161798</xdr:rowOff>
    </xdr:to>
    <xdr:sp macro="" textlink="">
      <xdr:nvSpPr>
        <xdr:cNvPr id="449" name="楕円 448"/>
        <xdr:cNvSpPr/>
      </xdr:nvSpPr>
      <xdr:spPr>
        <a:xfrm>
          <a:off x="129540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525</xdr:rowOff>
    </xdr:from>
    <xdr:ext cx="762000" cy="259045"/>
    <xdr:sp macro="" textlink="">
      <xdr:nvSpPr>
        <xdr:cNvPr id="450" name="テキスト ボックス 449"/>
        <xdr:cNvSpPr txBox="1"/>
      </xdr:nvSpPr>
      <xdr:spPr>
        <a:xfrm>
          <a:off x="12623800" y="1234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110636</xdr:rowOff>
    </xdr:from>
    <xdr:to>
      <xdr:col>29</xdr:col>
      <xdr:colOff>127000</xdr:colOff>
      <xdr:row>16</xdr:row>
      <xdr:rowOff>156032</xdr:rowOff>
    </xdr:to>
    <xdr:cxnSp macro="">
      <xdr:nvCxnSpPr>
        <xdr:cNvPr id="50" name="直線コネクタ 49"/>
        <xdr:cNvCxnSpPr/>
      </xdr:nvCxnSpPr>
      <xdr:spPr bwMode="auto">
        <a:xfrm flipV="1">
          <a:off x="5003800" y="2901461"/>
          <a:ext cx="647700" cy="45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95413</xdr:rowOff>
    </xdr:from>
    <xdr:ext cx="762000" cy="259045"/>
    <xdr:sp macro="" textlink="">
      <xdr:nvSpPr>
        <xdr:cNvPr id="51" name="人口1人当たり決算額の推移平均値テキスト130"/>
        <xdr:cNvSpPr txBox="1"/>
      </xdr:nvSpPr>
      <xdr:spPr>
        <a:xfrm>
          <a:off x="5740400" y="288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138849</xdr:rowOff>
    </xdr:from>
    <xdr:to>
      <xdr:col>26</xdr:col>
      <xdr:colOff>50800</xdr:colOff>
      <xdr:row>16</xdr:row>
      <xdr:rowOff>156032</xdr:rowOff>
    </xdr:to>
    <xdr:cxnSp macro="">
      <xdr:nvCxnSpPr>
        <xdr:cNvPr id="53" name="直線コネクタ 52"/>
        <xdr:cNvCxnSpPr/>
      </xdr:nvCxnSpPr>
      <xdr:spPr bwMode="auto">
        <a:xfrm>
          <a:off x="4305300" y="2929674"/>
          <a:ext cx="698500" cy="17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135020</xdr:rowOff>
    </xdr:from>
    <xdr:to>
      <xdr:col>22</xdr:col>
      <xdr:colOff>114300</xdr:colOff>
      <xdr:row>16</xdr:row>
      <xdr:rowOff>138849</xdr:rowOff>
    </xdr:to>
    <xdr:cxnSp macro="">
      <xdr:nvCxnSpPr>
        <xdr:cNvPr id="56" name="直線コネクタ 55"/>
        <xdr:cNvCxnSpPr/>
      </xdr:nvCxnSpPr>
      <xdr:spPr bwMode="auto">
        <a:xfrm>
          <a:off x="3606800" y="2925845"/>
          <a:ext cx="698500" cy="3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135020</xdr:rowOff>
    </xdr:from>
    <xdr:to>
      <xdr:col>18</xdr:col>
      <xdr:colOff>177800</xdr:colOff>
      <xdr:row>16</xdr:row>
      <xdr:rowOff>152622</xdr:rowOff>
    </xdr:to>
    <xdr:cxnSp macro="">
      <xdr:nvCxnSpPr>
        <xdr:cNvPr id="59" name="直線コネクタ 58"/>
        <xdr:cNvCxnSpPr/>
      </xdr:nvCxnSpPr>
      <xdr:spPr bwMode="auto">
        <a:xfrm flipV="1">
          <a:off x="2908300" y="2925845"/>
          <a:ext cx="6985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115176</xdr:rowOff>
    </xdr:from>
    <xdr:to>
      <xdr:col>19</xdr:col>
      <xdr:colOff>38100</xdr:colOff>
      <xdr:row>17</xdr:row>
      <xdr:rowOff>45326</xdr:rowOff>
    </xdr:to>
    <xdr:sp macro="" textlink="">
      <xdr:nvSpPr>
        <xdr:cNvPr id="60" name="フローチャート: 判断 59"/>
        <xdr:cNvSpPr/>
      </xdr:nvSpPr>
      <xdr:spPr bwMode="auto">
        <a:xfrm>
          <a:off x="3556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30103</xdr:rowOff>
    </xdr:from>
    <xdr:ext cx="762000" cy="259045"/>
    <xdr:sp macro="" textlink="">
      <xdr:nvSpPr>
        <xdr:cNvPr id="61" name="テキスト ボックス 60"/>
        <xdr:cNvSpPr txBox="1"/>
      </xdr:nvSpPr>
      <xdr:spPr>
        <a:xfrm>
          <a:off x="32258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144647</xdr:rowOff>
    </xdr:from>
    <xdr:to>
      <xdr:col>15</xdr:col>
      <xdr:colOff>101600</xdr:colOff>
      <xdr:row>17</xdr:row>
      <xdr:rowOff>74797</xdr:rowOff>
    </xdr:to>
    <xdr:sp macro="" textlink="">
      <xdr:nvSpPr>
        <xdr:cNvPr id="62" name="フローチャート: 判断 61"/>
        <xdr:cNvSpPr/>
      </xdr:nvSpPr>
      <xdr:spPr bwMode="auto">
        <a:xfrm>
          <a:off x="2857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59574</xdr:rowOff>
    </xdr:from>
    <xdr:ext cx="762000" cy="259045"/>
    <xdr:sp macro="" textlink="">
      <xdr:nvSpPr>
        <xdr:cNvPr id="63" name="テキスト ボックス 62"/>
        <xdr:cNvSpPr txBox="1"/>
      </xdr:nvSpPr>
      <xdr:spPr>
        <a:xfrm>
          <a:off x="25273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59836</xdr:rowOff>
    </xdr:from>
    <xdr:to>
      <xdr:col>29</xdr:col>
      <xdr:colOff>177800</xdr:colOff>
      <xdr:row>16</xdr:row>
      <xdr:rowOff>161436</xdr:rowOff>
    </xdr:to>
    <xdr:sp macro="" textlink="">
      <xdr:nvSpPr>
        <xdr:cNvPr id="69" name="楕円 68"/>
        <xdr:cNvSpPr/>
      </xdr:nvSpPr>
      <xdr:spPr bwMode="auto">
        <a:xfrm>
          <a:off x="5600700" y="2850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76363</xdr:rowOff>
    </xdr:from>
    <xdr:ext cx="762000" cy="259045"/>
    <xdr:sp macro="" textlink="">
      <xdr:nvSpPr>
        <xdr:cNvPr id="70" name="人口1人当たり決算額の推移該当値テキスト130"/>
        <xdr:cNvSpPr txBox="1"/>
      </xdr:nvSpPr>
      <xdr:spPr>
        <a:xfrm>
          <a:off x="5740400" y="269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105232</xdr:rowOff>
    </xdr:from>
    <xdr:to>
      <xdr:col>26</xdr:col>
      <xdr:colOff>101600</xdr:colOff>
      <xdr:row>17</xdr:row>
      <xdr:rowOff>35382</xdr:rowOff>
    </xdr:to>
    <xdr:sp macro="" textlink="">
      <xdr:nvSpPr>
        <xdr:cNvPr id="71" name="楕円 70"/>
        <xdr:cNvSpPr/>
      </xdr:nvSpPr>
      <xdr:spPr bwMode="auto">
        <a:xfrm>
          <a:off x="4953000" y="2896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20159</xdr:rowOff>
    </xdr:from>
    <xdr:ext cx="736600" cy="259045"/>
    <xdr:sp macro="" textlink="">
      <xdr:nvSpPr>
        <xdr:cNvPr id="72" name="テキスト ボックス 71"/>
        <xdr:cNvSpPr txBox="1"/>
      </xdr:nvSpPr>
      <xdr:spPr>
        <a:xfrm>
          <a:off x="4622800" y="298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88049</xdr:rowOff>
    </xdr:from>
    <xdr:to>
      <xdr:col>22</xdr:col>
      <xdr:colOff>165100</xdr:colOff>
      <xdr:row>17</xdr:row>
      <xdr:rowOff>18199</xdr:rowOff>
    </xdr:to>
    <xdr:sp macro="" textlink="">
      <xdr:nvSpPr>
        <xdr:cNvPr id="73" name="楕円 72"/>
        <xdr:cNvSpPr/>
      </xdr:nvSpPr>
      <xdr:spPr bwMode="auto">
        <a:xfrm>
          <a:off x="4254500" y="287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28376</xdr:rowOff>
    </xdr:from>
    <xdr:ext cx="762000" cy="259045"/>
    <xdr:sp macro="" textlink="">
      <xdr:nvSpPr>
        <xdr:cNvPr id="74" name="テキスト ボックス 73"/>
        <xdr:cNvSpPr txBox="1"/>
      </xdr:nvSpPr>
      <xdr:spPr>
        <a:xfrm>
          <a:off x="3924300" y="264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84220</xdr:rowOff>
    </xdr:from>
    <xdr:to>
      <xdr:col>19</xdr:col>
      <xdr:colOff>38100</xdr:colOff>
      <xdr:row>17</xdr:row>
      <xdr:rowOff>14370</xdr:rowOff>
    </xdr:to>
    <xdr:sp macro="" textlink="">
      <xdr:nvSpPr>
        <xdr:cNvPr id="75" name="楕円 74"/>
        <xdr:cNvSpPr/>
      </xdr:nvSpPr>
      <xdr:spPr bwMode="auto">
        <a:xfrm>
          <a:off x="3556000" y="2875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24547</xdr:rowOff>
    </xdr:from>
    <xdr:ext cx="762000" cy="259045"/>
    <xdr:sp macro="" textlink="">
      <xdr:nvSpPr>
        <xdr:cNvPr id="76" name="テキスト ボックス 75"/>
        <xdr:cNvSpPr txBox="1"/>
      </xdr:nvSpPr>
      <xdr:spPr>
        <a:xfrm>
          <a:off x="3225800" y="264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101822</xdr:rowOff>
    </xdr:from>
    <xdr:to>
      <xdr:col>15</xdr:col>
      <xdr:colOff>101600</xdr:colOff>
      <xdr:row>17</xdr:row>
      <xdr:rowOff>31972</xdr:rowOff>
    </xdr:to>
    <xdr:sp macro="" textlink="">
      <xdr:nvSpPr>
        <xdr:cNvPr id="77" name="楕円 76"/>
        <xdr:cNvSpPr/>
      </xdr:nvSpPr>
      <xdr:spPr bwMode="auto">
        <a:xfrm>
          <a:off x="2857500" y="2892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42149</xdr:rowOff>
    </xdr:from>
    <xdr:ext cx="762000" cy="259045"/>
    <xdr:sp macro="" textlink="">
      <xdr:nvSpPr>
        <xdr:cNvPr id="78" name="テキスト ボックス 77"/>
        <xdr:cNvSpPr txBox="1"/>
      </xdr:nvSpPr>
      <xdr:spPr>
        <a:xfrm>
          <a:off x="2527300" y="266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3458</xdr:rowOff>
    </xdr:from>
    <xdr:to>
      <xdr:col>29</xdr:col>
      <xdr:colOff>127000</xdr:colOff>
      <xdr:row>36</xdr:row>
      <xdr:rowOff>36475</xdr:rowOff>
    </xdr:to>
    <xdr:cxnSp macro="">
      <xdr:nvCxnSpPr>
        <xdr:cNvPr id="113" name="直線コネクタ 112"/>
        <xdr:cNvCxnSpPr/>
      </xdr:nvCxnSpPr>
      <xdr:spPr bwMode="auto">
        <a:xfrm flipV="1">
          <a:off x="5003800" y="6956708"/>
          <a:ext cx="647700" cy="3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338422</xdr:rowOff>
    </xdr:from>
    <xdr:to>
      <xdr:col>26</xdr:col>
      <xdr:colOff>50800</xdr:colOff>
      <xdr:row>36</xdr:row>
      <xdr:rowOff>36475</xdr:rowOff>
    </xdr:to>
    <xdr:cxnSp macro="">
      <xdr:nvCxnSpPr>
        <xdr:cNvPr id="116" name="直線コネクタ 115"/>
        <xdr:cNvCxnSpPr/>
      </xdr:nvCxnSpPr>
      <xdr:spPr bwMode="auto">
        <a:xfrm>
          <a:off x="4305300" y="6948772"/>
          <a:ext cx="698500" cy="40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304557</xdr:rowOff>
    </xdr:from>
    <xdr:to>
      <xdr:col>22</xdr:col>
      <xdr:colOff>114300</xdr:colOff>
      <xdr:row>35</xdr:row>
      <xdr:rowOff>338422</xdr:rowOff>
    </xdr:to>
    <xdr:cxnSp macro="">
      <xdr:nvCxnSpPr>
        <xdr:cNvPr id="119" name="直線コネクタ 118"/>
        <xdr:cNvCxnSpPr/>
      </xdr:nvCxnSpPr>
      <xdr:spPr bwMode="auto">
        <a:xfrm>
          <a:off x="3606800" y="6914907"/>
          <a:ext cx="698500" cy="33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241757</xdr:rowOff>
    </xdr:from>
    <xdr:to>
      <xdr:col>18</xdr:col>
      <xdr:colOff>177800</xdr:colOff>
      <xdr:row>35</xdr:row>
      <xdr:rowOff>304557</xdr:rowOff>
    </xdr:to>
    <xdr:cxnSp macro="">
      <xdr:nvCxnSpPr>
        <xdr:cNvPr id="122" name="直線コネクタ 121"/>
        <xdr:cNvCxnSpPr/>
      </xdr:nvCxnSpPr>
      <xdr:spPr bwMode="auto">
        <a:xfrm>
          <a:off x="2908300" y="6852107"/>
          <a:ext cx="698500" cy="62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87467</xdr:rowOff>
    </xdr:from>
    <xdr:to>
      <xdr:col>19</xdr:col>
      <xdr:colOff>38100</xdr:colOff>
      <xdr:row>35</xdr:row>
      <xdr:rowOff>189067</xdr:rowOff>
    </xdr:to>
    <xdr:sp macro="" textlink="">
      <xdr:nvSpPr>
        <xdr:cNvPr id="123" name="フローチャート: 判断 122"/>
        <xdr:cNvSpPr/>
      </xdr:nvSpPr>
      <xdr:spPr bwMode="auto">
        <a:xfrm>
          <a:off x="3556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199244</xdr:rowOff>
    </xdr:from>
    <xdr:ext cx="762000" cy="259045"/>
    <xdr:sp macro="" textlink="">
      <xdr:nvSpPr>
        <xdr:cNvPr id="124" name="テキスト ボックス 123"/>
        <xdr:cNvSpPr txBox="1"/>
      </xdr:nvSpPr>
      <xdr:spPr>
        <a:xfrm>
          <a:off x="3225800" y="646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20617</xdr:rowOff>
    </xdr:from>
    <xdr:to>
      <xdr:col>15</xdr:col>
      <xdr:colOff>101600</xdr:colOff>
      <xdr:row>35</xdr:row>
      <xdr:rowOff>122217</xdr:rowOff>
    </xdr:to>
    <xdr:sp macro="" textlink="">
      <xdr:nvSpPr>
        <xdr:cNvPr id="125" name="フローチャート: 判断 124"/>
        <xdr:cNvSpPr/>
      </xdr:nvSpPr>
      <xdr:spPr bwMode="auto">
        <a:xfrm>
          <a:off x="2857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132395</xdr:rowOff>
    </xdr:from>
    <xdr:ext cx="762000" cy="259045"/>
    <xdr:sp macro="" textlink="">
      <xdr:nvSpPr>
        <xdr:cNvPr id="126" name="テキスト ボックス 125"/>
        <xdr:cNvSpPr txBox="1"/>
      </xdr:nvSpPr>
      <xdr:spPr>
        <a:xfrm>
          <a:off x="2527300" y="63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295558</xdr:rowOff>
    </xdr:from>
    <xdr:to>
      <xdr:col>29</xdr:col>
      <xdr:colOff>177800</xdr:colOff>
      <xdr:row>36</xdr:row>
      <xdr:rowOff>54258</xdr:rowOff>
    </xdr:to>
    <xdr:sp macro="" textlink="">
      <xdr:nvSpPr>
        <xdr:cNvPr id="132" name="楕円 131"/>
        <xdr:cNvSpPr/>
      </xdr:nvSpPr>
      <xdr:spPr bwMode="auto">
        <a:xfrm>
          <a:off x="5600700" y="6905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267635</xdr:rowOff>
    </xdr:from>
    <xdr:ext cx="762000" cy="259045"/>
    <xdr:sp macro="" textlink="">
      <xdr:nvSpPr>
        <xdr:cNvPr id="133" name="人口1人当たり決算額の推移該当値テキスト445"/>
        <xdr:cNvSpPr txBox="1"/>
      </xdr:nvSpPr>
      <xdr:spPr>
        <a:xfrm>
          <a:off x="5740400" y="687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328575</xdr:rowOff>
    </xdr:from>
    <xdr:to>
      <xdr:col>26</xdr:col>
      <xdr:colOff>101600</xdr:colOff>
      <xdr:row>36</xdr:row>
      <xdr:rowOff>87275</xdr:rowOff>
    </xdr:to>
    <xdr:sp macro="" textlink="">
      <xdr:nvSpPr>
        <xdr:cNvPr id="134" name="楕円 133"/>
        <xdr:cNvSpPr/>
      </xdr:nvSpPr>
      <xdr:spPr bwMode="auto">
        <a:xfrm>
          <a:off x="4953000" y="6938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72052</xdr:rowOff>
    </xdr:from>
    <xdr:ext cx="736600" cy="259045"/>
    <xdr:sp macro="" textlink="">
      <xdr:nvSpPr>
        <xdr:cNvPr id="135" name="テキスト ボックス 134"/>
        <xdr:cNvSpPr txBox="1"/>
      </xdr:nvSpPr>
      <xdr:spPr>
        <a:xfrm>
          <a:off x="4622800" y="702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287622</xdr:rowOff>
    </xdr:from>
    <xdr:to>
      <xdr:col>22</xdr:col>
      <xdr:colOff>165100</xdr:colOff>
      <xdr:row>36</xdr:row>
      <xdr:rowOff>46322</xdr:rowOff>
    </xdr:to>
    <xdr:sp macro="" textlink="">
      <xdr:nvSpPr>
        <xdr:cNvPr id="136" name="楕円 135"/>
        <xdr:cNvSpPr/>
      </xdr:nvSpPr>
      <xdr:spPr bwMode="auto">
        <a:xfrm>
          <a:off x="4254500" y="6897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31099</xdr:rowOff>
    </xdr:from>
    <xdr:ext cx="762000" cy="259045"/>
    <xdr:sp macro="" textlink="">
      <xdr:nvSpPr>
        <xdr:cNvPr id="137" name="テキスト ボックス 136"/>
        <xdr:cNvSpPr txBox="1"/>
      </xdr:nvSpPr>
      <xdr:spPr>
        <a:xfrm>
          <a:off x="3924300" y="698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253757</xdr:rowOff>
    </xdr:from>
    <xdr:to>
      <xdr:col>19</xdr:col>
      <xdr:colOff>38100</xdr:colOff>
      <xdr:row>36</xdr:row>
      <xdr:rowOff>12457</xdr:rowOff>
    </xdr:to>
    <xdr:sp macro="" textlink="">
      <xdr:nvSpPr>
        <xdr:cNvPr id="138" name="楕円 137"/>
        <xdr:cNvSpPr/>
      </xdr:nvSpPr>
      <xdr:spPr bwMode="auto">
        <a:xfrm>
          <a:off x="3556000" y="6864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340134</xdr:rowOff>
    </xdr:from>
    <xdr:ext cx="762000" cy="259045"/>
    <xdr:sp macro="" textlink="">
      <xdr:nvSpPr>
        <xdr:cNvPr id="139" name="テキスト ボックス 138"/>
        <xdr:cNvSpPr txBox="1"/>
      </xdr:nvSpPr>
      <xdr:spPr>
        <a:xfrm>
          <a:off x="3225800" y="695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190957</xdr:rowOff>
    </xdr:from>
    <xdr:to>
      <xdr:col>15</xdr:col>
      <xdr:colOff>101600</xdr:colOff>
      <xdr:row>35</xdr:row>
      <xdr:rowOff>292557</xdr:rowOff>
    </xdr:to>
    <xdr:sp macro="" textlink="">
      <xdr:nvSpPr>
        <xdr:cNvPr id="140" name="楕円 139"/>
        <xdr:cNvSpPr/>
      </xdr:nvSpPr>
      <xdr:spPr bwMode="auto">
        <a:xfrm>
          <a:off x="2857500" y="680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277334</xdr:rowOff>
    </xdr:from>
    <xdr:ext cx="762000" cy="259045"/>
    <xdr:sp macro="" textlink="">
      <xdr:nvSpPr>
        <xdr:cNvPr id="141" name="テキスト ボックス 140"/>
        <xdr:cNvSpPr txBox="1"/>
      </xdr:nvSpPr>
      <xdr:spPr>
        <a:xfrm>
          <a:off x="2527300" y="6887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89,444
87,576
472.33
39,804,783
37,330,396
2,328,419
23,243,821
30,142,835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1008</xdr:rowOff>
    </xdr:from>
    <xdr:to>
      <xdr:col>24</xdr:col>
      <xdr:colOff>63500</xdr:colOff>
      <xdr:row>36</xdr:row>
      <xdr:rowOff>89179</xdr:rowOff>
    </xdr:to>
    <xdr:cxnSp macro="">
      <xdr:nvCxnSpPr>
        <xdr:cNvPr id="59" name="直線コネクタ 58"/>
        <xdr:cNvCxnSpPr/>
      </xdr:nvCxnSpPr>
      <xdr:spPr>
        <a:xfrm flipV="1">
          <a:off x="3797300" y="6173208"/>
          <a:ext cx="838200" cy="8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138145</xdr:rowOff>
    </xdr:from>
    <xdr:to>
      <xdr:col>19</xdr:col>
      <xdr:colOff>177800</xdr:colOff>
      <xdr:row>36</xdr:row>
      <xdr:rowOff>89179</xdr:rowOff>
    </xdr:to>
    <xdr:cxnSp macro="">
      <xdr:nvCxnSpPr>
        <xdr:cNvPr id="62" name="直線コネクタ 61"/>
        <xdr:cNvCxnSpPr/>
      </xdr:nvCxnSpPr>
      <xdr:spPr>
        <a:xfrm>
          <a:off x="2908300" y="6138895"/>
          <a:ext cx="889000" cy="1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138145</xdr:rowOff>
    </xdr:from>
    <xdr:to>
      <xdr:col>15</xdr:col>
      <xdr:colOff>50800</xdr:colOff>
      <xdr:row>35</xdr:row>
      <xdr:rowOff>141689</xdr:rowOff>
    </xdr:to>
    <xdr:cxnSp macro="">
      <xdr:nvCxnSpPr>
        <xdr:cNvPr id="65" name="直線コネクタ 64"/>
        <xdr:cNvCxnSpPr/>
      </xdr:nvCxnSpPr>
      <xdr:spPr>
        <a:xfrm flipV="1">
          <a:off x="2019300" y="6138895"/>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141689</xdr:rowOff>
    </xdr:from>
    <xdr:to>
      <xdr:col>10</xdr:col>
      <xdr:colOff>114300</xdr:colOff>
      <xdr:row>36</xdr:row>
      <xdr:rowOff>10998</xdr:rowOff>
    </xdr:to>
    <xdr:cxnSp macro="">
      <xdr:nvCxnSpPr>
        <xdr:cNvPr id="68" name="直線コネクタ 67"/>
        <xdr:cNvCxnSpPr/>
      </xdr:nvCxnSpPr>
      <xdr:spPr>
        <a:xfrm flipV="1">
          <a:off x="1130300" y="6142439"/>
          <a:ext cx="8890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141021</xdr:rowOff>
    </xdr:from>
    <xdr:to>
      <xdr:col>10</xdr:col>
      <xdr:colOff>165100</xdr:colOff>
      <xdr:row>36</xdr:row>
      <xdr:rowOff>71171</xdr:rowOff>
    </xdr:to>
    <xdr:sp macro="" textlink="">
      <xdr:nvSpPr>
        <xdr:cNvPr id="69" name="フローチャート: 判断 68"/>
        <xdr:cNvSpPr/>
      </xdr:nvSpPr>
      <xdr:spPr>
        <a:xfrm>
          <a:off x="1968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62298</xdr:rowOff>
    </xdr:from>
    <xdr:ext cx="534377" cy="259045"/>
    <xdr:sp macro="" textlink="">
      <xdr:nvSpPr>
        <xdr:cNvPr id="70" name="テキスト ボックス 69"/>
        <xdr:cNvSpPr txBox="1"/>
      </xdr:nvSpPr>
      <xdr:spPr>
        <a:xfrm>
          <a:off x="1752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155720</xdr:rowOff>
    </xdr:from>
    <xdr:to>
      <xdr:col>6</xdr:col>
      <xdr:colOff>38100</xdr:colOff>
      <xdr:row>36</xdr:row>
      <xdr:rowOff>85870</xdr:rowOff>
    </xdr:to>
    <xdr:sp macro="" textlink="">
      <xdr:nvSpPr>
        <xdr:cNvPr id="71" name="フローチャート: 判断 70"/>
        <xdr:cNvSpPr/>
      </xdr:nvSpPr>
      <xdr:spPr>
        <a:xfrm>
          <a:off x="1079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76997</xdr:rowOff>
    </xdr:from>
    <xdr:ext cx="534377" cy="259045"/>
    <xdr:sp macro="" textlink="">
      <xdr:nvSpPr>
        <xdr:cNvPr id="72" name="テキスト ボックス 71"/>
        <xdr:cNvSpPr txBox="1"/>
      </xdr:nvSpPr>
      <xdr:spPr>
        <a:xfrm>
          <a:off x="863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121658</xdr:rowOff>
    </xdr:from>
    <xdr:to>
      <xdr:col>24</xdr:col>
      <xdr:colOff>114300</xdr:colOff>
      <xdr:row>36</xdr:row>
      <xdr:rowOff>51808</xdr:rowOff>
    </xdr:to>
    <xdr:sp macro="" textlink="">
      <xdr:nvSpPr>
        <xdr:cNvPr id="78" name="楕円 77"/>
        <xdr:cNvSpPr/>
      </xdr:nvSpPr>
      <xdr:spPr>
        <a:xfrm>
          <a:off x="4584700" y="612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100085</xdr:rowOff>
    </xdr:from>
    <xdr:ext cx="534377" cy="259045"/>
    <xdr:sp macro="" textlink="">
      <xdr:nvSpPr>
        <xdr:cNvPr id="79" name="人件費該当値テキスト"/>
        <xdr:cNvSpPr txBox="1"/>
      </xdr:nvSpPr>
      <xdr:spPr>
        <a:xfrm>
          <a:off x="4686300" y="610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38379</xdr:rowOff>
    </xdr:from>
    <xdr:to>
      <xdr:col>20</xdr:col>
      <xdr:colOff>38100</xdr:colOff>
      <xdr:row>36</xdr:row>
      <xdr:rowOff>139979</xdr:rowOff>
    </xdr:to>
    <xdr:sp macro="" textlink="">
      <xdr:nvSpPr>
        <xdr:cNvPr id="80" name="楕円 79"/>
        <xdr:cNvSpPr/>
      </xdr:nvSpPr>
      <xdr:spPr>
        <a:xfrm>
          <a:off x="3746500" y="62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131106</xdr:rowOff>
    </xdr:from>
    <xdr:ext cx="534377" cy="259045"/>
    <xdr:sp macro="" textlink="">
      <xdr:nvSpPr>
        <xdr:cNvPr id="81" name="テキスト ボックス 80"/>
        <xdr:cNvSpPr txBox="1"/>
      </xdr:nvSpPr>
      <xdr:spPr>
        <a:xfrm>
          <a:off x="3530111" y="630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87345</xdr:rowOff>
    </xdr:from>
    <xdr:to>
      <xdr:col>15</xdr:col>
      <xdr:colOff>101600</xdr:colOff>
      <xdr:row>36</xdr:row>
      <xdr:rowOff>17495</xdr:rowOff>
    </xdr:to>
    <xdr:sp macro="" textlink="">
      <xdr:nvSpPr>
        <xdr:cNvPr id="82" name="楕円 81"/>
        <xdr:cNvSpPr/>
      </xdr:nvSpPr>
      <xdr:spPr>
        <a:xfrm>
          <a:off x="2857500" y="608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34022</xdr:rowOff>
    </xdr:from>
    <xdr:ext cx="534377" cy="259045"/>
    <xdr:sp macro="" textlink="">
      <xdr:nvSpPr>
        <xdr:cNvPr id="83" name="テキスト ボックス 82"/>
        <xdr:cNvSpPr txBox="1"/>
      </xdr:nvSpPr>
      <xdr:spPr>
        <a:xfrm>
          <a:off x="2641111" y="58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90889</xdr:rowOff>
    </xdr:from>
    <xdr:to>
      <xdr:col>10</xdr:col>
      <xdr:colOff>165100</xdr:colOff>
      <xdr:row>36</xdr:row>
      <xdr:rowOff>21039</xdr:rowOff>
    </xdr:to>
    <xdr:sp macro="" textlink="">
      <xdr:nvSpPr>
        <xdr:cNvPr id="84" name="楕円 83"/>
        <xdr:cNvSpPr/>
      </xdr:nvSpPr>
      <xdr:spPr>
        <a:xfrm>
          <a:off x="1968500" y="60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37566</xdr:rowOff>
    </xdr:from>
    <xdr:ext cx="534377" cy="259045"/>
    <xdr:sp macro="" textlink="">
      <xdr:nvSpPr>
        <xdr:cNvPr id="85" name="テキスト ボックス 84"/>
        <xdr:cNvSpPr txBox="1"/>
      </xdr:nvSpPr>
      <xdr:spPr>
        <a:xfrm>
          <a:off x="1752111" y="58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131648</xdr:rowOff>
    </xdr:from>
    <xdr:to>
      <xdr:col>6</xdr:col>
      <xdr:colOff>38100</xdr:colOff>
      <xdr:row>36</xdr:row>
      <xdr:rowOff>61798</xdr:rowOff>
    </xdr:to>
    <xdr:sp macro="" textlink="">
      <xdr:nvSpPr>
        <xdr:cNvPr id="86" name="楕円 85"/>
        <xdr:cNvSpPr/>
      </xdr:nvSpPr>
      <xdr:spPr>
        <a:xfrm>
          <a:off x="1079500" y="613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78325</xdr:rowOff>
    </xdr:from>
    <xdr:ext cx="534377" cy="259045"/>
    <xdr:sp macro="" textlink="">
      <xdr:nvSpPr>
        <xdr:cNvPr id="87" name="テキスト ボックス 86"/>
        <xdr:cNvSpPr txBox="1"/>
      </xdr:nvSpPr>
      <xdr:spPr>
        <a:xfrm>
          <a:off x="863111" y="59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147320</xdr:rowOff>
    </xdr:from>
    <xdr:to>
      <xdr:col>24</xdr:col>
      <xdr:colOff>63500</xdr:colOff>
      <xdr:row>57</xdr:row>
      <xdr:rowOff>162971</xdr:rowOff>
    </xdr:to>
    <xdr:cxnSp macro="">
      <xdr:nvCxnSpPr>
        <xdr:cNvPr id="116" name="直線コネクタ 115"/>
        <xdr:cNvCxnSpPr/>
      </xdr:nvCxnSpPr>
      <xdr:spPr>
        <a:xfrm flipV="1">
          <a:off x="3797300" y="9919970"/>
          <a:ext cx="838200" cy="1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162971</xdr:rowOff>
    </xdr:from>
    <xdr:to>
      <xdr:col>19</xdr:col>
      <xdr:colOff>177800</xdr:colOff>
      <xdr:row>57</xdr:row>
      <xdr:rowOff>171239</xdr:rowOff>
    </xdr:to>
    <xdr:cxnSp macro="">
      <xdr:nvCxnSpPr>
        <xdr:cNvPr id="119" name="直線コネクタ 118"/>
        <xdr:cNvCxnSpPr/>
      </xdr:nvCxnSpPr>
      <xdr:spPr>
        <a:xfrm flipV="1">
          <a:off x="2908300" y="9935621"/>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171239</xdr:rowOff>
    </xdr:from>
    <xdr:to>
      <xdr:col>15</xdr:col>
      <xdr:colOff>50800</xdr:colOff>
      <xdr:row>58</xdr:row>
      <xdr:rowOff>8845</xdr:rowOff>
    </xdr:to>
    <xdr:cxnSp macro="">
      <xdr:nvCxnSpPr>
        <xdr:cNvPr id="122" name="直線コネクタ 121"/>
        <xdr:cNvCxnSpPr/>
      </xdr:nvCxnSpPr>
      <xdr:spPr>
        <a:xfrm flipV="1">
          <a:off x="2019300" y="9943889"/>
          <a:ext cx="889000" cy="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8845</xdr:rowOff>
    </xdr:from>
    <xdr:to>
      <xdr:col>10</xdr:col>
      <xdr:colOff>114300</xdr:colOff>
      <xdr:row>58</xdr:row>
      <xdr:rowOff>18511</xdr:rowOff>
    </xdr:to>
    <xdr:cxnSp macro="">
      <xdr:nvCxnSpPr>
        <xdr:cNvPr id="125" name="直線コネクタ 124"/>
        <xdr:cNvCxnSpPr/>
      </xdr:nvCxnSpPr>
      <xdr:spPr>
        <a:xfrm flipV="1">
          <a:off x="1130300" y="9952945"/>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140670</xdr:rowOff>
    </xdr:from>
    <xdr:to>
      <xdr:col>10</xdr:col>
      <xdr:colOff>165100</xdr:colOff>
      <xdr:row>58</xdr:row>
      <xdr:rowOff>70820</xdr:rowOff>
    </xdr:to>
    <xdr:sp macro="" textlink="">
      <xdr:nvSpPr>
        <xdr:cNvPr id="126" name="フローチャート: 判断 125"/>
        <xdr:cNvSpPr/>
      </xdr:nvSpPr>
      <xdr:spPr>
        <a:xfrm>
          <a:off x="1968500" y="99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61947</xdr:rowOff>
    </xdr:from>
    <xdr:ext cx="534377" cy="259045"/>
    <xdr:sp macro="" textlink="">
      <xdr:nvSpPr>
        <xdr:cNvPr id="127" name="テキスト ボックス 126"/>
        <xdr:cNvSpPr txBox="1"/>
      </xdr:nvSpPr>
      <xdr:spPr>
        <a:xfrm>
          <a:off x="1752111" y="1000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147761</xdr:rowOff>
    </xdr:from>
    <xdr:to>
      <xdr:col>6</xdr:col>
      <xdr:colOff>38100</xdr:colOff>
      <xdr:row>58</xdr:row>
      <xdr:rowOff>77911</xdr:rowOff>
    </xdr:to>
    <xdr:sp macro="" textlink="">
      <xdr:nvSpPr>
        <xdr:cNvPr id="128" name="フローチャート: 判断 127"/>
        <xdr:cNvSpPr/>
      </xdr:nvSpPr>
      <xdr:spPr>
        <a:xfrm>
          <a:off x="1079500" y="992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69038</xdr:rowOff>
    </xdr:from>
    <xdr:ext cx="534377" cy="259045"/>
    <xdr:sp macro="" textlink="">
      <xdr:nvSpPr>
        <xdr:cNvPr id="129" name="テキスト ボックス 128"/>
        <xdr:cNvSpPr txBox="1"/>
      </xdr:nvSpPr>
      <xdr:spPr>
        <a:xfrm>
          <a:off x="863111" y="1001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96520</xdr:rowOff>
    </xdr:from>
    <xdr:to>
      <xdr:col>24</xdr:col>
      <xdr:colOff>114300</xdr:colOff>
      <xdr:row>58</xdr:row>
      <xdr:rowOff>26670</xdr:rowOff>
    </xdr:to>
    <xdr:sp macro="" textlink="">
      <xdr:nvSpPr>
        <xdr:cNvPr id="135" name="楕円 134"/>
        <xdr:cNvSpPr/>
      </xdr:nvSpPr>
      <xdr:spPr>
        <a:xfrm>
          <a:off x="45847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55897</xdr:rowOff>
    </xdr:from>
    <xdr:ext cx="534377" cy="259045"/>
    <xdr:sp macro="" textlink="">
      <xdr:nvSpPr>
        <xdr:cNvPr id="136" name="物件費該当値テキスト"/>
        <xdr:cNvSpPr txBox="1"/>
      </xdr:nvSpPr>
      <xdr:spPr>
        <a:xfrm>
          <a:off x="4686300" y="96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112171</xdr:rowOff>
    </xdr:from>
    <xdr:to>
      <xdr:col>20</xdr:col>
      <xdr:colOff>38100</xdr:colOff>
      <xdr:row>58</xdr:row>
      <xdr:rowOff>42321</xdr:rowOff>
    </xdr:to>
    <xdr:sp macro="" textlink="">
      <xdr:nvSpPr>
        <xdr:cNvPr id="137" name="楕円 136"/>
        <xdr:cNvSpPr/>
      </xdr:nvSpPr>
      <xdr:spPr>
        <a:xfrm>
          <a:off x="3746500" y="988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33448</xdr:rowOff>
    </xdr:from>
    <xdr:ext cx="534377" cy="259045"/>
    <xdr:sp macro="" textlink="">
      <xdr:nvSpPr>
        <xdr:cNvPr id="138" name="テキスト ボックス 137"/>
        <xdr:cNvSpPr txBox="1"/>
      </xdr:nvSpPr>
      <xdr:spPr>
        <a:xfrm>
          <a:off x="3530111" y="997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120439</xdr:rowOff>
    </xdr:from>
    <xdr:to>
      <xdr:col>15</xdr:col>
      <xdr:colOff>101600</xdr:colOff>
      <xdr:row>58</xdr:row>
      <xdr:rowOff>50589</xdr:rowOff>
    </xdr:to>
    <xdr:sp macro="" textlink="">
      <xdr:nvSpPr>
        <xdr:cNvPr id="139" name="楕円 138"/>
        <xdr:cNvSpPr/>
      </xdr:nvSpPr>
      <xdr:spPr>
        <a:xfrm>
          <a:off x="2857500" y="98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41716</xdr:rowOff>
    </xdr:from>
    <xdr:ext cx="534377" cy="259045"/>
    <xdr:sp macro="" textlink="">
      <xdr:nvSpPr>
        <xdr:cNvPr id="140" name="テキスト ボックス 139"/>
        <xdr:cNvSpPr txBox="1"/>
      </xdr:nvSpPr>
      <xdr:spPr>
        <a:xfrm>
          <a:off x="2641111" y="9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129495</xdr:rowOff>
    </xdr:from>
    <xdr:to>
      <xdr:col>10</xdr:col>
      <xdr:colOff>165100</xdr:colOff>
      <xdr:row>58</xdr:row>
      <xdr:rowOff>59645</xdr:rowOff>
    </xdr:to>
    <xdr:sp macro="" textlink="">
      <xdr:nvSpPr>
        <xdr:cNvPr id="141" name="楕円 140"/>
        <xdr:cNvSpPr/>
      </xdr:nvSpPr>
      <xdr:spPr>
        <a:xfrm>
          <a:off x="1968500" y="99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76172</xdr:rowOff>
    </xdr:from>
    <xdr:ext cx="534377" cy="259045"/>
    <xdr:sp macro="" textlink="">
      <xdr:nvSpPr>
        <xdr:cNvPr id="142" name="テキスト ボックス 141"/>
        <xdr:cNvSpPr txBox="1"/>
      </xdr:nvSpPr>
      <xdr:spPr>
        <a:xfrm>
          <a:off x="1752111" y="96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139161</xdr:rowOff>
    </xdr:from>
    <xdr:to>
      <xdr:col>6</xdr:col>
      <xdr:colOff>38100</xdr:colOff>
      <xdr:row>58</xdr:row>
      <xdr:rowOff>69311</xdr:rowOff>
    </xdr:to>
    <xdr:sp macro="" textlink="">
      <xdr:nvSpPr>
        <xdr:cNvPr id="143" name="楕円 142"/>
        <xdr:cNvSpPr/>
      </xdr:nvSpPr>
      <xdr:spPr>
        <a:xfrm>
          <a:off x="1079500" y="99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85838</xdr:rowOff>
    </xdr:from>
    <xdr:ext cx="534377" cy="259045"/>
    <xdr:sp macro="" textlink="">
      <xdr:nvSpPr>
        <xdr:cNvPr id="144" name="テキスト ボックス 143"/>
        <xdr:cNvSpPr txBox="1"/>
      </xdr:nvSpPr>
      <xdr:spPr>
        <a:xfrm>
          <a:off x="863111" y="96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9513</xdr:rowOff>
    </xdr:from>
    <xdr:to>
      <xdr:col>24</xdr:col>
      <xdr:colOff>63500</xdr:colOff>
      <xdr:row>77</xdr:row>
      <xdr:rowOff>26085</xdr:rowOff>
    </xdr:to>
    <xdr:cxnSp macro="">
      <xdr:nvCxnSpPr>
        <xdr:cNvPr id="169" name="直線コネクタ 168"/>
        <xdr:cNvCxnSpPr/>
      </xdr:nvCxnSpPr>
      <xdr:spPr>
        <a:xfrm flipV="1">
          <a:off x="3797300" y="13211163"/>
          <a:ext cx="8382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26085</xdr:rowOff>
    </xdr:from>
    <xdr:to>
      <xdr:col>19</xdr:col>
      <xdr:colOff>177800</xdr:colOff>
      <xdr:row>77</xdr:row>
      <xdr:rowOff>52718</xdr:rowOff>
    </xdr:to>
    <xdr:cxnSp macro="">
      <xdr:nvCxnSpPr>
        <xdr:cNvPr id="172" name="直線コネクタ 171"/>
        <xdr:cNvCxnSpPr/>
      </xdr:nvCxnSpPr>
      <xdr:spPr>
        <a:xfrm flipV="1">
          <a:off x="2908300" y="13227735"/>
          <a:ext cx="8890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6255</xdr:rowOff>
    </xdr:from>
    <xdr:to>
      <xdr:col>15</xdr:col>
      <xdr:colOff>50800</xdr:colOff>
      <xdr:row>77</xdr:row>
      <xdr:rowOff>52718</xdr:rowOff>
    </xdr:to>
    <xdr:cxnSp macro="">
      <xdr:nvCxnSpPr>
        <xdr:cNvPr id="175" name="直線コネクタ 174"/>
        <xdr:cNvCxnSpPr/>
      </xdr:nvCxnSpPr>
      <xdr:spPr>
        <a:xfrm>
          <a:off x="2019300" y="13207905"/>
          <a:ext cx="889000" cy="4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6255</xdr:rowOff>
    </xdr:from>
    <xdr:to>
      <xdr:col>10</xdr:col>
      <xdr:colOff>114300</xdr:colOff>
      <xdr:row>77</xdr:row>
      <xdr:rowOff>67120</xdr:rowOff>
    </xdr:to>
    <xdr:cxnSp macro="">
      <xdr:nvCxnSpPr>
        <xdr:cNvPr id="178" name="直線コネクタ 177"/>
        <xdr:cNvCxnSpPr/>
      </xdr:nvCxnSpPr>
      <xdr:spPr>
        <a:xfrm flipV="1">
          <a:off x="1130300" y="13207905"/>
          <a:ext cx="889000" cy="6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110674</xdr:rowOff>
    </xdr:from>
    <xdr:to>
      <xdr:col>10</xdr:col>
      <xdr:colOff>165100</xdr:colOff>
      <xdr:row>77</xdr:row>
      <xdr:rowOff>40824</xdr:rowOff>
    </xdr:to>
    <xdr:sp macro="" textlink="">
      <xdr:nvSpPr>
        <xdr:cNvPr id="179" name="フローチャート: 判断 178"/>
        <xdr:cNvSpPr/>
      </xdr:nvSpPr>
      <xdr:spPr>
        <a:xfrm>
          <a:off x="1968500" y="1314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57351</xdr:rowOff>
    </xdr:from>
    <xdr:ext cx="469744" cy="259045"/>
    <xdr:sp macro="" textlink="">
      <xdr:nvSpPr>
        <xdr:cNvPr id="180" name="テキスト ボックス 179"/>
        <xdr:cNvSpPr txBox="1"/>
      </xdr:nvSpPr>
      <xdr:spPr>
        <a:xfrm>
          <a:off x="1784428" y="1291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104330</xdr:rowOff>
    </xdr:from>
    <xdr:to>
      <xdr:col>6</xdr:col>
      <xdr:colOff>38100</xdr:colOff>
      <xdr:row>77</xdr:row>
      <xdr:rowOff>34480</xdr:rowOff>
    </xdr:to>
    <xdr:sp macro="" textlink="">
      <xdr:nvSpPr>
        <xdr:cNvPr id="181" name="フローチャート: 判断 180"/>
        <xdr:cNvSpPr/>
      </xdr:nvSpPr>
      <xdr:spPr>
        <a:xfrm>
          <a:off x="1079500" y="131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51008</xdr:rowOff>
    </xdr:from>
    <xdr:ext cx="469744" cy="259045"/>
    <xdr:sp macro="" textlink="">
      <xdr:nvSpPr>
        <xdr:cNvPr id="182" name="テキスト ボックス 181"/>
        <xdr:cNvSpPr txBox="1"/>
      </xdr:nvSpPr>
      <xdr:spPr>
        <a:xfrm>
          <a:off x="895428" y="1290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130163</xdr:rowOff>
    </xdr:from>
    <xdr:to>
      <xdr:col>24</xdr:col>
      <xdr:colOff>114300</xdr:colOff>
      <xdr:row>77</xdr:row>
      <xdr:rowOff>60313</xdr:rowOff>
    </xdr:to>
    <xdr:sp macro="" textlink="">
      <xdr:nvSpPr>
        <xdr:cNvPr id="188" name="楕円 187"/>
        <xdr:cNvSpPr/>
      </xdr:nvSpPr>
      <xdr:spPr>
        <a:xfrm>
          <a:off x="4584700" y="131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108590</xdr:rowOff>
    </xdr:from>
    <xdr:ext cx="469744" cy="259045"/>
    <xdr:sp macro="" textlink="">
      <xdr:nvSpPr>
        <xdr:cNvPr id="189" name="維持補修費該当値テキスト"/>
        <xdr:cNvSpPr txBox="1"/>
      </xdr:nvSpPr>
      <xdr:spPr>
        <a:xfrm>
          <a:off x="4686300" y="131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146735</xdr:rowOff>
    </xdr:from>
    <xdr:to>
      <xdr:col>20</xdr:col>
      <xdr:colOff>38100</xdr:colOff>
      <xdr:row>77</xdr:row>
      <xdr:rowOff>76885</xdr:rowOff>
    </xdr:to>
    <xdr:sp macro="" textlink="">
      <xdr:nvSpPr>
        <xdr:cNvPr id="190" name="楕円 189"/>
        <xdr:cNvSpPr/>
      </xdr:nvSpPr>
      <xdr:spPr>
        <a:xfrm>
          <a:off x="3746500" y="131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68012</xdr:rowOff>
    </xdr:from>
    <xdr:ext cx="469744" cy="259045"/>
    <xdr:sp macro="" textlink="">
      <xdr:nvSpPr>
        <xdr:cNvPr id="191" name="テキスト ボックス 190"/>
        <xdr:cNvSpPr txBox="1"/>
      </xdr:nvSpPr>
      <xdr:spPr>
        <a:xfrm>
          <a:off x="3562428" y="132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1918</xdr:rowOff>
    </xdr:from>
    <xdr:to>
      <xdr:col>15</xdr:col>
      <xdr:colOff>101600</xdr:colOff>
      <xdr:row>77</xdr:row>
      <xdr:rowOff>103518</xdr:rowOff>
    </xdr:to>
    <xdr:sp macro="" textlink="">
      <xdr:nvSpPr>
        <xdr:cNvPr id="192" name="楕円 191"/>
        <xdr:cNvSpPr/>
      </xdr:nvSpPr>
      <xdr:spPr>
        <a:xfrm>
          <a:off x="2857500" y="132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94645</xdr:rowOff>
    </xdr:from>
    <xdr:ext cx="469744" cy="259045"/>
    <xdr:sp macro="" textlink="">
      <xdr:nvSpPr>
        <xdr:cNvPr id="193" name="テキスト ボックス 192"/>
        <xdr:cNvSpPr txBox="1"/>
      </xdr:nvSpPr>
      <xdr:spPr>
        <a:xfrm>
          <a:off x="2673428" y="132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126905</xdr:rowOff>
    </xdr:from>
    <xdr:to>
      <xdr:col>10</xdr:col>
      <xdr:colOff>165100</xdr:colOff>
      <xdr:row>77</xdr:row>
      <xdr:rowOff>57055</xdr:rowOff>
    </xdr:to>
    <xdr:sp macro="" textlink="">
      <xdr:nvSpPr>
        <xdr:cNvPr id="194" name="楕円 193"/>
        <xdr:cNvSpPr/>
      </xdr:nvSpPr>
      <xdr:spPr>
        <a:xfrm>
          <a:off x="1968500" y="131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48182</xdr:rowOff>
    </xdr:from>
    <xdr:ext cx="469744" cy="259045"/>
    <xdr:sp macro="" textlink="">
      <xdr:nvSpPr>
        <xdr:cNvPr id="195" name="テキスト ボックス 194"/>
        <xdr:cNvSpPr txBox="1"/>
      </xdr:nvSpPr>
      <xdr:spPr>
        <a:xfrm>
          <a:off x="1784428" y="1324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16320</xdr:rowOff>
    </xdr:from>
    <xdr:to>
      <xdr:col>6</xdr:col>
      <xdr:colOff>38100</xdr:colOff>
      <xdr:row>77</xdr:row>
      <xdr:rowOff>117920</xdr:rowOff>
    </xdr:to>
    <xdr:sp macro="" textlink="">
      <xdr:nvSpPr>
        <xdr:cNvPr id="196" name="楕円 195"/>
        <xdr:cNvSpPr/>
      </xdr:nvSpPr>
      <xdr:spPr>
        <a:xfrm>
          <a:off x="1079500" y="132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109047</xdr:rowOff>
    </xdr:from>
    <xdr:ext cx="469744" cy="259045"/>
    <xdr:sp macro="" textlink="">
      <xdr:nvSpPr>
        <xdr:cNvPr id="197" name="テキスト ボックス 196"/>
        <xdr:cNvSpPr txBox="1"/>
      </xdr:nvSpPr>
      <xdr:spPr>
        <a:xfrm>
          <a:off x="895428" y="1331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37757</xdr:rowOff>
    </xdr:from>
    <xdr:to>
      <xdr:col>24</xdr:col>
      <xdr:colOff>63500</xdr:colOff>
      <xdr:row>96</xdr:row>
      <xdr:rowOff>58217</xdr:rowOff>
    </xdr:to>
    <xdr:cxnSp macro="">
      <xdr:nvCxnSpPr>
        <xdr:cNvPr id="227" name="直線コネクタ 226"/>
        <xdr:cNvCxnSpPr/>
      </xdr:nvCxnSpPr>
      <xdr:spPr>
        <a:xfrm flipV="1">
          <a:off x="3797300" y="16496957"/>
          <a:ext cx="8382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58217</xdr:rowOff>
    </xdr:from>
    <xdr:to>
      <xdr:col>19</xdr:col>
      <xdr:colOff>177800</xdr:colOff>
      <xdr:row>96</xdr:row>
      <xdr:rowOff>107989</xdr:rowOff>
    </xdr:to>
    <xdr:cxnSp macro="">
      <xdr:nvCxnSpPr>
        <xdr:cNvPr id="230" name="直線コネクタ 229"/>
        <xdr:cNvCxnSpPr/>
      </xdr:nvCxnSpPr>
      <xdr:spPr>
        <a:xfrm flipV="1">
          <a:off x="2908300" y="16517417"/>
          <a:ext cx="889000" cy="4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107989</xdr:rowOff>
    </xdr:from>
    <xdr:to>
      <xdr:col>15</xdr:col>
      <xdr:colOff>50800</xdr:colOff>
      <xdr:row>96</xdr:row>
      <xdr:rowOff>125107</xdr:rowOff>
    </xdr:to>
    <xdr:cxnSp macro="">
      <xdr:nvCxnSpPr>
        <xdr:cNvPr id="233" name="直線コネクタ 232"/>
        <xdr:cNvCxnSpPr/>
      </xdr:nvCxnSpPr>
      <xdr:spPr>
        <a:xfrm flipV="1">
          <a:off x="2019300" y="16567189"/>
          <a:ext cx="889000" cy="1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125107</xdr:rowOff>
    </xdr:from>
    <xdr:to>
      <xdr:col>10</xdr:col>
      <xdr:colOff>114300</xdr:colOff>
      <xdr:row>97</xdr:row>
      <xdr:rowOff>12661</xdr:rowOff>
    </xdr:to>
    <xdr:cxnSp macro="">
      <xdr:nvCxnSpPr>
        <xdr:cNvPr id="236" name="直線コネクタ 235"/>
        <xdr:cNvCxnSpPr/>
      </xdr:nvCxnSpPr>
      <xdr:spPr>
        <a:xfrm flipV="1">
          <a:off x="1130300" y="16584307"/>
          <a:ext cx="889000" cy="5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145238</xdr:rowOff>
    </xdr:from>
    <xdr:to>
      <xdr:col>10</xdr:col>
      <xdr:colOff>165100</xdr:colOff>
      <xdr:row>96</xdr:row>
      <xdr:rowOff>75388</xdr:rowOff>
    </xdr:to>
    <xdr:sp macro="" textlink="">
      <xdr:nvSpPr>
        <xdr:cNvPr id="237" name="フローチャート: 判断 236"/>
        <xdr:cNvSpPr/>
      </xdr:nvSpPr>
      <xdr:spPr>
        <a:xfrm>
          <a:off x="1968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91915</xdr:rowOff>
    </xdr:from>
    <xdr:ext cx="534377" cy="259045"/>
    <xdr:sp macro="" textlink="">
      <xdr:nvSpPr>
        <xdr:cNvPr id="238" name="テキスト ボックス 237"/>
        <xdr:cNvSpPr txBox="1"/>
      </xdr:nvSpPr>
      <xdr:spPr>
        <a:xfrm>
          <a:off x="1752111" y="16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43625</xdr:rowOff>
    </xdr:from>
    <xdr:to>
      <xdr:col>6</xdr:col>
      <xdr:colOff>38100</xdr:colOff>
      <xdr:row>96</xdr:row>
      <xdr:rowOff>145225</xdr:rowOff>
    </xdr:to>
    <xdr:sp macro="" textlink="">
      <xdr:nvSpPr>
        <xdr:cNvPr id="239" name="フローチャート: 判断 238"/>
        <xdr:cNvSpPr/>
      </xdr:nvSpPr>
      <xdr:spPr>
        <a:xfrm>
          <a:off x="1079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161752</xdr:rowOff>
    </xdr:from>
    <xdr:ext cx="534377" cy="259045"/>
    <xdr:sp macro="" textlink="">
      <xdr:nvSpPr>
        <xdr:cNvPr id="240" name="テキスト ボックス 239"/>
        <xdr:cNvSpPr txBox="1"/>
      </xdr:nvSpPr>
      <xdr:spPr>
        <a:xfrm>
          <a:off x="863111" y="162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158407</xdr:rowOff>
    </xdr:from>
    <xdr:to>
      <xdr:col>24</xdr:col>
      <xdr:colOff>114300</xdr:colOff>
      <xdr:row>96</xdr:row>
      <xdr:rowOff>88557</xdr:rowOff>
    </xdr:to>
    <xdr:sp macro="" textlink="">
      <xdr:nvSpPr>
        <xdr:cNvPr id="246" name="楕円 245"/>
        <xdr:cNvSpPr/>
      </xdr:nvSpPr>
      <xdr:spPr>
        <a:xfrm>
          <a:off x="4584700" y="164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136834</xdr:rowOff>
    </xdr:from>
    <xdr:ext cx="534377" cy="259045"/>
    <xdr:sp macro="" textlink="">
      <xdr:nvSpPr>
        <xdr:cNvPr id="247" name="扶助費該当値テキスト"/>
        <xdr:cNvSpPr txBox="1"/>
      </xdr:nvSpPr>
      <xdr:spPr>
        <a:xfrm>
          <a:off x="4686300" y="1642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7417</xdr:rowOff>
    </xdr:from>
    <xdr:to>
      <xdr:col>20</xdr:col>
      <xdr:colOff>38100</xdr:colOff>
      <xdr:row>96</xdr:row>
      <xdr:rowOff>109017</xdr:rowOff>
    </xdr:to>
    <xdr:sp macro="" textlink="">
      <xdr:nvSpPr>
        <xdr:cNvPr id="248" name="楕円 247"/>
        <xdr:cNvSpPr/>
      </xdr:nvSpPr>
      <xdr:spPr>
        <a:xfrm>
          <a:off x="3746500" y="164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100144</xdr:rowOff>
    </xdr:from>
    <xdr:ext cx="534377" cy="259045"/>
    <xdr:sp macro="" textlink="">
      <xdr:nvSpPr>
        <xdr:cNvPr id="249" name="テキスト ボックス 248"/>
        <xdr:cNvSpPr txBox="1"/>
      </xdr:nvSpPr>
      <xdr:spPr>
        <a:xfrm>
          <a:off x="3530111" y="1655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57189</xdr:rowOff>
    </xdr:from>
    <xdr:to>
      <xdr:col>15</xdr:col>
      <xdr:colOff>101600</xdr:colOff>
      <xdr:row>96</xdr:row>
      <xdr:rowOff>158789</xdr:rowOff>
    </xdr:to>
    <xdr:sp macro="" textlink="">
      <xdr:nvSpPr>
        <xdr:cNvPr id="250" name="楕円 249"/>
        <xdr:cNvSpPr/>
      </xdr:nvSpPr>
      <xdr:spPr>
        <a:xfrm>
          <a:off x="2857500" y="165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149916</xdr:rowOff>
    </xdr:from>
    <xdr:ext cx="534377" cy="259045"/>
    <xdr:sp macro="" textlink="">
      <xdr:nvSpPr>
        <xdr:cNvPr id="251" name="テキスト ボックス 250"/>
        <xdr:cNvSpPr txBox="1"/>
      </xdr:nvSpPr>
      <xdr:spPr>
        <a:xfrm>
          <a:off x="2641111" y="166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74307</xdr:rowOff>
    </xdr:from>
    <xdr:to>
      <xdr:col>10</xdr:col>
      <xdr:colOff>165100</xdr:colOff>
      <xdr:row>97</xdr:row>
      <xdr:rowOff>4457</xdr:rowOff>
    </xdr:to>
    <xdr:sp macro="" textlink="">
      <xdr:nvSpPr>
        <xdr:cNvPr id="252" name="楕円 251"/>
        <xdr:cNvSpPr/>
      </xdr:nvSpPr>
      <xdr:spPr>
        <a:xfrm>
          <a:off x="1968500" y="165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167034</xdr:rowOff>
    </xdr:from>
    <xdr:ext cx="534377" cy="259045"/>
    <xdr:sp macro="" textlink="">
      <xdr:nvSpPr>
        <xdr:cNvPr id="253" name="テキスト ボックス 252"/>
        <xdr:cNvSpPr txBox="1"/>
      </xdr:nvSpPr>
      <xdr:spPr>
        <a:xfrm>
          <a:off x="1752111" y="1662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133311</xdr:rowOff>
    </xdr:from>
    <xdr:to>
      <xdr:col>6</xdr:col>
      <xdr:colOff>38100</xdr:colOff>
      <xdr:row>97</xdr:row>
      <xdr:rowOff>63461</xdr:rowOff>
    </xdr:to>
    <xdr:sp macro="" textlink="">
      <xdr:nvSpPr>
        <xdr:cNvPr id="254" name="楕円 253"/>
        <xdr:cNvSpPr/>
      </xdr:nvSpPr>
      <xdr:spPr>
        <a:xfrm>
          <a:off x="1079500" y="1659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54588</xdr:rowOff>
    </xdr:from>
    <xdr:ext cx="534377" cy="259045"/>
    <xdr:sp macro="" textlink="">
      <xdr:nvSpPr>
        <xdr:cNvPr id="255" name="テキスト ボックス 254"/>
        <xdr:cNvSpPr txBox="1"/>
      </xdr:nvSpPr>
      <xdr:spPr>
        <a:xfrm>
          <a:off x="863111" y="166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76060</xdr:rowOff>
    </xdr:from>
    <xdr:to>
      <xdr:col>55</xdr:col>
      <xdr:colOff>0</xdr:colOff>
      <xdr:row>35</xdr:row>
      <xdr:rowOff>92202</xdr:rowOff>
    </xdr:to>
    <xdr:cxnSp macro="">
      <xdr:nvCxnSpPr>
        <xdr:cNvPr id="284" name="直線コネクタ 283"/>
        <xdr:cNvCxnSpPr/>
      </xdr:nvCxnSpPr>
      <xdr:spPr>
        <a:xfrm>
          <a:off x="9639300" y="6076810"/>
          <a:ext cx="838200" cy="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76060</xdr:rowOff>
    </xdr:from>
    <xdr:to>
      <xdr:col>50</xdr:col>
      <xdr:colOff>114300</xdr:colOff>
      <xdr:row>35</xdr:row>
      <xdr:rowOff>116192</xdr:rowOff>
    </xdr:to>
    <xdr:cxnSp macro="">
      <xdr:nvCxnSpPr>
        <xdr:cNvPr id="287" name="直線コネクタ 286"/>
        <xdr:cNvCxnSpPr/>
      </xdr:nvCxnSpPr>
      <xdr:spPr>
        <a:xfrm flipV="1">
          <a:off x="8750300" y="6076810"/>
          <a:ext cx="8890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116192</xdr:rowOff>
    </xdr:from>
    <xdr:to>
      <xdr:col>45</xdr:col>
      <xdr:colOff>177800</xdr:colOff>
      <xdr:row>35</xdr:row>
      <xdr:rowOff>139052</xdr:rowOff>
    </xdr:to>
    <xdr:cxnSp macro="">
      <xdr:nvCxnSpPr>
        <xdr:cNvPr id="290" name="直線コネクタ 289"/>
        <xdr:cNvCxnSpPr/>
      </xdr:nvCxnSpPr>
      <xdr:spPr>
        <a:xfrm flipV="1">
          <a:off x="7861300" y="611694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130010</xdr:rowOff>
    </xdr:from>
    <xdr:to>
      <xdr:col>41</xdr:col>
      <xdr:colOff>50800</xdr:colOff>
      <xdr:row>35</xdr:row>
      <xdr:rowOff>139052</xdr:rowOff>
    </xdr:to>
    <xdr:cxnSp macro="">
      <xdr:nvCxnSpPr>
        <xdr:cNvPr id="293" name="直線コネクタ 292"/>
        <xdr:cNvCxnSpPr/>
      </xdr:nvCxnSpPr>
      <xdr:spPr>
        <a:xfrm>
          <a:off x="6972300" y="6130760"/>
          <a:ext cx="889000" cy="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129845</xdr:rowOff>
    </xdr:from>
    <xdr:to>
      <xdr:col>41</xdr:col>
      <xdr:colOff>101600</xdr:colOff>
      <xdr:row>36</xdr:row>
      <xdr:rowOff>59995</xdr:rowOff>
    </xdr:to>
    <xdr:sp macro="" textlink="">
      <xdr:nvSpPr>
        <xdr:cNvPr id="294" name="フローチャート: 判断 293"/>
        <xdr:cNvSpPr/>
      </xdr:nvSpPr>
      <xdr:spPr>
        <a:xfrm>
          <a:off x="7810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51122</xdr:rowOff>
    </xdr:from>
    <xdr:ext cx="534377" cy="259045"/>
    <xdr:sp macro="" textlink="">
      <xdr:nvSpPr>
        <xdr:cNvPr id="295" name="テキスト ボックス 294"/>
        <xdr:cNvSpPr txBox="1"/>
      </xdr:nvSpPr>
      <xdr:spPr>
        <a:xfrm>
          <a:off x="7594111" y="6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31979</xdr:rowOff>
    </xdr:from>
    <xdr:to>
      <xdr:col>36</xdr:col>
      <xdr:colOff>165100</xdr:colOff>
      <xdr:row>35</xdr:row>
      <xdr:rowOff>133579</xdr:rowOff>
    </xdr:to>
    <xdr:sp macro="" textlink="">
      <xdr:nvSpPr>
        <xdr:cNvPr id="296" name="フローチャート: 判断 295"/>
        <xdr:cNvSpPr/>
      </xdr:nvSpPr>
      <xdr:spPr>
        <a:xfrm>
          <a:off x="6921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150106</xdr:rowOff>
    </xdr:from>
    <xdr:ext cx="534377" cy="259045"/>
    <xdr:sp macro="" textlink="">
      <xdr:nvSpPr>
        <xdr:cNvPr id="297" name="テキスト ボックス 296"/>
        <xdr:cNvSpPr txBox="1"/>
      </xdr:nvSpPr>
      <xdr:spPr>
        <a:xfrm>
          <a:off x="6705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41402</xdr:rowOff>
    </xdr:from>
    <xdr:to>
      <xdr:col>55</xdr:col>
      <xdr:colOff>50800</xdr:colOff>
      <xdr:row>35</xdr:row>
      <xdr:rowOff>143002</xdr:rowOff>
    </xdr:to>
    <xdr:sp macro="" textlink="">
      <xdr:nvSpPr>
        <xdr:cNvPr id="303" name="楕円 302"/>
        <xdr:cNvSpPr/>
      </xdr:nvSpPr>
      <xdr:spPr>
        <a:xfrm>
          <a:off x="104267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64279</xdr:rowOff>
    </xdr:from>
    <xdr:ext cx="534377" cy="259045"/>
    <xdr:sp macro="" textlink="">
      <xdr:nvSpPr>
        <xdr:cNvPr id="304" name="補助費等該当値テキスト"/>
        <xdr:cNvSpPr txBox="1"/>
      </xdr:nvSpPr>
      <xdr:spPr>
        <a:xfrm>
          <a:off x="10528300" y="589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25260</xdr:rowOff>
    </xdr:from>
    <xdr:to>
      <xdr:col>50</xdr:col>
      <xdr:colOff>165100</xdr:colOff>
      <xdr:row>35</xdr:row>
      <xdr:rowOff>126860</xdr:rowOff>
    </xdr:to>
    <xdr:sp macro="" textlink="">
      <xdr:nvSpPr>
        <xdr:cNvPr id="305" name="楕円 304"/>
        <xdr:cNvSpPr/>
      </xdr:nvSpPr>
      <xdr:spPr>
        <a:xfrm>
          <a:off x="9588500" y="60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143387</xdr:rowOff>
    </xdr:from>
    <xdr:ext cx="534377" cy="259045"/>
    <xdr:sp macro="" textlink="">
      <xdr:nvSpPr>
        <xdr:cNvPr id="306" name="テキスト ボックス 305"/>
        <xdr:cNvSpPr txBox="1"/>
      </xdr:nvSpPr>
      <xdr:spPr>
        <a:xfrm>
          <a:off x="9372111" y="58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65392</xdr:rowOff>
    </xdr:from>
    <xdr:to>
      <xdr:col>46</xdr:col>
      <xdr:colOff>38100</xdr:colOff>
      <xdr:row>35</xdr:row>
      <xdr:rowOff>166992</xdr:rowOff>
    </xdr:to>
    <xdr:sp macro="" textlink="">
      <xdr:nvSpPr>
        <xdr:cNvPr id="307" name="楕円 306"/>
        <xdr:cNvSpPr/>
      </xdr:nvSpPr>
      <xdr:spPr>
        <a:xfrm>
          <a:off x="8699500" y="60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12069</xdr:rowOff>
    </xdr:from>
    <xdr:ext cx="534377" cy="259045"/>
    <xdr:sp macro="" textlink="">
      <xdr:nvSpPr>
        <xdr:cNvPr id="308" name="テキスト ボックス 307"/>
        <xdr:cNvSpPr txBox="1"/>
      </xdr:nvSpPr>
      <xdr:spPr>
        <a:xfrm>
          <a:off x="8483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88252</xdr:rowOff>
    </xdr:from>
    <xdr:to>
      <xdr:col>41</xdr:col>
      <xdr:colOff>101600</xdr:colOff>
      <xdr:row>36</xdr:row>
      <xdr:rowOff>18402</xdr:rowOff>
    </xdr:to>
    <xdr:sp macro="" textlink="">
      <xdr:nvSpPr>
        <xdr:cNvPr id="309" name="楕円 308"/>
        <xdr:cNvSpPr/>
      </xdr:nvSpPr>
      <xdr:spPr>
        <a:xfrm>
          <a:off x="7810500" y="608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34929</xdr:rowOff>
    </xdr:from>
    <xdr:ext cx="534377" cy="259045"/>
    <xdr:sp macro="" textlink="">
      <xdr:nvSpPr>
        <xdr:cNvPr id="310" name="テキスト ボックス 309"/>
        <xdr:cNvSpPr txBox="1"/>
      </xdr:nvSpPr>
      <xdr:spPr>
        <a:xfrm>
          <a:off x="7594111" y="586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79210</xdr:rowOff>
    </xdr:from>
    <xdr:to>
      <xdr:col>36</xdr:col>
      <xdr:colOff>165100</xdr:colOff>
      <xdr:row>36</xdr:row>
      <xdr:rowOff>9360</xdr:rowOff>
    </xdr:to>
    <xdr:sp macro="" textlink="">
      <xdr:nvSpPr>
        <xdr:cNvPr id="311" name="楕円 310"/>
        <xdr:cNvSpPr/>
      </xdr:nvSpPr>
      <xdr:spPr>
        <a:xfrm>
          <a:off x="6921500" y="607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487</xdr:rowOff>
    </xdr:from>
    <xdr:ext cx="534377" cy="259045"/>
    <xdr:sp macro="" textlink="">
      <xdr:nvSpPr>
        <xdr:cNvPr id="312" name="テキスト ボックス 311"/>
        <xdr:cNvSpPr txBox="1"/>
      </xdr:nvSpPr>
      <xdr:spPr>
        <a:xfrm>
          <a:off x="6705111" y="61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131585</xdr:rowOff>
    </xdr:from>
    <xdr:to>
      <xdr:col>55</xdr:col>
      <xdr:colOff>0</xdr:colOff>
      <xdr:row>58</xdr:row>
      <xdr:rowOff>132711</xdr:rowOff>
    </xdr:to>
    <xdr:cxnSp macro="">
      <xdr:nvCxnSpPr>
        <xdr:cNvPr id="341" name="直線コネクタ 340"/>
        <xdr:cNvCxnSpPr/>
      </xdr:nvCxnSpPr>
      <xdr:spPr>
        <a:xfrm>
          <a:off x="9639300" y="10075685"/>
          <a:ext cx="838200" cy="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128535</xdr:rowOff>
    </xdr:from>
    <xdr:to>
      <xdr:col>50</xdr:col>
      <xdr:colOff>114300</xdr:colOff>
      <xdr:row>58</xdr:row>
      <xdr:rowOff>131585</xdr:rowOff>
    </xdr:to>
    <xdr:cxnSp macro="">
      <xdr:nvCxnSpPr>
        <xdr:cNvPr id="344" name="直線コネクタ 343"/>
        <xdr:cNvCxnSpPr/>
      </xdr:nvCxnSpPr>
      <xdr:spPr>
        <a:xfrm>
          <a:off x="8750300" y="10072635"/>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84727</xdr:rowOff>
    </xdr:from>
    <xdr:to>
      <xdr:col>45</xdr:col>
      <xdr:colOff>177800</xdr:colOff>
      <xdr:row>58</xdr:row>
      <xdr:rowOff>128535</xdr:rowOff>
    </xdr:to>
    <xdr:cxnSp macro="">
      <xdr:nvCxnSpPr>
        <xdr:cNvPr id="347" name="直線コネクタ 346"/>
        <xdr:cNvCxnSpPr/>
      </xdr:nvCxnSpPr>
      <xdr:spPr>
        <a:xfrm>
          <a:off x="7861300" y="10028827"/>
          <a:ext cx="889000" cy="4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76823</xdr:rowOff>
    </xdr:from>
    <xdr:to>
      <xdr:col>41</xdr:col>
      <xdr:colOff>50800</xdr:colOff>
      <xdr:row>58</xdr:row>
      <xdr:rowOff>84727</xdr:rowOff>
    </xdr:to>
    <xdr:cxnSp macro="">
      <xdr:nvCxnSpPr>
        <xdr:cNvPr id="350" name="直線コネクタ 349"/>
        <xdr:cNvCxnSpPr/>
      </xdr:nvCxnSpPr>
      <xdr:spPr>
        <a:xfrm>
          <a:off x="6972300" y="10020923"/>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54717</xdr:rowOff>
    </xdr:from>
    <xdr:to>
      <xdr:col>41</xdr:col>
      <xdr:colOff>101600</xdr:colOff>
      <xdr:row>58</xdr:row>
      <xdr:rowOff>156317</xdr:rowOff>
    </xdr:to>
    <xdr:sp macro="" textlink="">
      <xdr:nvSpPr>
        <xdr:cNvPr id="351" name="フローチャート: 判断 350"/>
        <xdr:cNvSpPr/>
      </xdr:nvSpPr>
      <xdr:spPr>
        <a:xfrm>
          <a:off x="7810500" y="999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147444</xdr:rowOff>
    </xdr:from>
    <xdr:ext cx="534377" cy="259045"/>
    <xdr:sp macro="" textlink="">
      <xdr:nvSpPr>
        <xdr:cNvPr id="352" name="テキスト ボックス 351"/>
        <xdr:cNvSpPr txBox="1"/>
      </xdr:nvSpPr>
      <xdr:spPr>
        <a:xfrm>
          <a:off x="7594111" y="1009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57934</xdr:rowOff>
    </xdr:from>
    <xdr:to>
      <xdr:col>36</xdr:col>
      <xdr:colOff>165100</xdr:colOff>
      <xdr:row>58</xdr:row>
      <xdr:rowOff>159534</xdr:rowOff>
    </xdr:to>
    <xdr:sp macro="" textlink="">
      <xdr:nvSpPr>
        <xdr:cNvPr id="353" name="フローチャート: 判断 352"/>
        <xdr:cNvSpPr/>
      </xdr:nvSpPr>
      <xdr:spPr>
        <a:xfrm>
          <a:off x="6921500" y="100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150661</xdr:rowOff>
    </xdr:from>
    <xdr:ext cx="534377" cy="259045"/>
    <xdr:sp macro="" textlink="">
      <xdr:nvSpPr>
        <xdr:cNvPr id="354" name="テキスト ボックス 353"/>
        <xdr:cNvSpPr txBox="1"/>
      </xdr:nvSpPr>
      <xdr:spPr>
        <a:xfrm>
          <a:off x="6705111" y="1009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81911</xdr:rowOff>
    </xdr:from>
    <xdr:to>
      <xdr:col>55</xdr:col>
      <xdr:colOff>50800</xdr:colOff>
      <xdr:row>59</xdr:row>
      <xdr:rowOff>12061</xdr:rowOff>
    </xdr:to>
    <xdr:sp macro="" textlink="">
      <xdr:nvSpPr>
        <xdr:cNvPr id="360" name="楕円 359"/>
        <xdr:cNvSpPr/>
      </xdr:nvSpPr>
      <xdr:spPr>
        <a:xfrm>
          <a:off x="10426700" y="1002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40448</xdr:rowOff>
    </xdr:from>
    <xdr:ext cx="534377" cy="259045"/>
    <xdr:sp macro="" textlink="">
      <xdr:nvSpPr>
        <xdr:cNvPr id="361" name="普通建設事業費該当値テキスト"/>
        <xdr:cNvSpPr txBox="1"/>
      </xdr:nvSpPr>
      <xdr:spPr>
        <a:xfrm>
          <a:off x="10528300" y="99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80785</xdr:rowOff>
    </xdr:from>
    <xdr:to>
      <xdr:col>50</xdr:col>
      <xdr:colOff>165100</xdr:colOff>
      <xdr:row>59</xdr:row>
      <xdr:rowOff>10935</xdr:rowOff>
    </xdr:to>
    <xdr:sp macro="" textlink="">
      <xdr:nvSpPr>
        <xdr:cNvPr id="362" name="楕円 361"/>
        <xdr:cNvSpPr/>
      </xdr:nvSpPr>
      <xdr:spPr>
        <a:xfrm>
          <a:off x="9588500" y="100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2062</xdr:rowOff>
    </xdr:from>
    <xdr:ext cx="534377" cy="259045"/>
    <xdr:sp macro="" textlink="">
      <xdr:nvSpPr>
        <xdr:cNvPr id="363" name="テキスト ボックス 362"/>
        <xdr:cNvSpPr txBox="1"/>
      </xdr:nvSpPr>
      <xdr:spPr>
        <a:xfrm>
          <a:off x="9372111" y="1011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77735</xdr:rowOff>
    </xdr:from>
    <xdr:to>
      <xdr:col>46</xdr:col>
      <xdr:colOff>38100</xdr:colOff>
      <xdr:row>59</xdr:row>
      <xdr:rowOff>7885</xdr:rowOff>
    </xdr:to>
    <xdr:sp macro="" textlink="">
      <xdr:nvSpPr>
        <xdr:cNvPr id="364" name="楕円 363"/>
        <xdr:cNvSpPr/>
      </xdr:nvSpPr>
      <xdr:spPr>
        <a:xfrm>
          <a:off x="8699500" y="1002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170462</xdr:rowOff>
    </xdr:from>
    <xdr:ext cx="534377" cy="259045"/>
    <xdr:sp macro="" textlink="">
      <xdr:nvSpPr>
        <xdr:cNvPr id="365" name="テキスト ボックス 364"/>
        <xdr:cNvSpPr txBox="1"/>
      </xdr:nvSpPr>
      <xdr:spPr>
        <a:xfrm>
          <a:off x="8483111" y="1011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33927</xdr:rowOff>
    </xdr:from>
    <xdr:to>
      <xdr:col>41</xdr:col>
      <xdr:colOff>101600</xdr:colOff>
      <xdr:row>58</xdr:row>
      <xdr:rowOff>135527</xdr:rowOff>
    </xdr:to>
    <xdr:sp macro="" textlink="">
      <xdr:nvSpPr>
        <xdr:cNvPr id="366" name="楕円 365"/>
        <xdr:cNvSpPr/>
      </xdr:nvSpPr>
      <xdr:spPr>
        <a:xfrm>
          <a:off x="7810500" y="99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152054</xdr:rowOff>
    </xdr:from>
    <xdr:ext cx="534377" cy="259045"/>
    <xdr:sp macro="" textlink="">
      <xdr:nvSpPr>
        <xdr:cNvPr id="367" name="テキスト ボックス 366"/>
        <xdr:cNvSpPr txBox="1"/>
      </xdr:nvSpPr>
      <xdr:spPr>
        <a:xfrm>
          <a:off x="7594111" y="975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26023</xdr:rowOff>
    </xdr:from>
    <xdr:to>
      <xdr:col>36</xdr:col>
      <xdr:colOff>165100</xdr:colOff>
      <xdr:row>58</xdr:row>
      <xdr:rowOff>127623</xdr:rowOff>
    </xdr:to>
    <xdr:sp macro="" textlink="">
      <xdr:nvSpPr>
        <xdr:cNvPr id="368" name="楕円 367"/>
        <xdr:cNvSpPr/>
      </xdr:nvSpPr>
      <xdr:spPr>
        <a:xfrm>
          <a:off x="6921500" y="99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144150</xdr:rowOff>
    </xdr:from>
    <xdr:ext cx="534377" cy="259045"/>
    <xdr:sp macro="" textlink="">
      <xdr:nvSpPr>
        <xdr:cNvPr id="369" name="テキスト ボックス 368"/>
        <xdr:cNvSpPr txBox="1"/>
      </xdr:nvSpPr>
      <xdr:spPr>
        <a:xfrm>
          <a:off x="6705111" y="97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99178</xdr:rowOff>
    </xdr:from>
    <xdr:to>
      <xdr:col>55</xdr:col>
      <xdr:colOff>0</xdr:colOff>
      <xdr:row>78</xdr:row>
      <xdr:rowOff>111573</xdr:rowOff>
    </xdr:to>
    <xdr:cxnSp macro="">
      <xdr:nvCxnSpPr>
        <xdr:cNvPr id="396" name="直線コネクタ 395"/>
        <xdr:cNvCxnSpPr/>
      </xdr:nvCxnSpPr>
      <xdr:spPr>
        <a:xfrm>
          <a:off x="9639300" y="13472278"/>
          <a:ext cx="838200" cy="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89664</xdr:rowOff>
    </xdr:from>
    <xdr:to>
      <xdr:col>50</xdr:col>
      <xdr:colOff>114300</xdr:colOff>
      <xdr:row>78</xdr:row>
      <xdr:rowOff>99178</xdr:rowOff>
    </xdr:to>
    <xdr:cxnSp macro="">
      <xdr:nvCxnSpPr>
        <xdr:cNvPr id="399" name="直線コネクタ 398"/>
        <xdr:cNvCxnSpPr/>
      </xdr:nvCxnSpPr>
      <xdr:spPr>
        <a:xfrm>
          <a:off x="8750300" y="13462764"/>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76346</xdr:rowOff>
    </xdr:from>
    <xdr:to>
      <xdr:col>45</xdr:col>
      <xdr:colOff>177800</xdr:colOff>
      <xdr:row>78</xdr:row>
      <xdr:rowOff>89664</xdr:rowOff>
    </xdr:to>
    <xdr:cxnSp macro="">
      <xdr:nvCxnSpPr>
        <xdr:cNvPr id="402" name="直線コネクタ 401"/>
        <xdr:cNvCxnSpPr/>
      </xdr:nvCxnSpPr>
      <xdr:spPr>
        <a:xfrm>
          <a:off x="7861300" y="13449446"/>
          <a:ext cx="889000" cy="1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41415</xdr:rowOff>
    </xdr:from>
    <xdr:to>
      <xdr:col>41</xdr:col>
      <xdr:colOff>101600</xdr:colOff>
      <xdr:row>78</xdr:row>
      <xdr:rowOff>143015</xdr:rowOff>
    </xdr:to>
    <xdr:sp macro="" textlink="">
      <xdr:nvSpPr>
        <xdr:cNvPr id="405" name="フローチャート: 判断 404"/>
        <xdr:cNvSpPr/>
      </xdr:nvSpPr>
      <xdr:spPr>
        <a:xfrm>
          <a:off x="7810500" y="134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134142</xdr:rowOff>
    </xdr:from>
    <xdr:ext cx="534377" cy="259045"/>
    <xdr:sp macro="" textlink="">
      <xdr:nvSpPr>
        <xdr:cNvPr id="406" name="テキスト ボックス 405"/>
        <xdr:cNvSpPr txBox="1"/>
      </xdr:nvSpPr>
      <xdr:spPr>
        <a:xfrm>
          <a:off x="7594111" y="135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60773</xdr:rowOff>
    </xdr:from>
    <xdr:to>
      <xdr:col>55</xdr:col>
      <xdr:colOff>50800</xdr:colOff>
      <xdr:row>78</xdr:row>
      <xdr:rowOff>162373</xdr:rowOff>
    </xdr:to>
    <xdr:sp macro="" textlink="">
      <xdr:nvSpPr>
        <xdr:cNvPr id="412" name="楕円 411"/>
        <xdr:cNvSpPr/>
      </xdr:nvSpPr>
      <xdr:spPr>
        <a:xfrm>
          <a:off x="10426700" y="134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534377" cy="259045"/>
    <xdr:sp macro="" textlink="">
      <xdr:nvSpPr>
        <xdr:cNvPr id="413" name="普通建設事業費 （ うち新規整備　）該当値テキスト"/>
        <xdr:cNvSpPr txBox="1"/>
      </xdr:nvSpPr>
      <xdr:spPr>
        <a:xfrm>
          <a:off x="10528300" y="1340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48378</xdr:rowOff>
    </xdr:from>
    <xdr:to>
      <xdr:col>50</xdr:col>
      <xdr:colOff>165100</xdr:colOff>
      <xdr:row>78</xdr:row>
      <xdr:rowOff>149978</xdr:rowOff>
    </xdr:to>
    <xdr:sp macro="" textlink="">
      <xdr:nvSpPr>
        <xdr:cNvPr id="414" name="楕円 413"/>
        <xdr:cNvSpPr/>
      </xdr:nvSpPr>
      <xdr:spPr>
        <a:xfrm>
          <a:off x="9588500" y="134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141105</xdr:rowOff>
    </xdr:from>
    <xdr:ext cx="534377" cy="259045"/>
    <xdr:sp macro="" textlink="">
      <xdr:nvSpPr>
        <xdr:cNvPr id="415" name="テキスト ボックス 414"/>
        <xdr:cNvSpPr txBox="1"/>
      </xdr:nvSpPr>
      <xdr:spPr>
        <a:xfrm>
          <a:off x="9372111" y="135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38864</xdr:rowOff>
    </xdr:from>
    <xdr:to>
      <xdr:col>46</xdr:col>
      <xdr:colOff>38100</xdr:colOff>
      <xdr:row>78</xdr:row>
      <xdr:rowOff>140464</xdr:rowOff>
    </xdr:to>
    <xdr:sp macro="" textlink="">
      <xdr:nvSpPr>
        <xdr:cNvPr id="416" name="楕円 415"/>
        <xdr:cNvSpPr/>
      </xdr:nvSpPr>
      <xdr:spPr>
        <a:xfrm>
          <a:off x="8699500" y="134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156991</xdr:rowOff>
    </xdr:from>
    <xdr:ext cx="534377" cy="259045"/>
    <xdr:sp macro="" textlink="">
      <xdr:nvSpPr>
        <xdr:cNvPr id="417" name="テキスト ボックス 416"/>
        <xdr:cNvSpPr txBox="1"/>
      </xdr:nvSpPr>
      <xdr:spPr>
        <a:xfrm>
          <a:off x="8483111" y="1318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25546</xdr:rowOff>
    </xdr:from>
    <xdr:to>
      <xdr:col>41</xdr:col>
      <xdr:colOff>101600</xdr:colOff>
      <xdr:row>78</xdr:row>
      <xdr:rowOff>127146</xdr:rowOff>
    </xdr:to>
    <xdr:sp macro="" textlink="">
      <xdr:nvSpPr>
        <xdr:cNvPr id="418" name="楕円 417"/>
        <xdr:cNvSpPr/>
      </xdr:nvSpPr>
      <xdr:spPr>
        <a:xfrm>
          <a:off x="7810500" y="133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143673</xdr:rowOff>
    </xdr:from>
    <xdr:ext cx="534377" cy="259045"/>
    <xdr:sp macro="" textlink="">
      <xdr:nvSpPr>
        <xdr:cNvPr id="419" name="テキスト ボックス 418"/>
        <xdr:cNvSpPr txBox="1"/>
      </xdr:nvSpPr>
      <xdr:spPr>
        <a:xfrm>
          <a:off x="7594111" y="1317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31381</xdr:rowOff>
    </xdr:from>
    <xdr:to>
      <xdr:col>55</xdr:col>
      <xdr:colOff>0</xdr:colOff>
      <xdr:row>97</xdr:row>
      <xdr:rowOff>38430</xdr:rowOff>
    </xdr:to>
    <xdr:cxnSp macro="">
      <xdr:nvCxnSpPr>
        <xdr:cNvPr id="448" name="直線コネクタ 447"/>
        <xdr:cNvCxnSpPr/>
      </xdr:nvCxnSpPr>
      <xdr:spPr>
        <a:xfrm flipV="1">
          <a:off x="9639300" y="16490581"/>
          <a:ext cx="838200" cy="17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152597</xdr:rowOff>
    </xdr:from>
    <xdr:to>
      <xdr:col>50</xdr:col>
      <xdr:colOff>114300</xdr:colOff>
      <xdr:row>97</xdr:row>
      <xdr:rowOff>38430</xdr:rowOff>
    </xdr:to>
    <xdr:cxnSp macro="">
      <xdr:nvCxnSpPr>
        <xdr:cNvPr id="451" name="直線コネクタ 450"/>
        <xdr:cNvCxnSpPr/>
      </xdr:nvCxnSpPr>
      <xdr:spPr>
        <a:xfrm>
          <a:off x="8750300" y="16611797"/>
          <a:ext cx="889000" cy="5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2578</xdr:rowOff>
    </xdr:from>
    <xdr:to>
      <xdr:col>45</xdr:col>
      <xdr:colOff>177800</xdr:colOff>
      <xdr:row>96</xdr:row>
      <xdr:rowOff>152597</xdr:rowOff>
    </xdr:to>
    <xdr:cxnSp macro="">
      <xdr:nvCxnSpPr>
        <xdr:cNvPr id="454" name="直線コネクタ 453"/>
        <xdr:cNvCxnSpPr/>
      </xdr:nvCxnSpPr>
      <xdr:spPr>
        <a:xfrm>
          <a:off x="7861300" y="16290328"/>
          <a:ext cx="889000" cy="32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130029</xdr:rowOff>
    </xdr:from>
    <xdr:to>
      <xdr:col>41</xdr:col>
      <xdr:colOff>101600</xdr:colOff>
      <xdr:row>96</xdr:row>
      <xdr:rowOff>60179</xdr:rowOff>
    </xdr:to>
    <xdr:sp macro="" textlink="">
      <xdr:nvSpPr>
        <xdr:cNvPr id="457" name="フローチャート: 判断 456"/>
        <xdr:cNvSpPr/>
      </xdr:nvSpPr>
      <xdr:spPr>
        <a:xfrm>
          <a:off x="7810500" y="1641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51306</xdr:rowOff>
    </xdr:from>
    <xdr:ext cx="534377" cy="259045"/>
    <xdr:sp macro="" textlink="">
      <xdr:nvSpPr>
        <xdr:cNvPr id="458" name="テキスト ボックス 457"/>
        <xdr:cNvSpPr txBox="1"/>
      </xdr:nvSpPr>
      <xdr:spPr>
        <a:xfrm>
          <a:off x="7594111" y="165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152031</xdr:rowOff>
    </xdr:from>
    <xdr:to>
      <xdr:col>55</xdr:col>
      <xdr:colOff>50800</xdr:colOff>
      <xdr:row>96</xdr:row>
      <xdr:rowOff>82181</xdr:rowOff>
    </xdr:to>
    <xdr:sp macro="" textlink="">
      <xdr:nvSpPr>
        <xdr:cNvPr id="464" name="楕円 463"/>
        <xdr:cNvSpPr/>
      </xdr:nvSpPr>
      <xdr:spPr>
        <a:xfrm>
          <a:off x="10426700" y="16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3458</xdr:rowOff>
    </xdr:from>
    <xdr:ext cx="534377" cy="259045"/>
    <xdr:sp macro="" textlink="">
      <xdr:nvSpPr>
        <xdr:cNvPr id="465" name="普通建設事業費 （ うち更新整備　）該当値テキスト"/>
        <xdr:cNvSpPr txBox="1"/>
      </xdr:nvSpPr>
      <xdr:spPr>
        <a:xfrm>
          <a:off x="10528300" y="1629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159080</xdr:rowOff>
    </xdr:from>
    <xdr:to>
      <xdr:col>50</xdr:col>
      <xdr:colOff>165100</xdr:colOff>
      <xdr:row>97</xdr:row>
      <xdr:rowOff>89230</xdr:rowOff>
    </xdr:to>
    <xdr:sp macro="" textlink="">
      <xdr:nvSpPr>
        <xdr:cNvPr id="466" name="楕円 465"/>
        <xdr:cNvSpPr/>
      </xdr:nvSpPr>
      <xdr:spPr>
        <a:xfrm>
          <a:off x="9588500" y="166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67" name="テキスト ボックス 466"/>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101797</xdr:rowOff>
    </xdr:from>
    <xdr:to>
      <xdr:col>46</xdr:col>
      <xdr:colOff>38100</xdr:colOff>
      <xdr:row>97</xdr:row>
      <xdr:rowOff>31947</xdr:rowOff>
    </xdr:to>
    <xdr:sp macro="" textlink="">
      <xdr:nvSpPr>
        <xdr:cNvPr id="468" name="楕円 467"/>
        <xdr:cNvSpPr/>
      </xdr:nvSpPr>
      <xdr:spPr>
        <a:xfrm>
          <a:off x="8699500" y="165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23074</xdr:rowOff>
    </xdr:from>
    <xdr:ext cx="534377" cy="259045"/>
    <xdr:sp macro="" textlink="">
      <xdr:nvSpPr>
        <xdr:cNvPr id="469" name="テキスト ボックス 468"/>
        <xdr:cNvSpPr txBox="1"/>
      </xdr:nvSpPr>
      <xdr:spPr>
        <a:xfrm>
          <a:off x="8483111" y="166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123228</xdr:rowOff>
    </xdr:from>
    <xdr:to>
      <xdr:col>41</xdr:col>
      <xdr:colOff>101600</xdr:colOff>
      <xdr:row>95</xdr:row>
      <xdr:rowOff>53378</xdr:rowOff>
    </xdr:to>
    <xdr:sp macro="" textlink="">
      <xdr:nvSpPr>
        <xdr:cNvPr id="470" name="楕円 469"/>
        <xdr:cNvSpPr/>
      </xdr:nvSpPr>
      <xdr:spPr>
        <a:xfrm>
          <a:off x="7810500" y="162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69905</xdr:rowOff>
    </xdr:from>
    <xdr:ext cx="534377" cy="259045"/>
    <xdr:sp macro="" textlink="">
      <xdr:nvSpPr>
        <xdr:cNvPr id="471" name="テキスト ボックス 470"/>
        <xdr:cNvSpPr txBox="1"/>
      </xdr:nvSpPr>
      <xdr:spPr>
        <a:xfrm>
          <a:off x="7594111" y="1601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29121</xdr:rowOff>
    </xdr:from>
    <xdr:to>
      <xdr:col>85</xdr:col>
      <xdr:colOff>127000</xdr:colOff>
      <xdr:row>39</xdr:row>
      <xdr:rowOff>42151</xdr:rowOff>
    </xdr:to>
    <xdr:cxnSp macro="">
      <xdr:nvCxnSpPr>
        <xdr:cNvPr id="500" name="直線コネクタ 499"/>
        <xdr:cNvCxnSpPr/>
      </xdr:nvCxnSpPr>
      <xdr:spPr>
        <a:xfrm flipV="1">
          <a:off x="15481300" y="6715671"/>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33592</xdr:rowOff>
    </xdr:from>
    <xdr:to>
      <xdr:col>81</xdr:col>
      <xdr:colOff>50800</xdr:colOff>
      <xdr:row>39</xdr:row>
      <xdr:rowOff>42151</xdr:rowOff>
    </xdr:to>
    <xdr:cxnSp macro="">
      <xdr:nvCxnSpPr>
        <xdr:cNvPr id="503" name="直線コネクタ 502"/>
        <xdr:cNvCxnSpPr/>
      </xdr:nvCxnSpPr>
      <xdr:spPr>
        <a:xfrm>
          <a:off x="14592300" y="6720142"/>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30874</xdr:rowOff>
    </xdr:from>
    <xdr:to>
      <xdr:col>76</xdr:col>
      <xdr:colOff>114300</xdr:colOff>
      <xdr:row>39</xdr:row>
      <xdr:rowOff>33592</xdr:rowOff>
    </xdr:to>
    <xdr:cxnSp macro="">
      <xdr:nvCxnSpPr>
        <xdr:cNvPr id="506" name="直線コネクタ 505"/>
        <xdr:cNvCxnSpPr/>
      </xdr:nvCxnSpPr>
      <xdr:spPr>
        <a:xfrm>
          <a:off x="13703300" y="6717424"/>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24752</xdr:rowOff>
    </xdr:from>
    <xdr:to>
      <xdr:col>71</xdr:col>
      <xdr:colOff>177800</xdr:colOff>
      <xdr:row>39</xdr:row>
      <xdr:rowOff>30874</xdr:rowOff>
    </xdr:to>
    <xdr:cxnSp macro="">
      <xdr:nvCxnSpPr>
        <xdr:cNvPr id="509" name="直線コネクタ 508"/>
        <xdr:cNvCxnSpPr/>
      </xdr:nvCxnSpPr>
      <xdr:spPr>
        <a:xfrm>
          <a:off x="12814300" y="6711302"/>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162446</xdr:rowOff>
    </xdr:from>
    <xdr:to>
      <xdr:col>72</xdr:col>
      <xdr:colOff>38100</xdr:colOff>
      <xdr:row>39</xdr:row>
      <xdr:rowOff>92596</xdr:rowOff>
    </xdr:to>
    <xdr:sp macro="" textlink="">
      <xdr:nvSpPr>
        <xdr:cNvPr id="510" name="フローチャート: 判断 509"/>
        <xdr:cNvSpPr/>
      </xdr:nvSpPr>
      <xdr:spPr>
        <a:xfrm>
          <a:off x="13652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83723</xdr:rowOff>
    </xdr:from>
    <xdr:ext cx="378565" cy="259045"/>
    <xdr:sp macro="" textlink="">
      <xdr:nvSpPr>
        <xdr:cNvPr id="511" name="テキスト ボックス 510"/>
        <xdr:cNvSpPr txBox="1"/>
      </xdr:nvSpPr>
      <xdr:spPr>
        <a:xfrm>
          <a:off x="13514017" y="6770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160375</xdr:rowOff>
    </xdr:from>
    <xdr:to>
      <xdr:col>67</xdr:col>
      <xdr:colOff>101600</xdr:colOff>
      <xdr:row>39</xdr:row>
      <xdr:rowOff>90525</xdr:rowOff>
    </xdr:to>
    <xdr:sp macro="" textlink="">
      <xdr:nvSpPr>
        <xdr:cNvPr id="512" name="フローチャート: 判断 511"/>
        <xdr:cNvSpPr/>
      </xdr:nvSpPr>
      <xdr:spPr>
        <a:xfrm>
          <a:off x="12763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81652</xdr:rowOff>
    </xdr:from>
    <xdr:ext cx="378565" cy="259045"/>
    <xdr:sp macro="" textlink="">
      <xdr:nvSpPr>
        <xdr:cNvPr id="513" name="テキスト ボックス 512"/>
        <xdr:cNvSpPr txBox="1"/>
      </xdr:nvSpPr>
      <xdr:spPr>
        <a:xfrm>
          <a:off x="12625017" y="676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149771</xdr:rowOff>
    </xdr:from>
    <xdr:to>
      <xdr:col>85</xdr:col>
      <xdr:colOff>177800</xdr:colOff>
      <xdr:row>39</xdr:row>
      <xdr:rowOff>79921</xdr:rowOff>
    </xdr:to>
    <xdr:sp macro="" textlink="">
      <xdr:nvSpPr>
        <xdr:cNvPr id="519" name="楕円 518"/>
        <xdr:cNvSpPr/>
      </xdr:nvSpPr>
      <xdr:spPr>
        <a:xfrm>
          <a:off x="16268700" y="666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469744" cy="259045"/>
    <xdr:sp macro="" textlink="">
      <xdr:nvSpPr>
        <xdr:cNvPr id="520" name="災害復旧事業費該当値テキスト"/>
        <xdr:cNvSpPr txBox="1"/>
      </xdr:nvSpPr>
      <xdr:spPr>
        <a:xfrm>
          <a:off x="16370300" y="664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162801</xdr:rowOff>
    </xdr:from>
    <xdr:to>
      <xdr:col>81</xdr:col>
      <xdr:colOff>101600</xdr:colOff>
      <xdr:row>39</xdr:row>
      <xdr:rowOff>92951</xdr:rowOff>
    </xdr:to>
    <xdr:sp macro="" textlink="">
      <xdr:nvSpPr>
        <xdr:cNvPr id="521" name="楕円 520"/>
        <xdr:cNvSpPr/>
      </xdr:nvSpPr>
      <xdr:spPr>
        <a:xfrm>
          <a:off x="15430500" y="66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84078</xdr:rowOff>
    </xdr:from>
    <xdr:ext cx="378565" cy="259045"/>
    <xdr:sp macro="" textlink="">
      <xdr:nvSpPr>
        <xdr:cNvPr id="522" name="テキスト ボックス 521"/>
        <xdr:cNvSpPr txBox="1"/>
      </xdr:nvSpPr>
      <xdr:spPr>
        <a:xfrm>
          <a:off x="15292017" y="6770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154242</xdr:rowOff>
    </xdr:from>
    <xdr:to>
      <xdr:col>76</xdr:col>
      <xdr:colOff>165100</xdr:colOff>
      <xdr:row>39</xdr:row>
      <xdr:rowOff>84392</xdr:rowOff>
    </xdr:to>
    <xdr:sp macro="" textlink="">
      <xdr:nvSpPr>
        <xdr:cNvPr id="523" name="楕円 522"/>
        <xdr:cNvSpPr/>
      </xdr:nvSpPr>
      <xdr:spPr>
        <a:xfrm>
          <a:off x="14541500" y="66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75519</xdr:rowOff>
    </xdr:from>
    <xdr:ext cx="378565" cy="259045"/>
    <xdr:sp macro="" textlink="">
      <xdr:nvSpPr>
        <xdr:cNvPr id="524" name="テキスト ボックス 523"/>
        <xdr:cNvSpPr txBox="1"/>
      </xdr:nvSpPr>
      <xdr:spPr>
        <a:xfrm>
          <a:off x="14403017" y="676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151524</xdr:rowOff>
    </xdr:from>
    <xdr:to>
      <xdr:col>72</xdr:col>
      <xdr:colOff>38100</xdr:colOff>
      <xdr:row>39</xdr:row>
      <xdr:rowOff>81674</xdr:rowOff>
    </xdr:to>
    <xdr:sp macro="" textlink="">
      <xdr:nvSpPr>
        <xdr:cNvPr id="525" name="楕円 524"/>
        <xdr:cNvSpPr/>
      </xdr:nvSpPr>
      <xdr:spPr>
        <a:xfrm>
          <a:off x="13652500" y="66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98201</xdr:rowOff>
    </xdr:from>
    <xdr:ext cx="469744" cy="259045"/>
    <xdr:sp macro="" textlink="">
      <xdr:nvSpPr>
        <xdr:cNvPr id="526" name="テキスト ボックス 525"/>
        <xdr:cNvSpPr txBox="1"/>
      </xdr:nvSpPr>
      <xdr:spPr>
        <a:xfrm>
          <a:off x="13468428" y="644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145402</xdr:rowOff>
    </xdr:from>
    <xdr:to>
      <xdr:col>67</xdr:col>
      <xdr:colOff>101600</xdr:colOff>
      <xdr:row>39</xdr:row>
      <xdr:rowOff>75552</xdr:rowOff>
    </xdr:to>
    <xdr:sp macro="" textlink="">
      <xdr:nvSpPr>
        <xdr:cNvPr id="527" name="楕円 526"/>
        <xdr:cNvSpPr/>
      </xdr:nvSpPr>
      <xdr:spPr>
        <a:xfrm>
          <a:off x="12763500" y="66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92079</xdr:rowOff>
    </xdr:from>
    <xdr:ext cx="469744" cy="259045"/>
    <xdr:sp macro="" textlink="">
      <xdr:nvSpPr>
        <xdr:cNvPr id="528" name="テキスト ボックス 527"/>
        <xdr:cNvSpPr txBox="1"/>
      </xdr:nvSpPr>
      <xdr:spPr>
        <a:xfrm>
          <a:off x="12579428" y="643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90005</xdr:rowOff>
    </xdr:from>
    <xdr:to>
      <xdr:col>85</xdr:col>
      <xdr:colOff>127000</xdr:colOff>
      <xdr:row>75</xdr:row>
      <xdr:rowOff>96863</xdr:rowOff>
    </xdr:to>
    <xdr:cxnSp macro="">
      <xdr:nvCxnSpPr>
        <xdr:cNvPr id="606" name="直線コネクタ 605"/>
        <xdr:cNvCxnSpPr/>
      </xdr:nvCxnSpPr>
      <xdr:spPr>
        <a:xfrm flipV="1">
          <a:off x="15481300" y="1294875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96863</xdr:rowOff>
    </xdr:from>
    <xdr:to>
      <xdr:col>81</xdr:col>
      <xdr:colOff>50800</xdr:colOff>
      <xdr:row>75</xdr:row>
      <xdr:rowOff>106972</xdr:rowOff>
    </xdr:to>
    <xdr:cxnSp macro="">
      <xdr:nvCxnSpPr>
        <xdr:cNvPr id="609" name="直線コネクタ 608"/>
        <xdr:cNvCxnSpPr/>
      </xdr:nvCxnSpPr>
      <xdr:spPr>
        <a:xfrm flipV="1">
          <a:off x="14592300" y="12955613"/>
          <a:ext cx="88900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106972</xdr:rowOff>
    </xdr:from>
    <xdr:to>
      <xdr:col>76</xdr:col>
      <xdr:colOff>114300</xdr:colOff>
      <xdr:row>75</xdr:row>
      <xdr:rowOff>124752</xdr:rowOff>
    </xdr:to>
    <xdr:cxnSp macro="">
      <xdr:nvCxnSpPr>
        <xdr:cNvPr id="612" name="直線コネクタ 611"/>
        <xdr:cNvCxnSpPr/>
      </xdr:nvCxnSpPr>
      <xdr:spPr>
        <a:xfrm flipV="1">
          <a:off x="13703300" y="12965722"/>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124752</xdr:rowOff>
    </xdr:from>
    <xdr:to>
      <xdr:col>71</xdr:col>
      <xdr:colOff>177800</xdr:colOff>
      <xdr:row>75</xdr:row>
      <xdr:rowOff>146317</xdr:rowOff>
    </xdr:to>
    <xdr:cxnSp macro="">
      <xdr:nvCxnSpPr>
        <xdr:cNvPr id="615" name="直線コネクタ 614"/>
        <xdr:cNvCxnSpPr/>
      </xdr:nvCxnSpPr>
      <xdr:spPr>
        <a:xfrm flipV="1">
          <a:off x="12814300" y="12983502"/>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134265</xdr:rowOff>
    </xdr:from>
    <xdr:to>
      <xdr:col>72</xdr:col>
      <xdr:colOff>38100</xdr:colOff>
      <xdr:row>76</xdr:row>
      <xdr:rowOff>64415</xdr:rowOff>
    </xdr:to>
    <xdr:sp macro="" textlink="">
      <xdr:nvSpPr>
        <xdr:cNvPr id="616" name="フローチャート: 判断 615"/>
        <xdr:cNvSpPr/>
      </xdr:nvSpPr>
      <xdr:spPr>
        <a:xfrm>
          <a:off x="13652500" y="1299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55542</xdr:rowOff>
    </xdr:from>
    <xdr:ext cx="534377" cy="259045"/>
    <xdr:sp macro="" textlink="">
      <xdr:nvSpPr>
        <xdr:cNvPr id="617" name="テキスト ボックス 616"/>
        <xdr:cNvSpPr txBox="1"/>
      </xdr:nvSpPr>
      <xdr:spPr>
        <a:xfrm>
          <a:off x="13436111" y="1308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133693</xdr:rowOff>
    </xdr:from>
    <xdr:to>
      <xdr:col>67</xdr:col>
      <xdr:colOff>101600</xdr:colOff>
      <xdr:row>76</xdr:row>
      <xdr:rowOff>63843</xdr:rowOff>
    </xdr:to>
    <xdr:sp macro="" textlink="">
      <xdr:nvSpPr>
        <xdr:cNvPr id="618" name="フローチャート: 判断 617"/>
        <xdr:cNvSpPr/>
      </xdr:nvSpPr>
      <xdr:spPr>
        <a:xfrm>
          <a:off x="12763500" y="129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54970</xdr:rowOff>
    </xdr:from>
    <xdr:ext cx="534377" cy="259045"/>
    <xdr:sp macro="" textlink="">
      <xdr:nvSpPr>
        <xdr:cNvPr id="619" name="テキスト ボックス 618"/>
        <xdr:cNvSpPr txBox="1"/>
      </xdr:nvSpPr>
      <xdr:spPr>
        <a:xfrm>
          <a:off x="12547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39205</xdr:rowOff>
    </xdr:from>
    <xdr:to>
      <xdr:col>85</xdr:col>
      <xdr:colOff>177800</xdr:colOff>
      <xdr:row>75</xdr:row>
      <xdr:rowOff>140805</xdr:rowOff>
    </xdr:to>
    <xdr:sp macro="" textlink="">
      <xdr:nvSpPr>
        <xdr:cNvPr id="625" name="楕円 624"/>
        <xdr:cNvSpPr/>
      </xdr:nvSpPr>
      <xdr:spPr>
        <a:xfrm>
          <a:off x="16268700" y="1289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62082</xdr:rowOff>
    </xdr:from>
    <xdr:ext cx="534377" cy="259045"/>
    <xdr:sp macro="" textlink="">
      <xdr:nvSpPr>
        <xdr:cNvPr id="626" name="公債費該当値テキスト"/>
        <xdr:cNvSpPr txBox="1"/>
      </xdr:nvSpPr>
      <xdr:spPr>
        <a:xfrm>
          <a:off x="16370300" y="1274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46063</xdr:rowOff>
    </xdr:from>
    <xdr:to>
      <xdr:col>81</xdr:col>
      <xdr:colOff>101600</xdr:colOff>
      <xdr:row>75</xdr:row>
      <xdr:rowOff>147662</xdr:rowOff>
    </xdr:to>
    <xdr:sp macro="" textlink="">
      <xdr:nvSpPr>
        <xdr:cNvPr id="627" name="楕円 626"/>
        <xdr:cNvSpPr/>
      </xdr:nvSpPr>
      <xdr:spPr>
        <a:xfrm>
          <a:off x="15430500" y="12904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164190</xdr:rowOff>
    </xdr:from>
    <xdr:ext cx="534377" cy="259045"/>
    <xdr:sp macro="" textlink="">
      <xdr:nvSpPr>
        <xdr:cNvPr id="628" name="テキスト ボックス 627"/>
        <xdr:cNvSpPr txBox="1"/>
      </xdr:nvSpPr>
      <xdr:spPr>
        <a:xfrm>
          <a:off x="15214111" y="1268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56172</xdr:rowOff>
    </xdr:from>
    <xdr:to>
      <xdr:col>76</xdr:col>
      <xdr:colOff>165100</xdr:colOff>
      <xdr:row>75</xdr:row>
      <xdr:rowOff>157772</xdr:rowOff>
    </xdr:to>
    <xdr:sp macro="" textlink="">
      <xdr:nvSpPr>
        <xdr:cNvPr id="629" name="楕円 628"/>
        <xdr:cNvSpPr/>
      </xdr:nvSpPr>
      <xdr:spPr>
        <a:xfrm>
          <a:off x="14541500" y="1291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2849</xdr:rowOff>
    </xdr:from>
    <xdr:ext cx="534377" cy="259045"/>
    <xdr:sp macro="" textlink="">
      <xdr:nvSpPr>
        <xdr:cNvPr id="630" name="テキスト ボックス 629"/>
        <xdr:cNvSpPr txBox="1"/>
      </xdr:nvSpPr>
      <xdr:spPr>
        <a:xfrm>
          <a:off x="14325111" y="1269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73952</xdr:rowOff>
    </xdr:from>
    <xdr:to>
      <xdr:col>72</xdr:col>
      <xdr:colOff>38100</xdr:colOff>
      <xdr:row>76</xdr:row>
      <xdr:rowOff>4102</xdr:rowOff>
    </xdr:to>
    <xdr:sp macro="" textlink="">
      <xdr:nvSpPr>
        <xdr:cNvPr id="631" name="楕円 630"/>
        <xdr:cNvSpPr/>
      </xdr:nvSpPr>
      <xdr:spPr>
        <a:xfrm>
          <a:off x="13652500" y="129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20629</xdr:rowOff>
    </xdr:from>
    <xdr:ext cx="534377" cy="259045"/>
    <xdr:sp macro="" textlink="">
      <xdr:nvSpPr>
        <xdr:cNvPr id="632" name="テキスト ボックス 631"/>
        <xdr:cNvSpPr txBox="1"/>
      </xdr:nvSpPr>
      <xdr:spPr>
        <a:xfrm>
          <a:off x="13436111" y="1270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95517</xdr:rowOff>
    </xdr:from>
    <xdr:to>
      <xdr:col>67</xdr:col>
      <xdr:colOff>101600</xdr:colOff>
      <xdr:row>76</xdr:row>
      <xdr:rowOff>25667</xdr:rowOff>
    </xdr:to>
    <xdr:sp macro="" textlink="">
      <xdr:nvSpPr>
        <xdr:cNvPr id="633" name="楕円 632"/>
        <xdr:cNvSpPr/>
      </xdr:nvSpPr>
      <xdr:spPr>
        <a:xfrm>
          <a:off x="12763500" y="129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42194</xdr:rowOff>
    </xdr:from>
    <xdr:ext cx="534377" cy="259045"/>
    <xdr:sp macro="" textlink="">
      <xdr:nvSpPr>
        <xdr:cNvPr id="634" name="テキスト ボックス 633"/>
        <xdr:cNvSpPr txBox="1"/>
      </xdr:nvSpPr>
      <xdr:spPr>
        <a:xfrm>
          <a:off x="12547111" y="127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32789</xdr:rowOff>
    </xdr:from>
    <xdr:to>
      <xdr:col>85</xdr:col>
      <xdr:colOff>127000</xdr:colOff>
      <xdr:row>98</xdr:row>
      <xdr:rowOff>59224</xdr:rowOff>
    </xdr:to>
    <xdr:cxnSp macro="">
      <xdr:nvCxnSpPr>
        <xdr:cNvPr id="661" name="直線コネクタ 660"/>
        <xdr:cNvCxnSpPr/>
      </xdr:nvCxnSpPr>
      <xdr:spPr>
        <a:xfrm flipV="1">
          <a:off x="15481300" y="16834889"/>
          <a:ext cx="838200" cy="2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38001</xdr:rowOff>
    </xdr:from>
    <xdr:to>
      <xdr:col>81</xdr:col>
      <xdr:colOff>50800</xdr:colOff>
      <xdr:row>98</xdr:row>
      <xdr:rowOff>59224</xdr:rowOff>
    </xdr:to>
    <xdr:cxnSp macro="">
      <xdr:nvCxnSpPr>
        <xdr:cNvPr id="664" name="直線コネクタ 663"/>
        <xdr:cNvCxnSpPr/>
      </xdr:nvCxnSpPr>
      <xdr:spPr>
        <a:xfrm>
          <a:off x="14592300" y="16840101"/>
          <a:ext cx="889000" cy="2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38001</xdr:rowOff>
    </xdr:from>
    <xdr:to>
      <xdr:col>76</xdr:col>
      <xdr:colOff>114300</xdr:colOff>
      <xdr:row>98</xdr:row>
      <xdr:rowOff>62018</xdr:rowOff>
    </xdr:to>
    <xdr:cxnSp macro="">
      <xdr:nvCxnSpPr>
        <xdr:cNvPr id="667" name="直線コネクタ 666"/>
        <xdr:cNvCxnSpPr/>
      </xdr:nvCxnSpPr>
      <xdr:spPr>
        <a:xfrm flipV="1">
          <a:off x="13703300" y="16840101"/>
          <a:ext cx="8890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69" name="テキスト ボックス 668"/>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23786</xdr:rowOff>
    </xdr:from>
    <xdr:to>
      <xdr:col>71</xdr:col>
      <xdr:colOff>177800</xdr:colOff>
      <xdr:row>98</xdr:row>
      <xdr:rowOff>62018</xdr:rowOff>
    </xdr:to>
    <xdr:cxnSp macro="">
      <xdr:nvCxnSpPr>
        <xdr:cNvPr id="670" name="直線コネクタ 669"/>
        <xdr:cNvCxnSpPr/>
      </xdr:nvCxnSpPr>
      <xdr:spPr>
        <a:xfrm>
          <a:off x="12814300" y="16825886"/>
          <a:ext cx="889000" cy="3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42709</xdr:rowOff>
    </xdr:from>
    <xdr:to>
      <xdr:col>72</xdr:col>
      <xdr:colOff>38100</xdr:colOff>
      <xdr:row>98</xdr:row>
      <xdr:rowOff>144309</xdr:rowOff>
    </xdr:to>
    <xdr:sp macro="" textlink="">
      <xdr:nvSpPr>
        <xdr:cNvPr id="671" name="フローチャート: 判断 670"/>
        <xdr:cNvSpPr/>
      </xdr:nvSpPr>
      <xdr:spPr>
        <a:xfrm>
          <a:off x="13652500" y="168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135436</xdr:rowOff>
    </xdr:from>
    <xdr:ext cx="534377" cy="259045"/>
    <xdr:sp macro="" textlink="">
      <xdr:nvSpPr>
        <xdr:cNvPr id="672" name="テキスト ボックス 671"/>
        <xdr:cNvSpPr txBox="1"/>
      </xdr:nvSpPr>
      <xdr:spPr>
        <a:xfrm>
          <a:off x="13436111" y="169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31060</xdr:rowOff>
    </xdr:from>
    <xdr:to>
      <xdr:col>67</xdr:col>
      <xdr:colOff>101600</xdr:colOff>
      <xdr:row>98</xdr:row>
      <xdr:rowOff>132660</xdr:rowOff>
    </xdr:to>
    <xdr:sp macro="" textlink="">
      <xdr:nvSpPr>
        <xdr:cNvPr id="673" name="フローチャート: 判断 672"/>
        <xdr:cNvSpPr/>
      </xdr:nvSpPr>
      <xdr:spPr>
        <a:xfrm>
          <a:off x="12763500" y="168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123787</xdr:rowOff>
    </xdr:from>
    <xdr:ext cx="534377" cy="259045"/>
    <xdr:sp macro="" textlink="">
      <xdr:nvSpPr>
        <xdr:cNvPr id="674" name="テキスト ボックス 673"/>
        <xdr:cNvSpPr txBox="1"/>
      </xdr:nvSpPr>
      <xdr:spPr>
        <a:xfrm>
          <a:off x="12547111" y="169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153439</xdr:rowOff>
    </xdr:from>
    <xdr:to>
      <xdr:col>85</xdr:col>
      <xdr:colOff>177800</xdr:colOff>
      <xdr:row>98</xdr:row>
      <xdr:rowOff>83589</xdr:rowOff>
    </xdr:to>
    <xdr:sp macro="" textlink="">
      <xdr:nvSpPr>
        <xdr:cNvPr id="680" name="楕円 679"/>
        <xdr:cNvSpPr/>
      </xdr:nvSpPr>
      <xdr:spPr>
        <a:xfrm>
          <a:off x="16268700" y="1678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112816</xdr:rowOff>
    </xdr:from>
    <xdr:ext cx="534377" cy="259045"/>
    <xdr:sp macro="" textlink="">
      <xdr:nvSpPr>
        <xdr:cNvPr id="681" name="積立金該当値テキスト"/>
        <xdr:cNvSpPr txBox="1"/>
      </xdr:nvSpPr>
      <xdr:spPr>
        <a:xfrm>
          <a:off x="16370300" y="1657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8424</xdr:rowOff>
    </xdr:from>
    <xdr:to>
      <xdr:col>81</xdr:col>
      <xdr:colOff>101600</xdr:colOff>
      <xdr:row>98</xdr:row>
      <xdr:rowOff>110024</xdr:rowOff>
    </xdr:to>
    <xdr:sp macro="" textlink="">
      <xdr:nvSpPr>
        <xdr:cNvPr id="682" name="楕円 681"/>
        <xdr:cNvSpPr/>
      </xdr:nvSpPr>
      <xdr:spPr>
        <a:xfrm>
          <a:off x="15430500" y="1681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126551</xdr:rowOff>
    </xdr:from>
    <xdr:ext cx="534377" cy="259045"/>
    <xdr:sp macro="" textlink="">
      <xdr:nvSpPr>
        <xdr:cNvPr id="683" name="テキスト ボックス 682"/>
        <xdr:cNvSpPr txBox="1"/>
      </xdr:nvSpPr>
      <xdr:spPr>
        <a:xfrm>
          <a:off x="15214111" y="1658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158651</xdr:rowOff>
    </xdr:from>
    <xdr:to>
      <xdr:col>76</xdr:col>
      <xdr:colOff>165100</xdr:colOff>
      <xdr:row>98</xdr:row>
      <xdr:rowOff>88801</xdr:rowOff>
    </xdr:to>
    <xdr:sp macro="" textlink="">
      <xdr:nvSpPr>
        <xdr:cNvPr id="684" name="楕円 683"/>
        <xdr:cNvSpPr/>
      </xdr:nvSpPr>
      <xdr:spPr>
        <a:xfrm>
          <a:off x="14541500" y="1678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105328</xdr:rowOff>
    </xdr:from>
    <xdr:ext cx="534377" cy="259045"/>
    <xdr:sp macro="" textlink="">
      <xdr:nvSpPr>
        <xdr:cNvPr id="685" name="テキスト ボックス 684"/>
        <xdr:cNvSpPr txBox="1"/>
      </xdr:nvSpPr>
      <xdr:spPr>
        <a:xfrm>
          <a:off x="14325111" y="1656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11218</xdr:rowOff>
    </xdr:from>
    <xdr:to>
      <xdr:col>72</xdr:col>
      <xdr:colOff>38100</xdr:colOff>
      <xdr:row>98</xdr:row>
      <xdr:rowOff>112818</xdr:rowOff>
    </xdr:to>
    <xdr:sp macro="" textlink="">
      <xdr:nvSpPr>
        <xdr:cNvPr id="686" name="楕円 685"/>
        <xdr:cNvSpPr/>
      </xdr:nvSpPr>
      <xdr:spPr>
        <a:xfrm>
          <a:off x="13652500" y="1681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129345</xdr:rowOff>
    </xdr:from>
    <xdr:ext cx="534377" cy="259045"/>
    <xdr:sp macro="" textlink="">
      <xdr:nvSpPr>
        <xdr:cNvPr id="687" name="テキスト ボックス 686"/>
        <xdr:cNvSpPr txBox="1"/>
      </xdr:nvSpPr>
      <xdr:spPr>
        <a:xfrm>
          <a:off x="13436111" y="16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144436</xdr:rowOff>
    </xdr:from>
    <xdr:to>
      <xdr:col>67</xdr:col>
      <xdr:colOff>101600</xdr:colOff>
      <xdr:row>98</xdr:row>
      <xdr:rowOff>74586</xdr:rowOff>
    </xdr:to>
    <xdr:sp macro="" textlink="">
      <xdr:nvSpPr>
        <xdr:cNvPr id="688" name="楕円 687"/>
        <xdr:cNvSpPr/>
      </xdr:nvSpPr>
      <xdr:spPr>
        <a:xfrm>
          <a:off x="12763500" y="167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91113</xdr:rowOff>
    </xdr:from>
    <xdr:ext cx="534377" cy="259045"/>
    <xdr:sp macro="" textlink="">
      <xdr:nvSpPr>
        <xdr:cNvPr id="689" name="テキスト ボックス 688"/>
        <xdr:cNvSpPr txBox="1"/>
      </xdr:nvSpPr>
      <xdr:spPr>
        <a:xfrm>
          <a:off x="12547111" y="165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139654</xdr:rowOff>
    </xdr:from>
    <xdr:to>
      <xdr:col>116</xdr:col>
      <xdr:colOff>63500</xdr:colOff>
      <xdr:row>38</xdr:row>
      <xdr:rowOff>139700</xdr:rowOff>
    </xdr:to>
    <xdr:cxnSp macro="">
      <xdr:nvCxnSpPr>
        <xdr:cNvPr id="716" name="直線コネクタ 715"/>
        <xdr:cNvCxnSpPr/>
      </xdr:nvCxnSpPr>
      <xdr:spPr>
        <a:xfrm>
          <a:off x="21323300" y="665475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139654</xdr:rowOff>
    </xdr:from>
    <xdr:to>
      <xdr:col>111</xdr:col>
      <xdr:colOff>177800</xdr:colOff>
      <xdr:row>38</xdr:row>
      <xdr:rowOff>139654</xdr:rowOff>
    </xdr:to>
    <xdr:cxnSp macro="">
      <xdr:nvCxnSpPr>
        <xdr:cNvPr id="719" name="直線コネクタ 718"/>
        <xdr:cNvCxnSpPr/>
      </xdr:nvCxnSpPr>
      <xdr:spPr>
        <a:xfrm>
          <a:off x="20434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139654</xdr:rowOff>
    </xdr:from>
    <xdr:to>
      <xdr:col>107</xdr:col>
      <xdr:colOff>50800</xdr:colOff>
      <xdr:row>38</xdr:row>
      <xdr:rowOff>139654</xdr:rowOff>
    </xdr:to>
    <xdr:cxnSp macro="">
      <xdr:nvCxnSpPr>
        <xdr:cNvPr id="722" name="直線コネクタ 721"/>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139654</xdr:rowOff>
    </xdr:from>
    <xdr:to>
      <xdr:col>102</xdr:col>
      <xdr:colOff>114300</xdr:colOff>
      <xdr:row>38</xdr:row>
      <xdr:rowOff>139654</xdr:rowOff>
    </xdr:to>
    <xdr:cxnSp macro="">
      <xdr:nvCxnSpPr>
        <xdr:cNvPr id="725" name="直線コネクタ 724"/>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86248</xdr:rowOff>
    </xdr:from>
    <xdr:to>
      <xdr:col>102</xdr:col>
      <xdr:colOff>165100</xdr:colOff>
      <xdr:row>38</xdr:row>
      <xdr:rowOff>16398</xdr:rowOff>
    </xdr:to>
    <xdr:sp macro="" textlink="">
      <xdr:nvSpPr>
        <xdr:cNvPr id="726" name="フローチャート: 判断 725"/>
        <xdr:cNvSpPr/>
      </xdr:nvSpPr>
      <xdr:spPr>
        <a:xfrm>
          <a:off x="19494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32925</xdr:rowOff>
    </xdr:from>
    <xdr:ext cx="469744" cy="259045"/>
    <xdr:sp macro="" textlink="">
      <xdr:nvSpPr>
        <xdr:cNvPr id="727" name="テキスト ボックス 726"/>
        <xdr:cNvSpPr txBox="1"/>
      </xdr:nvSpPr>
      <xdr:spPr>
        <a:xfrm>
          <a:off x="19310428" y="62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104033</xdr:rowOff>
    </xdr:from>
    <xdr:to>
      <xdr:col>98</xdr:col>
      <xdr:colOff>38100</xdr:colOff>
      <xdr:row>38</xdr:row>
      <xdr:rowOff>34183</xdr:rowOff>
    </xdr:to>
    <xdr:sp macro="" textlink="">
      <xdr:nvSpPr>
        <xdr:cNvPr id="728" name="フローチャート: 判断 727"/>
        <xdr:cNvSpPr/>
      </xdr:nvSpPr>
      <xdr:spPr>
        <a:xfrm>
          <a:off x="18605500" y="644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50710</xdr:rowOff>
    </xdr:from>
    <xdr:ext cx="469744" cy="259045"/>
    <xdr:sp macro="" textlink="">
      <xdr:nvSpPr>
        <xdr:cNvPr id="729" name="テキスト ボックス 728"/>
        <xdr:cNvSpPr txBox="1"/>
      </xdr:nvSpPr>
      <xdr:spPr>
        <a:xfrm>
          <a:off x="18421428" y="622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88854</xdr:rowOff>
    </xdr:from>
    <xdr:to>
      <xdr:col>112</xdr:col>
      <xdr:colOff>38100</xdr:colOff>
      <xdr:row>39</xdr:row>
      <xdr:rowOff>19004</xdr:rowOff>
    </xdr:to>
    <xdr:sp macro="" textlink="">
      <xdr:nvSpPr>
        <xdr:cNvPr id="737" name="楕円 736"/>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10131</xdr:rowOff>
    </xdr:from>
    <xdr:ext cx="249299" cy="259045"/>
    <xdr:sp macro="" textlink="">
      <xdr:nvSpPr>
        <xdr:cNvPr id="738" name="テキスト ボックス 737"/>
        <xdr:cNvSpPr txBox="1"/>
      </xdr:nvSpPr>
      <xdr:spPr>
        <a:xfrm>
          <a:off x="21198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88854</xdr:rowOff>
    </xdr:from>
    <xdr:to>
      <xdr:col>107</xdr:col>
      <xdr:colOff>101600</xdr:colOff>
      <xdr:row>39</xdr:row>
      <xdr:rowOff>19004</xdr:rowOff>
    </xdr:to>
    <xdr:sp macro="" textlink="">
      <xdr:nvSpPr>
        <xdr:cNvPr id="739" name="楕円 738"/>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10131</xdr:rowOff>
    </xdr:from>
    <xdr:ext cx="249299" cy="259045"/>
    <xdr:sp macro="" textlink="">
      <xdr:nvSpPr>
        <xdr:cNvPr id="740" name="テキスト ボックス 739"/>
        <xdr:cNvSpPr txBox="1"/>
      </xdr:nvSpPr>
      <xdr:spPr>
        <a:xfrm>
          <a:off x="20309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88854</xdr:rowOff>
    </xdr:from>
    <xdr:to>
      <xdr:col>102</xdr:col>
      <xdr:colOff>165100</xdr:colOff>
      <xdr:row>39</xdr:row>
      <xdr:rowOff>19004</xdr:rowOff>
    </xdr:to>
    <xdr:sp macro="" textlink="">
      <xdr:nvSpPr>
        <xdr:cNvPr id="741" name="楕円 740"/>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10131</xdr:rowOff>
    </xdr:from>
    <xdr:ext cx="249299" cy="259045"/>
    <xdr:sp macro="" textlink="">
      <xdr:nvSpPr>
        <xdr:cNvPr id="742" name="テキスト ボックス 741"/>
        <xdr:cNvSpPr txBox="1"/>
      </xdr:nvSpPr>
      <xdr:spPr>
        <a:xfrm>
          <a:off x="19420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88854</xdr:rowOff>
    </xdr:from>
    <xdr:to>
      <xdr:col>98</xdr:col>
      <xdr:colOff>38100</xdr:colOff>
      <xdr:row>39</xdr:row>
      <xdr:rowOff>19004</xdr:rowOff>
    </xdr:to>
    <xdr:sp macro="" textlink="">
      <xdr:nvSpPr>
        <xdr:cNvPr id="743" name="楕円 742"/>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10131</xdr:rowOff>
    </xdr:from>
    <xdr:ext cx="249299" cy="259045"/>
    <xdr:sp macro="" textlink="">
      <xdr:nvSpPr>
        <xdr:cNvPr id="744" name="テキスト ボックス 743"/>
        <xdr:cNvSpPr txBox="1"/>
      </xdr:nvSpPr>
      <xdr:spPr>
        <a:xfrm>
          <a:off x="18531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18999</xdr:rowOff>
    </xdr:from>
    <xdr:to>
      <xdr:col>116</xdr:col>
      <xdr:colOff>63500</xdr:colOff>
      <xdr:row>59</xdr:row>
      <xdr:rowOff>19152</xdr:rowOff>
    </xdr:to>
    <xdr:cxnSp macro="">
      <xdr:nvCxnSpPr>
        <xdr:cNvPr id="773" name="直線コネクタ 772"/>
        <xdr:cNvCxnSpPr/>
      </xdr:nvCxnSpPr>
      <xdr:spPr>
        <a:xfrm flipV="1">
          <a:off x="21323300" y="10134549"/>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14846</xdr:rowOff>
    </xdr:from>
    <xdr:to>
      <xdr:col>111</xdr:col>
      <xdr:colOff>177800</xdr:colOff>
      <xdr:row>59</xdr:row>
      <xdr:rowOff>19152</xdr:rowOff>
    </xdr:to>
    <xdr:cxnSp macro="">
      <xdr:nvCxnSpPr>
        <xdr:cNvPr id="776" name="直線コネクタ 775"/>
        <xdr:cNvCxnSpPr/>
      </xdr:nvCxnSpPr>
      <xdr:spPr>
        <a:xfrm>
          <a:off x="20434300" y="10130396"/>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14122</xdr:rowOff>
    </xdr:from>
    <xdr:to>
      <xdr:col>107</xdr:col>
      <xdr:colOff>50800</xdr:colOff>
      <xdr:row>59</xdr:row>
      <xdr:rowOff>14846</xdr:rowOff>
    </xdr:to>
    <xdr:cxnSp macro="">
      <xdr:nvCxnSpPr>
        <xdr:cNvPr id="779" name="直線コネクタ 778"/>
        <xdr:cNvCxnSpPr/>
      </xdr:nvCxnSpPr>
      <xdr:spPr>
        <a:xfrm>
          <a:off x="19545300" y="10129672"/>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7912</xdr:rowOff>
    </xdr:from>
    <xdr:to>
      <xdr:col>102</xdr:col>
      <xdr:colOff>114300</xdr:colOff>
      <xdr:row>59</xdr:row>
      <xdr:rowOff>14122</xdr:rowOff>
    </xdr:to>
    <xdr:cxnSp macro="">
      <xdr:nvCxnSpPr>
        <xdr:cNvPr id="782" name="直線コネクタ 781"/>
        <xdr:cNvCxnSpPr/>
      </xdr:nvCxnSpPr>
      <xdr:spPr>
        <a:xfrm>
          <a:off x="18656300" y="10123462"/>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129362</xdr:rowOff>
    </xdr:from>
    <xdr:to>
      <xdr:col>102</xdr:col>
      <xdr:colOff>165100</xdr:colOff>
      <xdr:row>57</xdr:row>
      <xdr:rowOff>59512</xdr:rowOff>
    </xdr:to>
    <xdr:sp macro="" textlink="">
      <xdr:nvSpPr>
        <xdr:cNvPr id="783" name="フローチャート: 判断 782"/>
        <xdr:cNvSpPr/>
      </xdr:nvSpPr>
      <xdr:spPr>
        <a:xfrm>
          <a:off x="19494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76039</xdr:rowOff>
    </xdr:from>
    <xdr:ext cx="469744" cy="259045"/>
    <xdr:sp macro="" textlink="">
      <xdr:nvSpPr>
        <xdr:cNvPr id="784" name="テキスト ボックス 783"/>
        <xdr:cNvSpPr txBox="1"/>
      </xdr:nvSpPr>
      <xdr:spPr>
        <a:xfrm>
          <a:off x="19310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108521</xdr:rowOff>
    </xdr:from>
    <xdr:to>
      <xdr:col>98</xdr:col>
      <xdr:colOff>38100</xdr:colOff>
      <xdr:row>57</xdr:row>
      <xdr:rowOff>38671</xdr:rowOff>
    </xdr:to>
    <xdr:sp macro="" textlink="">
      <xdr:nvSpPr>
        <xdr:cNvPr id="785" name="フローチャート: 判断 784"/>
        <xdr:cNvSpPr/>
      </xdr:nvSpPr>
      <xdr:spPr>
        <a:xfrm>
          <a:off x="18605500" y="97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55198</xdr:rowOff>
    </xdr:from>
    <xdr:ext cx="534377" cy="259045"/>
    <xdr:sp macro="" textlink="">
      <xdr:nvSpPr>
        <xdr:cNvPr id="786" name="テキスト ボックス 785"/>
        <xdr:cNvSpPr txBox="1"/>
      </xdr:nvSpPr>
      <xdr:spPr>
        <a:xfrm>
          <a:off x="18389111" y="94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139649</xdr:rowOff>
    </xdr:from>
    <xdr:to>
      <xdr:col>116</xdr:col>
      <xdr:colOff>114300</xdr:colOff>
      <xdr:row>59</xdr:row>
      <xdr:rowOff>69799</xdr:rowOff>
    </xdr:to>
    <xdr:sp macro="" textlink="">
      <xdr:nvSpPr>
        <xdr:cNvPr id="792" name="楕円 791"/>
        <xdr:cNvSpPr/>
      </xdr:nvSpPr>
      <xdr:spPr>
        <a:xfrm>
          <a:off x="22110700" y="100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54576</xdr:rowOff>
    </xdr:from>
    <xdr:ext cx="378565" cy="259045"/>
    <xdr:sp macro="" textlink="">
      <xdr:nvSpPr>
        <xdr:cNvPr id="793" name="貸付金該当値テキスト"/>
        <xdr:cNvSpPr txBox="1"/>
      </xdr:nvSpPr>
      <xdr:spPr>
        <a:xfrm>
          <a:off x="22212300" y="999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139802</xdr:rowOff>
    </xdr:from>
    <xdr:to>
      <xdr:col>112</xdr:col>
      <xdr:colOff>38100</xdr:colOff>
      <xdr:row>59</xdr:row>
      <xdr:rowOff>69952</xdr:rowOff>
    </xdr:to>
    <xdr:sp macro="" textlink="">
      <xdr:nvSpPr>
        <xdr:cNvPr id="794" name="楕円 793"/>
        <xdr:cNvSpPr/>
      </xdr:nvSpPr>
      <xdr:spPr>
        <a:xfrm>
          <a:off x="21272500" y="100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61079</xdr:rowOff>
    </xdr:from>
    <xdr:ext cx="378565" cy="259045"/>
    <xdr:sp macro="" textlink="">
      <xdr:nvSpPr>
        <xdr:cNvPr id="795" name="テキスト ボックス 794"/>
        <xdr:cNvSpPr txBox="1"/>
      </xdr:nvSpPr>
      <xdr:spPr>
        <a:xfrm>
          <a:off x="21134017" y="1017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135496</xdr:rowOff>
    </xdr:from>
    <xdr:to>
      <xdr:col>107</xdr:col>
      <xdr:colOff>101600</xdr:colOff>
      <xdr:row>59</xdr:row>
      <xdr:rowOff>65646</xdr:rowOff>
    </xdr:to>
    <xdr:sp macro="" textlink="">
      <xdr:nvSpPr>
        <xdr:cNvPr id="796" name="楕円 795"/>
        <xdr:cNvSpPr/>
      </xdr:nvSpPr>
      <xdr:spPr>
        <a:xfrm>
          <a:off x="20383500" y="100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56773</xdr:rowOff>
    </xdr:from>
    <xdr:ext cx="378565" cy="259045"/>
    <xdr:sp macro="" textlink="">
      <xdr:nvSpPr>
        <xdr:cNvPr id="797" name="テキスト ボックス 796"/>
        <xdr:cNvSpPr txBox="1"/>
      </xdr:nvSpPr>
      <xdr:spPr>
        <a:xfrm>
          <a:off x="20245017" y="1017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134772</xdr:rowOff>
    </xdr:from>
    <xdr:to>
      <xdr:col>102</xdr:col>
      <xdr:colOff>165100</xdr:colOff>
      <xdr:row>59</xdr:row>
      <xdr:rowOff>64922</xdr:rowOff>
    </xdr:to>
    <xdr:sp macro="" textlink="">
      <xdr:nvSpPr>
        <xdr:cNvPr id="798" name="楕円 797"/>
        <xdr:cNvSpPr/>
      </xdr:nvSpPr>
      <xdr:spPr>
        <a:xfrm>
          <a:off x="19494500" y="100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56049</xdr:rowOff>
    </xdr:from>
    <xdr:ext cx="378565" cy="259045"/>
    <xdr:sp macro="" textlink="">
      <xdr:nvSpPr>
        <xdr:cNvPr id="799" name="テキスト ボックス 798"/>
        <xdr:cNvSpPr txBox="1"/>
      </xdr:nvSpPr>
      <xdr:spPr>
        <a:xfrm>
          <a:off x="19356017" y="1017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128562</xdr:rowOff>
    </xdr:from>
    <xdr:to>
      <xdr:col>98</xdr:col>
      <xdr:colOff>38100</xdr:colOff>
      <xdr:row>59</xdr:row>
      <xdr:rowOff>58712</xdr:rowOff>
    </xdr:to>
    <xdr:sp macro="" textlink="">
      <xdr:nvSpPr>
        <xdr:cNvPr id="800" name="楕円 799"/>
        <xdr:cNvSpPr/>
      </xdr:nvSpPr>
      <xdr:spPr>
        <a:xfrm>
          <a:off x="18605500" y="1007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49839</xdr:rowOff>
    </xdr:from>
    <xdr:ext cx="378565" cy="259045"/>
    <xdr:sp macro="" textlink="">
      <xdr:nvSpPr>
        <xdr:cNvPr id="801" name="テキスト ボックス 800"/>
        <xdr:cNvSpPr txBox="1"/>
      </xdr:nvSpPr>
      <xdr:spPr>
        <a:xfrm>
          <a:off x="18467017" y="10165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90380</xdr:rowOff>
    </xdr:from>
    <xdr:to>
      <xdr:col>116</xdr:col>
      <xdr:colOff>63500</xdr:colOff>
      <xdr:row>75</xdr:row>
      <xdr:rowOff>169990</xdr:rowOff>
    </xdr:to>
    <xdr:cxnSp macro="">
      <xdr:nvCxnSpPr>
        <xdr:cNvPr id="831" name="直線コネクタ 830"/>
        <xdr:cNvCxnSpPr/>
      </xdr:nvCxnSpPr>
      <xdr:spPr>
        <a:xfrm>
          <a:off x="21323300" y="12949130"/>
          <a:ext cx="838200" cy="7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78911</xdr:rowOff>
    </xdr:from>
    <xdr:to>
      <xdr:col>111</xdr:col>
      <xdr:colOff>177800</xdr:colOff>
      <xdr:row>75</xdr:row>
      <xdr:rowOff>90380</xdr:rowOff>
    </xdr:to>
    <xdr:cxnSp macro="">
      <xdr:nvCxnSpPr>
        <xdr:cNvPr id="834" name="直線コネクタ 833"/>
        <xdr:cNvCxnSpPr/>
      </xdr:nvCxnSpPr>
      <xdr:spPr>
        <a:xfrm>
          <a:off x="20434300" y="12937661"/>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78911</xdr:rowOff>
    </xdr:from>
    <xdr:to>
      <xdr:col>107</xdr:col>
      <xdr:colOff>50800</xdr:colOff>
      <xdr:row>75</xdr:row>
      <xdr:rowOff>82436</xdr:rowOff>
    </xdr:to>
    <xdr:cxnSp macro="">
      <xdr:nvCxnSpPr>
        <xdr:cNvPr id="837" name="直線コネクタ 836"/>
        <xdr:cNvCxnSpPr/>
      </xdr:nvCxnSpPr>
      <xdr:spPr>
        <a:xfrm flipV="1">
          <a:off x="19545300" y="12937661"/>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39" name="テキスト ボックス 838"/>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82436</xdr:rowOff>
    </xdr:from>
    <xdr:to>
      <xdr:col>102</xdr:col>
      <xdr:colOff>114300</xdr:colOff>
      <xdr:row>75</xdr:row>
      <xdr:rowOff>114306</xdr:rowOff>
    </xdr:to>
    <xdr:cxnSp macro="">
      <xdr:nvCxnSpPr>
        <xdr:cNvPr id="840" name="直線コネクタ 839"/>
        <xdr:cNvCxnSpPr/>
      </xdr:nvCxnSpPr>
      <xdr:spPr>
        <a:xfrm flipV="1">
          <a:off x="18656300" y="12941186"/>
          <a:ext cx="889000" cy="3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44017</xdr:rowOff>
    </xdr:from>
    <xdr:to>
      <xdr:col>102</xdr:col>
      <xdr:colOff>165100</xdr:colOff>
      <xdr:row>76</xdr:row>
      <xdr:rowOff>145617</xdr:rowOff>
    </xdr:to>
    <xdr:sp macro="" textlink="">
      <xdr:nvSpPr>
        <xdr:cNvPr id="841" name="フローチャート: 判断 840"/>
        <xdr:cNvSpPr/>
      </xdr:nvSpPr>
      <xdr:spPr>
        <a:xfrm>
          <a:off x="19494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136744</xdr:rowOff>
    </xdr:from>
    <xdr:ext cx="534377" cy="259045"/>
    <xdr:sp macro="" textlink="">
      <xdr:nvSpPr>
        <xdr:cNvPr id="842" name="テキスト ボックス 841"/>
        <xdr:cNvSpPr txBox="1"/>
      </xdr:nvSpPr>
      <xdr:spPr>
        <a:xfrm>
          <a:off x="19278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71202</xdr:rowOff>
    </xdr:from>
    <xdr:to>
      <xdr:col>98</xdr:col>
      <xdr:colOff>38100</xdr:colOff>
      <xdr:row>77</xdr:row>
      <xdr:rowOff>1352</xdr:rowOff>
    </xdr:to>
    <xdr:sp macro="" textlink="">
      <xdr:nvSpPr>
        <xdr:cNvPr id="843" name="フローチャート: 判断 842"/>
        <xdr:cNvSpPr/>
      </xdr:nvSpPr>
      <xdr:spPr>
        <a:xfrm>
          <a:off x="18605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163929</xdr:rowOff>
    </xdr:from>
    <xdr:ext cx="534377" cy="259045"/>
    <xdr:sp macro="" textlink="">
      <xdr:nvSpPr>
        <xdr:cNvPr id="844" name="テキスト ボックス 843"/>
        <xdr:cNvSpPr txBox="1"/>
      </xdr:nvSpPr>
      <xdr:spPr>
        <a:xfrm>
          <a:off x="18389111" y="131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119190</xdr:rowOff>
    </xdr:from>
    <xdr:to>
      <xdr:col>116</xdr:col>
      <xdr:colOff>114300</xdr:colOff>
      <xdr:row>76</xdr:row>
      <xdr:rowOff>49340</xdr:rowOff>
    </xdr:to>
    <xdr:sp macro="" textlink="">
      <xdr:nvSpPr>
        <xdr:cNvPr id="850" name="楕円 849"/>
        <xdr:cNvSpPr/>
      </xdr:nvSpPr>
      <xdr:spPr>
        <a:xfrm>
          <a:off x="22110700" y="129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142067</xdr:rowOff>
    </xdr:from>
    <xdr:ext cx="534377" cy="259045"/>
    <xdr:sp macro="" textlink="">
      <xdr:nvSpPr>
        <xdr:cNvPr id="851" name="繰出金該当値テキスト"/>
        <xdr:cNvSpPr txBox="1"/>
      </xdr:nvSpPr>
      <xdr:spPr>
        <a:xfrm>
          <a:off x="22212300" y="128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39580</xdr:rowOff>
    </xdr:from>
    <xdr:to>
      <xdr:col>112</xdr:col>
      <xdr:colOff>38100</xdr:colOff>
      <xdr:row>75</xdr:row>
      <xdr:rowOff>141180</xdr:rowOff>
    </xdr:to>
    <xdr:sp macro="" textlink="">
      <xdr:nvSpPr>
        <xdr:cNvPr id="852" name="楕円 851"/>
        <xdr:cNvSpPr/>
      </xdr:nvSpPr>
      <xdr:spPr>
        <a:xfrm>
          <a:off x="21272500" y="128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157707</xdr:rowOff>
    </xdr:from>
    <xdr:ext cx="534377" cy="259045"/>
    <xdr:sp macro="" textlink="">
      <xdr:nvSpPr>
        <xdr:cNvPr id="853" name="テキスト ボックス 852"/>
        <xdr:cNvSpPr txBox="1"/>
      </xdr:nvSpPr>
      <xdr:spPr>
        <a:xfrm>
          <a:off x="21056111" y="1267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28111</xdr:rowOff>
    </xdr:from>
    <xdr:to>
      <xdr:col>107</xdr:col>
      <xdr:colOff>101600</xdr:colOff>
      <xdr:row>75</xdr:row>
      <xdr:rowOff>129711</xdr:rowOff>
    </xdr:to>
    <xdr:sp macro="" textlink="">
      <xdr:nvSpPr>
        <xdr:cNvPr id="854" name="楕円 853"/>
        <xdr:cNvSpPr/>
      </xdr:nvSpPr>
      <xdr:spPr>
        <a:xfrm>
          <a:off x="20383500" y="128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146238</xdr:rowOff>
    </xdr:from>
    <xdr:ext cx="534377" cy="259045"/>
    <xdr:sp macro="" textlink="">
      <xdr:nvSpPr>
        <xdr:cNvPr id="855" name="テキスト ボックス 854"/>
        <xdr:cNvSpPr txBox="1"/>
      </xdr:nvSpPr>
      <xdr:spPr>
        <a:xfrm>
          <a:off x="20167111" y="126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31636</xdr:rowOff>
    </xdr:from>
    <xdr:to>
      <xdr:col>102</xdr:col>
      <xdr:colOff>165100</xdr:colOff>
      <xdr:row>75</xdr:row>
      <xdr:rowOff>133236</xdr:rowOff>
    </xdr:to>
    <xdr:sp macro="" textlink="">
      <xdr:nvSpPr>
        <xdr:cNvPr id="856" name="楕円 855"/>
        <xdr:cNvSpPr/>
      </xdr:nvSpPr>
      <xdr:spPr>
        <a:xfrm>
          <a:off x="19494500" y="128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149763</xdr:rowOff>
    </xdr:from>
    <xdr:ext cx="534377" cy="259045"/>
    <xdr:sp macro="" textlink="">
      <xdr:nvSpPr>
        <xdr:cNvPr id="857" name="テキスト ボックス 856"/>
        <xdr:cNvSpPr txBox="1"/>
      </xdr:nvSpPr>
      <xdr:spPr>
        <a:xfrm>
          <a:off x="19278111" y="126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63506</xdr:rowOff>
    </xdr:from>
    <xdr:to>
      <xdr:col>98</xdr:col>
      <xdr:colOff>38100</xdr:colOff>
      <xdr:row>75</xdr:row>
      <xdr:rowOff>165106</xdr:rowOff>
    </xdr:to>
    <xdr:sp macro="" textlink="">
      <xdr:nvSpPr>
        <xdr:cNvPr id="858" name="楕円 857"/>
        <xdr:cNvSpPr/>
      </xdr:nvSpPr>
      <xdr:spPr>
        <a:xfrm>
          <a:off x="18605500" y="129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10183</xdr:rowOff>
    </xdr:from>
    <xdr:ext cx="534377" cy="259045"/>
    <xdr:sp macro="" textlink="">
      <xdr:nvSpPr>
        <xdr:cNvPr id="859" name="テキスト ボックス 858"/>
        <xdr:cNvSpPr txBox="1"/>
      </xdr:nvSpPr>
      <xdr:spPr>
        <a:xfrm>
          <a:off x="18389111" y="1269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417,361</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主な構成項目である人件費は、退職金の増加などにより、住民一人当たり</a:t>
          </a:r>
          <a:r>
            <a:rPr kumimoji="1" lang="en-US" altLang="ja-JP" sz="1300">
              <a:latin typeface="ＭＳ Ｐゴシック" panose="020B0600070205080204" pitchFamily="50" charset="-128"/>
              <a:ea typeface="ＭＳ Ｐゴシック" panose="020B0600070205080204" pitchFamily="50" charset="-128"/>
            </a:rPr>
            <a:t>3,857</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71,027</a:t>
          </a:r>
          <a:r>
            <a:rPr kumimoji="1" lang="ja-JP" altLang="en-US" sz="1300">
              <a:latin typeface="ＭＳ Ｐゴシック" panose="020B0600070205080204" pitchFamily="50" charset="-128"/>
              <a:ea typeface="ＭＳ Ｐゴシック" panose="020B0600070205080204" pitchFamily="50" charset="-128"/>
            </a:rPr>
            <a:t>円となっており、高齢化の影響から社会保障経費の増加は避けられず上昇傾向にあり、今後も生活保護費や自立支援事業費などは増加が見込まれる。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更新整備のための普通建設事業費は、中池公園スポーツ施設整備事業などを行ったことから大きく増加し、住民一人当たり</a:t>
          </a:r>
          <a:r>
            <a:rPr kumimoji="1" lang="en-US" altLang="ja-JP" sz="1300">
              <a:latin typeface="ＭＳ Ｐゴシック" panose="020B0600070205080204" pitchFamily="50" charset="-128"/>
              <a:ea typeface="ＭＳ Ｐゴシック" panose="020B0600070205080204" pitchFamily="50" charset="-128"/>
            </a:rPr>
            <a:t>27,686</a:t>
          </a:r>
          <a:r>
            <a:rPr kumimoji="1" lang="ja-JP" altLang="en-US" sz="1300">
              <a:latin typeface="ＭＳ Ｐゴシック" panose="020B0600070205080204" pitchFamily="50" charset="-128"/>
              <a:ea typeface="ＭＳ Ｐゴシック" panose="020B0600070205080204" pitchFamily="50" charset="-128"/>
            </a:rPr>
            <a:t>円となった。今後も公共施設の老朽化への対策費の増加が見込まれる。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89,444
87,576
472.33
39,804,783
37,330,396
2,328,419
23,243,821
30,142,835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171323</xdr:rowOff>
    </xdr:from>
    <xdr:to>
      <xdr:col>24</xdr:col>
      <xdr:colOff>63500</xdr:colOff>
      <xdr:row>37</xdr:row>
      <xdr:rowOff>6731</xdr:rowOff>
    </xdr:to>
    <xdr:cxnSp macro="">
      <xdr:nvCxnSpPr>
        <xdr:cNvPr id="61" name="直線コネクタ 60"/>
        <xdr:cNvCxnSpPr/>
      </xdr:nvCxnSpPr>
      <xdr:spPr>
        <a:xfrm>
          <a:off x="3797300" y="6343523"/>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50927</xdr:rowOff>
    </xdr:from>
    <xdr:to>
      <xdr:col>19</xdr:col>
      <xdr:colOff>177800</xdr:colOff>
      <xdr:row>36</xdr:row>
      <xdr:rowOff>171323</xdr:rowOff>
    </xdr:to>
    <xdr:cxnSp macro="">
      <xdr:nvCxnSpPr>
        <xdr:cNvPr id="64" name="直線コネクタ 63"/>
        <xdr:cNvCxnSpPr/>
      </xdr:nvCxnSpPr>
      <xdr:spPr>
        <a:xfrm>
          <a:off x="2908300" y="6223127"/>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50927</xdr:rowOff>
    </xdr:from>
    <xdr:to>
      <xdr:col>15</xdr:col>
      <xdr:colOff>50800</xdr:colOff>
      <xdr:row>36</xdr:row>
      <xdr:rowOff>84455</xdr:rowOff>
    </xdr:to>
    <xdr:cxnSp macro="">
      <xdr:nvCxnSpPr>
        <xdr:cNvPr id="67" name="直線コネクタ 66"/>
        <xdr:cNvCxnSpPr/>
      </xdr:nvCxnSpPr>
      <xdr:spPr>
        <a:xfrm flipV="1">
          <a:off x="2019300" y="6223127"/>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84455</xdr:rowOff>
    </xdr:from>
    <xdr:to>
      <xdr:col>10</xdr:col>
      <xdr:colOff>114300</xdr:colOff>
      <xdr:row>36</xdr:row>
      <xdr:rowOff>130556</xdr:rowOff>
    </xdr:to>
    <xdr:cxnSp macro="">
      <xdr:nvCxnSpPr>
        <xdr:cNvPr id="70" name="直線コネクタ 69"/>
        <xdr:cNvCxnSpPr/>
      </xdr:nvCxnSpPr>
      <xdr:spPr>
        <a:xfrm flipV="1">
          <a:off x="1130300" y="6256655"/>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114427</xdr:rowOff>
    </xdr:from>
    <xdr:to>
      <xdr:col>10</xdr:col>
      <xdr:colOff>165100</xdr:colOff>
      <xdr:row>36</xdr:row>
      <xdr:rowOff>44577</xdr:rowOff>
    </xdr:to>
    <xdr:sp macro="" textlink="">
      <xdr:nvSpPr>
        <xdr:cNvPr id="71" name="フローチャート: 判断 70"/>
        <xdr:cNvSpPr/>
      </xdr:nvSpPr>
      <xdr:spPr>
        <a:xfrm>
          <a:off x="1968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61104</xdr:rowOff>
    </xdr:from>
    <xdr:ext cx="469744" cy="259045"/>
    <xdr:sp macro="" textlink="">
      <xdr:nvSpPr>
        <xdr:cNvPr id="72" name="テキスト ボックス 71"/>
        <xdr:cNvSpPr txBox="1"/>
      </xdr:nvSpPr>
      <xdr:spPr>
        <a:xfrm>
          <a:off x="1784428"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125095</xdr:rowOff>
    </xdr:from>
    <xdr:to>
      <xdr:col>6</xdr:col>
      <xdr:colOff>38100</xdr:colOff>
      <xdr:row>36</xdr:row>
      <xdr:rowOff>55245</xdr:rowOff>
    </xdr:to>
    <xdr:sp macro="" textlink="">
      <xdr:nvSpPr>
        <xdr:cNvPr id="73" name="フローチャート: 判断 72"/>
        <xdr:cNvSpPr/>
      </xdr:nvSpPr>
      <xdr:spPr>
        <a:xfrm>
          <a:off x="1079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71772</xdr:rowOff>
    </xdr:from>
    <xdr:ext cx="469744" cy="259045"/>
    <xdr:sp macro="" textlink="">
      <xdr:nvSpPr>
        <xdr:cNvPr id="74" name="テキスト ボックス 73"/>
        <xdr:cNvSpPr txBox="1"/>
      </xdr:nvSpPr>
      <xdr:spPr>
        <a:xfrm>
          <a:off x="895428"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127381</xdr:rowOff>
    </xdr:from>
    <xdr:to>
      <xdr:col>24</xdr:col>
      <xdr:colOff>114300</xdr:colOff>
      <xdr:row>37</xdr:row>
      <xdr:rowOff>57531</xdr:rowOff>
    </xdr:to>
    <xdr:sp macro="" textlink="">
      <xdr:nvSpPr>
        <xdr:cNvPr id="80" name="楕円 79"/>
        <xdr:cNvSpPr/>
      </xdr:nvSpPr>
      <xdr:spPr>
        <a:xfrm>
          <a:off x="4584700" y="62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105808</xdr:rowOff>
    </xdr:from>
    <xdr:ext cx="469744" cy="259045"/>
    <xdr:sp macro="" textlink="">
      <xdr:nvSpPr>
        <xdr:cNvPr id="81" name="議会費該当値テキスト"/>
        <xdr:cNvSpPr txBox="1"/>
      </xdr:nvSpPr>
      <xdr:spPr>
        <a:xfrm>
          <a:off x="4686300" y="627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120523</xdr:rowOff>
    </xdr:from>
    <xdr:to>
      <xdr:col>20</xdr:col>
      <xdr:colOff>38100</xdr:colOff>
      <xdr:row>37</xdr:row>
      <xdr:rowOff>50673</xdr:rowOff>
    </xdr:to>
    <xdr:sp macro="" textlink="">
      <xdr:nvSpPr>
        <xdr:cNvPr id="82" name="楕円 81"/>
        <xdr:cNvSpPr/>
      </xdr:nvSpPr>
      <xdr:spPr>
        <a:xfrm>
          <a:off x="3746500" y="62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41800</xdr:rowOff>
    </xdr:from>
    <xdr:ext cx="469744" cy="259045"/>
    <xdr:sp macro="" textlink="">
      <xdr:nvSpPr>
        <xdr:cNvPr id="83" name="テキスト ボックス 82"/>
        <xdr:cNvSpPr txBox="1"/>
      </xdr:nvSpPr>
      <xdr:spPr>
        <a:xfrm>
          <a:off x="3562428" y="638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xdr:rowOff>
    </xdr:from>
    <xdr:to>
      <xdr:col>15</xdr:col>
      <xdr:colOff>101600</xdr:colOff>
      <xdr:row>36</xdr:row>
      <xdr:rowOff>101727</xdr:rowOff>
    </xdr:to>
    <xdr:sp macro="" textlink="">
      <xdr:nvSpPr>
        <xdr:cNvPr id="84" name="楕円 83"/>
        <xdr:cNvSpPr/>
      </xdr:nvSpPr>
      <xdr:spPr>
        <a:xfrm>
          <a:off x="28575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92854</xdr:rowOff>
    </xdr:from>
    <xdr:ext cx="469744" cy="259045"/>
    <xdr:sp macro="" textlink="">
      <xdr:nvSpPr>
        <xdr:cNvPr id="85" name="テキスト ボックス 84"/>
        <xdr:cNvSpPr txBox="1"/>
      </xdr:nvSpPr>
      <xdr:spPr>
        <a:xfrm>
          <a:off x="2673428" y="62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33655</xdr:rowOff>
    </xdr:from>
    <xdr:to>
      <xdr:col>10</xdr:col>
      <xdr:colOff>165100</xdr:colOff>
      <xdr:row>36</xdr:row>
      <xdr:rowOff>135255</xdr:rowOff>
    </xdr:to>
    <xdr:sp macro="" textlink="">
      <xdr:nvSpPr>
        <xdr:cNvPr id="86" name="楕円 85"/>
        <xdr:cNvSpPr/>
      </xdr:nvSpPr>
      <xdr:spPr>
        <a:xfrm>
          <a:off x="1968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126382</xdr:rowOff>
    </xdr:from>
    <xdr:ext cx="469744" cy="259045"/>
    <xdr:sp macro="" textlink="">
      <xdr:nvSpPr>
        <xdr:cNvPr id="87" name="テキスト ボックス 86"/>
        <xdr:cNvSpPr txBox="1"/>
      </xdr:nvSpPr>
      <xdr:spPr>
        <a:xfrm>
          <a:off x="1784428"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79756</xdr:rowOff>
    </xdr:from>
    <xdr:to>
      <xdr:col>6</xdr:col>
      <xdr:colOff>38100</xdr:colOff>
      <xdr:row>37</xdr:row>
      <xdr:rowOff>9906</xdr:rowOff>
    </xdr:to>
    <xdr:sp macro="" textlink="">
      <xdr:nvSpPr>
        <xdr:cNvPr id="88" name="楕円 87"/>
        <xdr:cNvSpPr/>
      </xdr:nvSpPr>
      <xdr:spPr>
        <a:xfrm>
          <a:off x="1079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1033</xdr:rowOff>
    </xdr:from>
    <xdr:ext cx="469744" cy="259045"/>
    <xdr:sp macro="" textlink="">
      <xdr:nvSpPr>
        <xdr:cNvPr id="89" name="テキスト ボックス 88"/>
        <xdr:cNvSpPr txBox="1"/>
      </xdr:nvSpPr>
      <xdr:spPr>
        <a:xfrm>
          <a:off x="895428"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163634</xdr:rowOff>
    </xdr:from>
    <xdr:to>
      <xdr:col>24</xdr:col>
      <xdr:colOff>63500</xdr:colOff>
      <xdr:row>57</xdr:row>
      <xdr:rowOff>30786</xdr:rowOff>
    </xdr:to>
    <xdr:cxnSp macro="">
      <xdr:nvCxnSpPr>
        <xdr:cNvPr id="116" name="直線コネクタ 115"/>
        <xdr:cNvCxnSpPr/>
      </xdr:nvCxnSpPr>
      <xdr:spPr>
        <a:xfrm flipV="1">
          <a:off x="3797300" y="9764834"/>
          <a:ext cx="838200" cy="3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10582</xdr:rowOff>
    </xdr:from>
    <xdr:to>
      <xdr:col>19</xdr:col>
      <xdr:colOff>177800</xdr:colOff>
      <xdr:row>57</xdr:row>
      <xdr:rowOff>30786</xdr:rowOff>
    </xdr:to>
    <xdr:cxnSp macro="">
      <xdr:nvCxnSpPr>
        <xdr:cNvPr id="119" name="直線コネクタ 118"/>
        <xdr:cNvCxnSpPr/>
      </xdr:nvCxnSpPr>
      <xdr:spPr>
        <a:xfrm>
          <a:off x="2908300" y="9783232"/>
          <a:ext cx="889000" cy="2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8571</xdr:rowOff>
    </xdr:from>
    <xdr:to>
      <xdr:col>15</xdr:col>
      <xdr:colOff>50800</xdr:colOff>
      <xdr:row>57</xdr:row>
      <xdr:rowOff>10582</xdr:rowOff>
    </xdr:to>
    <xdr:cxnSp macro="">
      <xdr:nvCxnSpPr>
        <xdr:cNvPr id="122" name="直線コネクタ 121"/>
        <xdr:cNvCxnSpPr/>
      </xdr:nvCxnSpPr>
      <xdr:spPr>
        <a:xfrm>
          <a:off x="2019300" y="978122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8571</xdr:rowOff>
    </xdr:from>
    <xdr:to>
      <xdr:col>10</xdr:col>
      <xdr:colOff>114300</xdr:colOff>
      <xdr:row>57</xdr:row>
      <xdr:rowOff>10358</xdr:rowOff>
    </xdr:to>
    <xdr:cxnSp macro="">
      <xdr:nvCxnSpPr>
        <xdr:cNvPr id="125" name="直線コネクタ 124"/>
        <xdr:cNvCxnSpPr/>
      </xdr:nvCxnSpPr>
      <xdr:spPr>
        <a:xfrm flipV="1">
          <a:off x="1130300" y="9781221"/>
          <a:ext cx="8890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36199</xdr:rowOff>
    </xdr:from>
    <xdr:to>
      <xdr:col>10</xdr:col>
      <xdr:colOff>165100</xdr:colOff>
      <xdr:row>57</xdr:row>
      <xdr:rowOff>137799</xdr:rowOff>
    </xdr:to>
    <xdr:sp macro="" textlink="">
      <xdr:nvSpPr>
        <xdr:cNvPr id="126" name="フローチャート: 判断 125"/>
        <xdr:cNvSpPr/>
      </xdr:nvSpPr>
      <xdr:spPr>
        <a:xfrm>
          <a:off x="1968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128926</xdr:rowOff>
    </xdr:from>
    <xdr:ext cx="534377" cy="259045"/>
    <xdr:sp macro="" textlink="">
      <xdr:nvSpPr>
        <xdr:cNvPr id="127" name="テキスト ボックス 126"/>
        <xdr:cNvSpPr txBox="1"/>
      </xdr:nvSpPr>
      <xdr:spPr>
        <a:xfrm>
          <a:off x="1752111" y="99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159478</xdr:rowOff>
    </xdr:from>
    <xdr:to>
      <xdr:col>6</xdr:col>
      <xdr:colOff>38100</xdr:colOff>
      <xdr:row>57</xdr:row>
      <xdr:rowOff>89628</xdr:rowOff>
    </xdr:to>
    <xdr:sp macro="" textlink="">
      <xdr:nvSpPr>
        <xdr:cNvPr id="128" name="フローチャート: 判断 127"/>
        <xdr:cNvSpPr/>
      </xdr:nvSpPr>
      <xdr:spPr>
        <a:xfrm>
          <a:off x="1079500" y="976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80755</xdr:rowOff>
    </xdr:from>
    <xdr:ext cx="534377" cy="259045"/>
    <xdr:sp macro="" textlink="">
      <xdr:nvSpPr>
        <xdr:cNvPr id="129" name="テキスト ボックス 128"/>
        <xdr:cNvSpPr txBox="1"/>
      </xdr:nvSpPr>
      <xdr:spPr>
        <a:xfrm>
          <a:off x="863111" y="985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112834</xdr:rowOff>
    </xdr:from>
    <xdr:to>
      <xdr:col>24</xdr:col>
      <xdr:colOff>114300</xdr:colOff>
      <xdr:row>57</xdr:row>
      <xdr:rowOff>42984</xdr:rowOff>
    </xdr:to>
    <xdr:sp macro="" textlink="">
      <xdr:nvSpPr>
        <xdr:cNvPr id="135" name="楕円 134"/>
        <xdr:cNvSpPr/>
      </xdr:nvSpPr>
      <xdr:spPr>
        <a:xfrm>
          <a:off x="4584700" y="97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135711</xdr:rowOff>
    </xdr:from>
    <xdr:ext cx="534377" cy="259045"/>
    <xdr:sp macro="" textlink="">
      <xdr:nvSpPr>
        <xdr:cNvPr id="136" name="総務費該当値テキスト"/>
        <xdr:cNvSpPr txBox="1"/>
      </xdr:nvSpPr>
      <xdr:spPr>
        <a:xfrm>
          <a:off x="4686300" y="956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151436</xdr:rowOff>
    </xdr:from>
    <xdr:to>
      <xdr:col>20</xdr:col>
      <xdr:colOff>38100</xdr:colOff>
      <xdr:row>57</xdr:row>
      <xdr:rowOff>81586</xdr:rowOff>
    </xdr:to>
    <xdr:sp macro="" textlink="">
      <xdr:nvSpPr>
        <xdr:cNvPr id="137" name="楕円 136"/>
        <xdr:cNvSpPr/>
      </xdr:nvSpPr>
      <xdr:spPr>
        <a:xfrm>
          <a:off x="3746500" y="97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98113</xdr:rowOff>
    </xdr:from>
    <xdr:ext cx="534377" cy="259045"/>
    <xdr:sp macro="" textlink="">
      <xdr:nvSpPr>
        <xdr:cNvPr id="138" name="テキスト ボックス 137"/>
        <xdr:cNvSpPr txBox="1"/>
      </xdr:nvSpPr>
      <xdr:spPr>
        <a:xfrm>
          <a:off x="3530111" y="952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131232</xdr:rowOff>
    </xdr:from>
    <xdr:to>
      <xdr:col>15</xdr:col>
      <xdr:colOff>101600</xdr:colOff>
      <xdr:row>57</xdr:row>
      <xdr:rowOff>61382</xdr:rowOff>
    </xdr:to>
    <xdr:sp macro="" textlink="">
      <xdr:nvSpPr>
        <xdr:cNvPr id="139" name="楕円 138"/>
        <xdr:cNvSpPr/>
      </xdr:nvSpPr>
      <xdr:spPr>
        <a:xfrm>
          <a:off x="2857500" y="973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77909</xdr:rowOff>
    </xdr:from>
    <xdr:ext cx="534377" cy="259045"/>
    <xdr:sp macro="" textlink="">
      <xdr:nvSpPr>
        <xdr:cNvPr id="140" name="テキスト ボックス 139"/>
        <xdr:cNvSpPr txBox="1"/>
      </xdr:nvSpPr>
      <xdr:spPr>
        <a:xfrm>
          <a:off x="2641111" y="950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129221</xdr:rowOff>
    </xdr:from>
    <xdr:to>
      <xdr:col>10</xdr:col>
      <xdr:colOff>165100</xdr:colOff>
      <xdr:row>57</xdr:row>
      <xdr:rowOff>59371</xdr:rowOff>
    </xdr:to>
    <xdr:sp macro="" textlink="">
      <xdr:nvSpPr>
        <xdr:cNvPr id="141" name="楕円 140"/>
        <xdr:cNvSpPr/>
      </xdr:nvSpPr>
      <xdr:spPr>
        <a:xfrm>
          <a:off x="1968500" y="973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75898</xdr:rowOff>
    </xdr:from>
    <xdr:ext cx="534377" cy="259045"/>
    <xdr:sp macro="" textlink="">
      <xdr:nvSpPr>
        <xdr:cNvPr id="142" name="テキスト ボックス 141"/>
        <xdr:cNvSpPr txBox="1"/>
      </xdr:nvSpPr>
      <xdr:spPr>
        <a:xfrm>
          <a:off x="1752111" y="950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131008</xdr:rowOff>
    </xdr:from>
    <xdr:to>
      <xdr:col>6</xdr:col>
      <xdr:colOff>38100</xdr:colOff>
      <xdr:row>57</xdr:row>
      <xdr:rowOff>61158</xdr:rowOff>
    </xdr:to>
    <xdr:sp macro="" textlink="">
      <xdr:nvSpPr>
        <xdr:cNvPr id="143" name="楕円 142"/>
        <xdr:cNvSpPr/>
      </xdr:nvSpPr>
      <xdr:spPr>
        <a:xfrm>
          <a:off x="1079500" y="973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77685</xdr:rowOff>
    </xdr:from>
    <xdr:ext cx="534377" cy="259045"/>
    <xdr:sp macro="" textlink="">
      <xdr:nvSpPr>
        <xdr:cNvPr id="144" name="テキスト ボックス 143"/>
        <xdr:cNvSpPr txBox="1"/>
      </xdr:nvSpPr>
      <xdr:spPr>
        <a:xfrm>
          <a:off x="863111" y="950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15483</xdr:rowOff>
    </xdr:from>
    <xdr:to>
      <xdr:col>24</xdr:col>
      <xdr:colOff>63500</xdr:colOff>
      <xdr:row>78</xdr:row>
      <xdr:rowOff>27608</xdr:rowOff>
    </xdr:to>
    <xdr:cxnSp macro="">
      <xdr:nvCxnSpPr>
        <xdr:cNvPr id="172" name="直線コネクタ 171"/>
        <xdr:cNvCxnSpPr/>
      </xdr:nvCxnSpPr>
      <xdr:spPr>
        <a:xfrm>
          <a:off x="3797300" y="13388583"/>
          <a:ext cx="838200" cy="1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15483</xdr:rowOff>
    </xdr:from>
    <xdr:to>
      <xdr:col>19</xdr:col>
      <xdr:colOff>177800</xdr:colOff>
      <xdr:row>78</xdr:row>
      <xdr:rowOff>31659</xdr:rowOff>
    </xdr:to>
    <xdr:cxnSp macro="">
      <xdr:nvCxnSpPr>
        <xdr:cNvPr id="175" name="直線コネクタ 174"/>
        <xdr:cNvCxnSpPr/>
      </xdr:nvCxnSpPr>
      <xdr:spPr>
        <a:xfrm flipV="1">
          <a:off x="2908300" y="13388583"/>
          <a:ext cx="889000" cy="1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31659</xdr:rowOff>
    </xdr:from>
    <xdr:to>
      <xdr:col>15</xdr:col>
      <xdr:colOff>50800</xdr:colOff>
      <xdr:row>78</xdr:row>
      <xdr:rowOff>51474</xdr:rowOff>
    </xdr:to>
    <xdr:cxnSp macro="">
      <xdr:nvCxnSpPr>
        <xdr:cNvPr id="178" name="直線コネクタ 177"/>
        <xdr:cNvCxnSpPr/>
      </xdr:nvCxnSpPr>
      <xdr:spPr>
        <a:xfrm flipV="1">
          <a:off x="2019300" y="13404759"/>
          <a:ext cx="889000" cy="1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51474</xdr:rowOff>
    </xdr:from>
    <xdr:to>
      <xdr:col>10</xdr:col>
      <xdr:colOff>114300</xdr:colOff>
      <xdr:row>78</xdr:row>
      <xdr:rowOff>79679</xdr:rowOff>
    </xdr:to>
    <xdr:cxnSp macro="">
      <xdr:nvCxnSpPr>
        <xdr:cNvPr id="181" name="直線コネクタ 180"/>
        <xdr:cNvCxnSpPr/>
      </xdr:nvCxnSpPr>
      <xdr:spPr>
        <a:xfrm flipV="1">
          <a:off x="1130300" y="13424574"/>
          <a:ext cx="889000" cy="2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140408</xdr:rowOff>
    </xdr:from>
    <xdr:to>
      <xdr:col>10</xdr:col>
      <xdr:colOff>165100</xdr:colOff>
      <xdr:row>78</xdr:row>
      <xdr:rowOff>70558</xdr:rowOff>
    </xdr:to>
    <xdr:sp macro="" textlink="">
      <xdr:nvSpPr>
        <xdr:cNvPr id="182" name="フローチャート: 判断 181"/>
        <xdr:cNvSpPr/>
      </xdr:nvSpPr>
      <xdr:spPr>
        <a:xfrm>
          <a:off x="1968500" y="133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87085</xdr:rowOff>
    </xdr:from>
    <xdr:ext cx="599010" cy="259045"/>
    <xdr:sp macro="" textlink="">
      <xdr:nvSpPr>
        <xdr:cNvPr id="183" name="テキスト ボックス 182"/>
        <xdr:cNvSpPr txBox="1"/>
      </xdr:nvSpPr>
      <xdr:spPr>
        <a:xfrm>
          <a:off x="1719795" y="1311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3034</xdr:rowOff>
    </xdr:from>
    <xdr:to>
      <xdr:col>6</xdr:col>
      <xdr:colOff>38100</xdr:colOff>
      <xdr:row>78</xdr:row>
      <xdr:rowOff>104634</xdr:rowOff>
    </xdr:to>
    <xdr:sp macro="" textlink="">
      <xdr:nvSpPr>
        <xdr:cNvPr id="184" name="フローチャート: 判断 183"/>
        <xdr:cNvSpPr/>
      </xdr:nvSpPr>
      <xdr:spPr>
        <a:xfrm>
          <a:off x="1079500" y="1337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121161</xdr:rowOff>
    </xdr:from>
    <xdr:ext cx="599010" cy="259045"/>
    <xdr:sp macro="" textlink="">
      <xdr:nvSpPr>
        <xdr:cNvPr id="185" name="テキスト ボックス 184"/>
        <xdr:cNvSpPr txBox="1"/>
      </xdr:nvSpPr>
      <xdr:spPr>
        <a:xfrm>
          <a:off x="830795" y="1315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148258</xdr:rowOff>
    </xdr:from>
    <xdr:to>
      <xdr:col>24</xdr:col>
      <xdr:colOff>114300</xdr:colOff>
      <xdr:row>78</xdr:row>
      <xdr:rowOff>78408</xdr:rowOff>
    </xdr:to>
    <xdr:sp macro="" textlink="">
      <xdr:nvSpPr>
        <xdr:cNvPr id="191" name="楕円 190"/>
        <xdr:cNvSpPr/>
      </xdr:nvSpPr>
      <xdr:spPr>
        <a:xfrm>
          <a:off x="4584700" y="1334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63185</xdr:rowOff>
    </xdr:from>
    <xdr:ext cx="599010" cy="259045"/>
    <xdr:sp macro="" textlink="">
      <xdr:nvSpPr>
        <xdr:cNvPr id="192" name="民生費該当値テキスト"/>
        <xdr:cNvSpPr txBox="1"/>
      </xdr:nvSpPr>
      <xdr:spPr>
        <a:xfrm>
          <a:off x="4686300" y="1326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136133</xdr:rowOff>
    </xdr:from>
    <xdr:to>
      <xdr:col>20</xdr:col>
      <xdr:colOff>38100</xdr:colOff>
      <xdr:row>78</xdr:row>
      <xdr:rowOff>66283</xdr:rowOff>
    </xdr:to>
    <xdr:sp macro="" textlink="">
      <xdr:nvSpPr>
        <xdr:cNvPr id="193" name="楕円 192"/>
        <xdr:cNvSpPr/>
      </xdr:nvSpPr>
      <xdr:spPr>
        <a:xfrm>
          <a:off x="3746500" y="133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57410</xdr:rowOff>
    </xdr:from>
    <xdr:ext cx="599010" cy="259045"/>
    <xdr:sp macro="" textlink="">
      <xdr:nvSpPr>
        <xdr:cNvPr id="194" name="テキスト ボックス 193"/>
        <xdr:cNvSpPr txBox="1"/>
      </xdr:nvSpPr>
      <xdr:spPr>
        <a:xfrm>
          <a:off x="3497795" y="1343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152309</xdr:rowOff>
    </xdr:from>
    <xdr:to>
      <xdr:col>15</xdr:col>
      <xdr:colOff>101600</xdr:colOff>
      <xdr:row>78</xdr:row>
      <xdr:rowOff>82459</xdr:rowOff>
    </xdr:to>
    <xdr:sp macro="" textlink="">
      <xdr:nvSpPr>
        <xdr:cNvPr id="195" name="楕円 194"/>
        <xdr:cNvSpPr/>
      </xdr:nvSpPr>
      <xdr:spPr>
        <a:xfrm>
          <a:off x="2857500" y="133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73586</xdr:rowOff>
    </xdr:from>
    <xdr:ext cx="599010" cy="259045"/>
    <xdr:sp macro="" textlink="">
      <xdr:nvSpPr>
        <xdr:cNvPr id="196" name="テキスト ボックス 195"/>
        <xdr:cNvSpPr txBox="1"/>
      </xdr:nvSpPr>
      <xdr:spPr>
        <a:xfrm>
          <a:off x="2608795" y="1344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674</xdr:rowOff>
    </xdr:from>
    <xdr:to>
      <xdr:col>10</xdr:col>
      <xdr:colOff>165100</xdr:colOff>
      <xdr:row>78</xdr:row>
      <xdr:rowOff>102274</xdr:rowOff>
    </xdr:to>
    <xdr:sp macro="" textlink="">
      <xdr:nvSpPr>
        <xdr:cNvPr id="197" name="楕円 196"/>
        <xdr:cNvSpPr/>
      </xdr:nvSpPr>
      <xdr:spPr>
        <a:xfrm>
          <a:off x="1968500" y="133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93401</xdr:rowOff>
    </xdr:from>
    <xdr:ext cx="599010" cy="259045"/>
    <xdr:sp macro="" textlink="">
      <xdr:nvSpPr>
        <xdr:cNvPr id="198" name="テキスト ボックス 197"/>
        <xdr:cNvSpPr txBox="1"/>
      </xdr:nvSpPr>
      <xdr:spPr>
        <a:xfrm>
          <a:off x="1719795" y="1346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28879</xdr:rowOff>
    </xdr:from>
    <xdr:to>
      <xdr:col>6</xdr:col>
      <xdr:colOff>38100</xdr:colOff>
      <xdr:row>78</xdr:row>
      <xdr:rowOff>130479</xdr:rowOff>
    </xdr:to>
    <xdr:sp macro="" textlink="">
      <xdr:nvSpPr>
        <xdr:cNvPr id="199" name="楕円 198"/>
        <xdr:cNvSpPr/>
      </xdr:nvSpPr>
      <xdr:spPr>
        <a:xfrm>
          <a:off x="1079500" y="134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121606</xdr:rowOff>
    </xdr:from>
    <xdr:ext cx="599010" cy="259045"/>
    <xdr:sp macro="" textlink="">
      <xdr:nvSpPr>
        <xdr:cNvPr id="200" name="テキスト ボックス 199"/>
        <xdr:cNvSpPr txBox="1"/>
      </xdr:nvSpPr>
      <xdr:spPr>
        <a:xfrm>
          <a:off x="830795" y="134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48099</xdr:rowOff>
    </xdr:from>
    <xdr:to>
      <xdr:col>24</xdr:col>
      <xdr:colOff>63500</xdr:colOff>
      <xdr:row>97</xdr:row>
      <xdr:rowOff>50705</xdr:rowOff>
    </xdr:to>
    <xdr:cxnSp macro="">
      <xdr:nvCxnSpPr>
        <xdr:cNvPr id="228" name="直線コネクタ 227"/>
        <xdr:cNvCxnSpPr/>
      </xdr:nvCxnSpPr>
      <xdr:spPr>
        <a:xfrm flipV="1">
          <a:off x="3797300" y="16678749"/>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50705</xdr:rowOff>
    </xdr:from>
    <xdr:to>
      <xdr:col>19</xdr:col>
      <xdr:colOff>177800</xdr:colOff>
      <xdr:row>97</xdr:row>
      <xdr:rowOff>65222</xdr:rowOff>
    </xdr:to>
    <xdr:cxnSp macro="">
      <xdr:nvCxnSpPr>
        <xdr:cNvPr id="231" name="直線コネクタ 230"/>
        <xdr:cNvCxnSpPr/>
      </xdr:nvCxnSpPr>
      <xdr:spPr>
        <a:xfrm flipV="1">
          <a:off x="2908300" y="16681355"/>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8461</xdr:rowOff>
    </xdr:from>
    <xdr:to>
      <xdr:col>15</xdr:col>
      <xdr:colOff>50800</xdr:colOff>
      <xdr:row>97</xdr:row>
      <xdr:rowOff>65222</xdr:rowOff>
    </xdr:to>
    <xdr:cxnSp macro="">
      <xdr:nvCxnSpPr>
        <xdr:cNvPr id="234" name="直線コネクタ 233"/>
        <xdr:cNvCxnSpPr/>
      </xdr:nvCxnSpPr>
      <xdr:spPr>
        <a:xfrm>
          <a:off x="2019300" y="16639111"/>
          <a:ext cx="889000" cy="5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8461</xdr:rowOff>
    </xdr:from>
    <xdr:to>
      <xdr:col>10</xdr:col>
      <xdr:colOff>114300</xdr:colOff>
      <xdr:row>97</xdr:row>
      <xdr:rowOff>61657</xdr:rowOff>
    </xdr:to>
    <xdr:cxnSp macro="">
      <xdr:nvCxnSpPr>
        <xdr:cNvPr id="237" name="直線コネクタ 236"/>
        <xdr:cNvCxnSpPr/>
      </xdr:nvCxnSpPr>
      <xdr:spPr>
        <a:xfrm flipV="1">
          <a:off x="1130300" y="16639111"/>
          <a:ext cx="889000" cy="5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28527</xdr:rowOff>
    </xdr:from>
    <xdr:to>
      <xdr:col>10</xdr:col>
      <xdr:colOff>165100</xdr:colOff>
      <xdr:row>96</xdr:row>
      <xdr:rowOff>130127</xdr:rowOff>
    </xdr:to>
    <xdr:sp macro="" textlink="">
      <xdr:nvSpPr>
        <xdr:cNvPr id="238" name="フローチャート: 判断 237"/>
        <xdr:cNvSpPr/>
      </xdr:nvSpPr>
      <xdr:spPr>
        <a:xfrm>
          <a:off x="1968500" y="1648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146654</xdr:rowOff>
    </xdr:from>
    <xdr:ext cx="534377" cy="259045"/>
    <xdr:sp macro="" textlink="">
      <xdr:nvSpPr>
        <xdr:cNvPr id="239" name="テキスト ボックス 238"/>
        <xdr:cNvSpPr txBox="1"/>
      </xdr:nvSpPr>
      <xdr:spPr>
        <a:xfrm>
          <a:off x="1752111" y="1626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83596</xdr:rowOff>
    </xdr:from>
    <xdr:to>
      <xdr:col>6</xdr:col>
      <xdr:colOff>38100</xdr:colOff>
      <xdr:row>97</xdr:row>
      <xdr:rowOff>13746</xdr:rowOff>
    </xdr:to>
    <xdr:sp macro="" textlink="">
      <xdr:nvSpPr>
        <xdr:cNvPr id="240" name="フローチャート: 判断 239"/>
        <xdr:cNvSpPr/>
      </xdr:nvSpPr>
      <xdr:spPr>
        <a:xfrm>
          <a:off x="1079500" y="165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30273</xdr:rowOff>
    </xdr:from>
    <xdr:ext cx="534377" cy="259045"/>
    <xdr:sp macro="" textlink="">
      <xdr:nvSpPr>
        <xdr:cNvPr id="241" name="テキスト ボックス 240"/>
        <xdr:cNvSpPr txBox="1"/>
      </xdr:nvSpPr>
      <xdr:spPr>
        <a:xfrm>
          <a:off x="863111" y="1631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168749</xdr:rowOff>
    </xdr:from>
    <xdr:to>
      <xdr:col>24</xdr:col>
      <xdr:colOff>114300</xdr:colOff>
      <xdr:row>97</xdr:row>
      <xdr:rowOff>98899</xdr:rowOff>
    </xdr:to>
    <xdr:sp macro="" textlink="">
      <xdr:nvSpPr>
        <xdr:cNvPr id="247" name="楕円 246"/>
        <xdr:cNvSpPr/>
      </xdr:nvSpPr>
      <xdr:spPr>
        <a:xfrm>
          <a:off x="4584700" y="1662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147176</xdr:rowOff>
    </xdr:from>
    <xdr:ext cx="534377" cy="259045"/>
    <xdr:sp macro="" textlink="">
      <xdr:nvSpPr>
        <xdr:cNvPr id="248" name="衛生費該当値テキスト"/>
        <xdr:cNvSpPr txBox="1"/>
      </xdr:nvSpPr>
      <xdr:spPr>
        <a:xfrm>
          <a:off x="4686300" y="1660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171355</xdr:rowOff>
    </xdr:from>
    <xdr:to>
      <xdr:col>20</xdr:col>
      <xdr:colOff>38100</xdr:colOff>
      <xdr:row>97</xdr:row>
      <xdr:rowOff>101505</xdr:rowOff>
    </xdr:to>
    <xdr:sp macro="" textlink="">
      <xdr:nvSpPr>
        <xdr:cNvPr id="249" name="楕円 248"/>
        <xdr:cNvSpPr/>
      </xdr:nvSpPr>
      <xdr:spPr>
        <a:xfrm>
          <a:off x="3746500" y="166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92632</xdr:rowOff>
    </xdr:from>
    <xdr:ext cx="534377" cy="259045"/>
    <xdr:sp macro="" textlink="">
      <xdr:nvSpPr>
        <xdr:cNvPr id="250" name="テキスト ボックス 249"/>
        <xdr:cNvSpPr txBox="1"/>
      </xdr:nvSpPr>
      <xdr:spPr>
        <a:xfrm>
          <a:off x="3530111" y="167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14422</xdr:rowOff>
    </xdr:from>
    <xdr:to>
      <xdr:col>15</xdr:col>
      <xdr:colOff>101600</xdr:colOff>
      <xdr:row>97</xdr:row>
      <xdr:rowOff>116022</xdr:rowOff>
    </xdr:to>
    <xdr:sp macro="" textlink="">
      <xdr:nvSpPr>
        <xdr:cNvPr id="251" name="楕円 250"/>
        <xdr:cNvSpPr/>
      </xdr:nvSpPr>
      <xdr:spPr>
        <a:xfrm>
          <a:off x="2857500" y="166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107149</xdr:rowOff>
    </xdr:from>
    <xdr:ext cx="534377" cy="259045"/>
    <xdr:sp macro="" textlink="">
      <xdr:nvSpPr>
        <xdr:cNvPr id="252" name="テキスト ボックス 251"/>
        <xdr:cNvSpPr txBox="1"/>
      </xdr:nvSpPr>
      <xdr:spPr>
        <a:xfrm>
          <a:off x="2641111" y="167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129111</xdr:rowOff>
    </xdr:from>
    <xdr:to>
      <xdr:col>10</xdr:col>
      <xdr:colOff>165100</xdr:colOff>
      <xdr:row>97</xdr:row>
      <xdr:rowOff>59261</xdr:rowOff>
    </xdr:to>
    <xdr:sp macro="" textlink="">
      <xdr:nvSpPr>
        <xdr:cNvPr id="253" name="楕円 252"/>
        <xdr:cNvSpPr/>
      </xdr:nvSpPr>
      <xdr:spPr>
        <a:xfrm>
          <a:off x="1968500" y="1658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50388</xdr:rowOff>
    </xdr:from>
    <xdr:ext cx="534377" cy="259045"/>
    <xdr:sp macro="" textlink="">
      <xdr:nvSpPr>
        <xdr:cNvPr id="254" name="テキスト ボックス 253"/>
        <xdr:cNvSpPr txBox="1"/>
      </xdr:nvSpPr>
      <xdr:spPr>
        <a:xfrm>
          <a:off x="1752111" y="1668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10857</xdr:rowOff>
    </xdr:from>
    <xdr:to>
      <xdr:col>6</xdr:col>
      <xdr:colOff>38100</xdr:colOff>
      <xdr:row>97</xdr:row>
      <xdr:rowOff>112457</xdr:rowOff>
    </xdr:to>
    <xdr:sp macro="" textlink="">
      <xdr:nvSpPr>
        <xdr:cNvPr id="255" name="楕円 254"/>
        <xdr:cNvSpPr/>
      </xdr:nvSpPr>
      <xdr:spPr>
        <a:xfrm>
          <a:off x="1079500" y="1664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103584</xdr:rowOff>
    </xdr:from>
    <xdr:ext cx="534377" cy="259045"/>
    <xdr:sp macro="" textlink="">
      <xdr:nvSpPr>
        <xdr:cNvPr id="256" name="テキスト ボックス 255"/>
        <xdr:cNvSpPr txBox="1"/>
      </xdr:nvSpPr>
      <xdr:spPr>
        <a:xfrm>
          <a:off x="863111" y="1673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59141</xdr:rowOff>
    </xdr:from>
    <xdr:to>
      <xdr:col>55</xdr:col>
      <xdr:colOff>0</xdr:colOff>
      <xdr:row>38</xdr:row>
      <xdr:rowOff>74275</xdr:rowOff>
    </xdr:to>
    <xdr:cxnSp macro="">
      <xdr:nvCxnSpPr>
        <xdr:cNvPr id="283" name="直線コネクタ 282"/>
        <xdr:cNvCxnSpPr/>
      </xdr:nvCxnSpPr>
      <xdr:spPr>
        <a:xfrm>
          <a:off x="9639300" y="6574241"/>
          <a:ext cx="8382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52832</xdr:rowOff>
    </xdr:from>
    <xdr:to>
      <xdr:col>50</xdr:col>
      <xdr:colOff>114300</xdr:colOff>
      <xdr:row>38</xdr:row>
      <xdr:rowOff>59141</xdr:rowOff>
    </xdr:to>
    <xdr:cxnSp macro="">
      <xdr:nvCxnSpPr>
        <xdr:cNvPr id="286" name="直線コネクタ 285"/>
        <xdr:cNvCxnSpPr/>
      </xdr:nvCxnSpPr>
      <xdr:spPr>
        <a:xfrm>
          <a:off x="8750300" y="6567932"/>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109024</xdr:rowOff>
    </xdr:from>
    <xdr:ext cx="469744" cy="259045"/>
    <xdr:sp macro="" textlink="">
      <xdr:nvSpPr>
        <xdr:cNvPr id="288" name="テキスト ボックス 287"/>
        <xdr:cNvSpPr txBox="1"/>
      </xdr:nvSpPr>
      <xdr:spPr>
        <a:xfrm>
          <a:off x="9404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41539</xdr:rowOff>
    </xdr:from>
    <xdr:to>
      <xdr:col>45</xdr:col>
      <xdr:colOff>177800</xdr:colOff>
      <xdr:row>38</xdr:row>
      <xdr:rowOff>52832</xdr:rowOff>
    </xdr:to>
    <xdr:cxnSp macro="">
      <xdr:nvCxnSpPr>
        <xdr:cNvPr id="289" name="直線コネクタ 288"/>
        <xdr:cNvCxnSpPr/>
      </xdr:nvCxnSpPr>
      <xdr:spPr>
        <a:xfrm>
          <a:off x="7861300" y="6556639"/>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108200</xdr:rowOff>
    </xdr:from>
    <xdr:ext cx="469744" cy="259045"/>
    <xdr:sp macro="" textlink="">
      <xdr:nvSpPr>
        <xdr:cNvPr id="291" name="テキスト ボックス 290"/>
        <xdr:cNvSpPr txBox="1"/>
      </xdr:nvSpPr>
      <xdr:spPr>
        <a:xfrm>
          <a:off x="8515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41539</xdr:rowOff>
    </xdr:from>
    <xdr:to>
      <xdr:col>41</xdr:col>
      <xdr:colOff>50800</xdr:colOff>
      <xdr:row>38</xdr:row>
      <xdr:rowOff>69886</xdr:rowOff>
    </xdr:to>
    <xdr:cxnSp macro="">
      <xdr:nvCxnSpPr>
        <xdr:cNvPr id="292" name="直線コネクタ 291"/>
        <xdr:cNvCxnSpPr/>
      </xdr:nvCxnSpPr>
      <xdr:spPr>
        <a:xfrm flipV="1">
          <a:off x="6972300" y="6556639"/>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82545</xdr:rowOff>
    </xdr:from>
    <xdr:to>
      <xdr:col>41</xdr:col>
      <xdr:colOff>101600</xdr:colOff>
      <xdr:row>38</xdr:row>
      <xdr:rowOff>12695</xdr:rowOff>
    </xdr:to>
    <xdr:sp macro="" textlink="">
      <xdr:nvSpPr>
        <xdr:cNvPr id="293" name="フローチャート: 判断 292"/>
        <xdr:cNvSpPr/>
      </xdr:nvSpPr>
      <xdr:spPr>
        <a:xfrm>
          <a:off x="7810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29222</xdr:rowOff>
    </xdr:from>
    <xdr:ext cx="469744" cy="259045"/>
    <xdr:sp macro="" textlink="">
      <xdr:nvSpPr>
        <xdr:cNvPr id="294" name="テキスト ボックス 293"/>
        <xdr:cNvSpPr txBox="1"/>
      </xdr:nvSpPr>
      <xdr:spPr>
        <a:xfrm>
          <a:off x="7626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68235</xdr:rowOff>
    </xdr:from>
    <xdr:to>
      <xdr:col>36</xdr:col>
      <xdr:colOff>165100</xdr:colOff>
      <xdr:row>37</xdr:row>
      <xdr:rowOff>169835</xdr:rowOff>
    </xdr:to>
    <xdr:sp macro="" textlink="">
      <xdr:nvSpPr>
        <xdr:cNvPr id="295" name="フローチャート: 判断 294"/>
        <xdr:cNvSpPr/>
      </xdr:nvSpPr>
      <xdr:spPr>
        <a:xfrm>
          <a:off x="6921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14912</xdr:rowOff>
    </xdr:from>
    <xdr:ext cx="469744" cy="259045"/>
    <xdr:sp macro="" textlink="">
      <xdr:nvSpPr>
        <xdr:cNvPr id="296" name="テキスト ボックス 295"/>
        <xdr:cNvSpPr txBox="1"/>
      </xdr:nvSpPr>
      <xdr:spPr>
        <a:xfrm>
          <a:off x="6737428"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23475</xdr:rowOff>
    </xdr:from>
    <xdr:to>
      <xdr:col>55</xdr:col>
      <xdr:colOff>50800</xdr:colOff>
      <xdr:row>38</xdr:row>
      <xdr:rowOff>125075</xdr:rowOff>
    </xdr:to>
    <xdr:sp macro="" textlink="">
      <xdr:nvSpPr>
        <xdr:cNvPr id="302" name="楕円 301"/>
        <xdr:cNvSpPr/>
      </xdr:nvSpPr>
      <xdr:spPr>
        <a:xfrm>
          <a:off x="10426700" y="65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469744" cy="259045"/>
    <xdr:sp macro="" textlink="">
      <xdr:nvSpPr>
        <xdr:cNvPr id="303" name="労働費該当値テキスト"/>
        <xdr:cNvSpPr txBox="1"/>
      </xdr:nvSpPr>
      <xdr:spPr>
        <a:xfrm>
          <a:off x="10528300" y="651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8341</xdr:rowOff>
    </xdr:from>
    <xdr:to>
      <xdr:col>50</xdr:col>
      <xdr:colOff>165100</xdr:colOff>
      <xdr:row>38</xdr:row>
      <xdr:rowOff>109941</xdr:rowOff>
    </xdr:to>
    <xdr:sp macro="" textlink="">
      <xdr:nvSpPr>
        <xdr:cNvPr id="304" name="楕円 303"/>
        <xdr:cNvSpPr/>
      </xdr:nvSpPr>
      <xdr:spPr>
        <a:xfrm>
          <a:off x="9588500" y="652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126468</xdr:rowOff>
    </xdr:from>
    <xdr:ext cx="469744" cy="259045"/>
    <xdr:sp macro="" textlink="">
      <xdr:nvSpPr>
        <xdr:cNvPr id="305" name="テキスト ボックス 304"/>
        <xdr:cNvSpPr txBox="1"/>
      </xdr:nvSpPr>
      <xdr:spPr>
        <a:xfrm>
          <a:off x="9404428" y="629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2032</xdr:rowOff>
    </xdr:from>
    <xdr:to>
      <xdr:col>46</xdr:col>
      <xdr:colOff>38100</xdr:colOff>
      <xdr:row>38</xdr:row>
      <xdr:rowOff>103632</xdr:rowOff>
    </xdr:to>
    <xdr:sp macro="" textlink="">
      <xdr:nvSpPr>
        <xdr:cNvPr id="306" name="楕円 305"/>
        <xdr:cNvSpPr/>
      </xdr:nvSpPr>
      <xdr:spPr>
        <a:xfrm>
          <a:off x="8699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120159</xdr:rowOff>
    </xdr:from>
    <xdr:ext cx="469744" cy="259045"/>
    <xdr:sp macro="" textlink="">
      <xdr:nvSpPr>
        <xdr:cNvPr id="307" name="テキスト ボックス 306"/>
        <xdr:cNvSpPr txBox="1"/>
      </xdr:nvSpPr>
      <xdr:spPr>
        <a:xfrm>
          <a:off x="8515428" y="629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162189</xdr:rowOff>
    </xdr:from>
    <xdr:to>
      <xdr:col>41</xdr:col>
      <xdr:colOff>101600</xdr:colOff>
      <xdr:row>38</xdr:row>
      <xdr:rowOff>92339</xdr:rowOff>
    </xdr:to>
    <xdr:sp macro="" textlink="">
      <xdr:nvSpPr>
        <xdr:cNvPr id="308" name="楕円 307"/>
        <xdr:cNvSpPr/>
      </xdr:nvSpPr>
      <xdr:spPr>
        <a:xfrm>
          <a:off x="7810500" y="65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83466</xdr:rowOff>
    </xdr:from>
    <xdr:ext cx="469744" cy="259045"/>
    <xdr:sp macro="" textlink="">
      <xdr:nvSpPr>
        <xdr:cNvPr id="309" name="テキスト ボックス 308"/>
        <xdr:cNvSpPr txBox="1"/>
      </xdr:nvSpPr>
      <xdr:spPr>
        <a:xfrm>
          <a:off x="7626428" y="65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19086</xdr:rowOff>
    </xdr:from>
    <xdr:to>
      <xdr:col>36</xdr:col>
      <xdr:colOff>165100</xdr:colOff>
      <xdr:row>38</xdr:row>
      <xdr:rowOff>120686</xdr:rowOff>
    </xdr:to>
    <xdr:sp macro="" textlink="">
      <xdr:nvSpPr>
        <xdr:cNvPr id="310" name="楕円 309"/>
        <xdr:cNvSpPr/>
      </xdr:nvSpPr>
      <xdr:spPr>
        <a:xfrm>
          <a:off x="6921500" y="653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111813</xdr:rowOff>
    </xdr:from>
    <xdr:ext cx="469744" cy="259045"/>
    <xdr:sp macro="" textlink="">
      <xdr:nvSpPr>
        <xdr:cNvPr id="311" name="テキスト ボックス 310"/>
        <xdr:cNvSpPr txBox="1"/>
      </xdr:nvSpPr>
      <xdr:spPr>
        <a:xfrm>
          <a:off x="6737428" y="662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98883</xdr:rowOff>
    </xdr:from>
    <xdr:to>
      <xdr:col>55</xdr:col>
      <xdr:colOff>0</xdr:colOff>
      <xdr:row>57</xdr:row>
      <xdr:rowOff>101421</xdr:rowOff>
    </xdr:to>
    <xdr:cxnSp macro="">
      <xdr:nvCxnSpPr>
        <xdr:cNvPr id="336" name="直線コネクタ 335"/>
        <xdr:cNvCxnSpPr/>
      </xdr:nvCxnSpPr>
      <xdr:spPr>
        <a:xfrm>
          <a:off x="9639300" y="9871533"/>
          <a:ext cx="8382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7" name="農林水産業費平均値テキスト"/>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98883</xdr:rowOff>
    </xdr:from>
    <xdr:to>
      <xdr:col>50</xdr:col>
      <xdr:colOff>114300</xdr:colOff>
      <xdr:row>57</xdr:row>
      <xdr:rowOff>103622</xdr:rowOff>
    </xdr:to>
    <xdr:cxnSp macro="">
      <xdr:nvCxnSpPr>
        <xdr:cNvPr id="339" name="直線コネクタ 338"/>
        <xdr:cNvCxnSpPr/>
      </xdr:nvCxnSpPr>
      <xdr:spPr>
        <a:xfrm flipV="1">
          <a:off x="8750300" y="9871533"/>
          <a:ext cx="8890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1" name="テキスト ボックス 340"/>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103622</xdr:rowOff>
    </xdr:from>
    <xdr:to>
      <xdr:col>45</xdr:col>
      <xdr:colOff>177800</xdr:colOff>
      <xdr:row>57</xdr:row>
      <xdr:rowOff>106638</xdr:rowOff>
    </xdr:to>
    <xdr:cxnSp macro="">
      <xdr:nvCxnSpPr>
        <xdr:cNvPr id="342" name="直線コネクタ 341"/>
        <xdr:cNvCxnSpPr/>
      </xdr:nvCxnSpPr>
      <xdr:spPr>
        <a:xfrm flipV="1">
          <a:off x="7861300" y="9876272"/>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4" name="テキスト ボックス 343"/>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106313</xdr:rowOff>
    </xdr:from>
    <xdr:to>
      <xdr:col>41</xdr:col>
      <xdr:colOff>50800</xdr:colOff>
      <xdr:row>57</xdr:row>
      <xdr:rowOff>106638</xdr:rowOff>
    </xdr:to>
    <xdr:cxnSp macro="">
      <xdr:nvCxnSpPr>
        <xdr:cNvPr id="345" name="直線コネクタ 344"/>
        <xdr:cNvCxnSpPr/>
      </xdr:nvCxnSpPr>
      <xdr:spPr>
        <a:xfrm>
          <a:off x="6972300" y="9878963"/>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89266</xdr:rowOff>
    </xdr:from>
    <xdr:to>
      <xdr:col>41</xdr:col>
      <xdr:colOff>101600</xdr:colOff>
      <xdr:row>58</xdr:row>
      <xdr:rowOff>19416</xdr:rowOff>
    </xdr:to>
    <xdr:sp macro="" textlink="">
      <xdr:nvSpPr>
        <xdr:cNvPr id="346" name="フローチャート: 判断 345"/>
        <xdr:cNvSpPr/>
      </xdr:nvSpPr>
      <xdr:spPr>
        <a:xfrm>
          <a:off x="7810500" y="986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10543</xdr:rowOff>
    </xdr:from>
    <xdr:ext cx="469744" cy="259045"/>
    <xdr:sp macro="" textlink="">
      <xdr:nvSpPr>
        <xdr:cNvPr id="347" name="テキスト ボックス 346"/>
        <xdr:cNvSpPr txBox="1"/>
      </xdr:nvSpPr>
      <xdr:spPr>
        <a:xfrm>
          <a:off x="7626428" y="995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85185</xdr:rowOff>
    </xdr:from>
    <xdr:to>
      <xdr:col>36</xdr:col>
      <xdr:colOff>165100</xdr:colOff>
      <xdr:row>58</xdr:row>
      <xdr:rowOff>15335</xdr:rowOff>
    </xdr:to>
    <xdr:sp macro="" textlink="">
      <xdr:nvSpPr>
        <xdr:cNvPr id="348" name="フローチャート: 判断 347"/>
        <xdr:cNvSpPr/>
      </xdr:nvSpPr>
      <xdr:spPr>
        <a:xfrm>
          <a:off x="6921500" y="985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6462</xdr:rowOff>
    </xdr:from>
    <xdr:ext cx="534377" cy="259045"/>
    <xdr:sp macro="" textlink="">
      <xdr:nvSpPr>
        <xdr:cNvPr id="349" name="テキスト ボックス 348"/>
        <xdr:cNvSpPr txBox="1"/>
      </xdr:nvSpPr>
      <xdr:spPr>
        <a:xfrm>
          <a:off x="6705111" y="99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50621</xdr:rowOff>
    </xdr:from>
    <xdr:to>
      <xdr:col>55</xdr:col>
      <xdr:colOff>50800</xdr:colOff>
      <xdr:row>57</xdr:row>
      <xdr:rowOff>152221</xdr:rowOff>
    </xdr:to>
    <xdr:sp macro="" textlink="">
      <xdr:nvSpPr>
        <xdr:cNvPr id="355" name="楕円 354"/>
        <xdr:cNvSpPr/>
      </xdr:nvSpPr>
      <xdr:spPr>
        <a:xfrm>
          <a:off x="10426700" y="98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9998</xdr:rowOff>
    </xdr:from>
    <xdr:ext cx="534377" cy="259045"/>
    <xdr:sp macro="" textlink="">
      <xdr:nvSpPr>
        <xdr:cNvPr id="356" name="農林水産業費該当値テキスト"/>
        <xdr:cNvSpPr txBox="1"/>
      </xdr:nvSpPr>
      <xdr:spPr>
        <a:xfrm>
          <a:off x="10528300" y="961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48083</xdr:rowOff>
    </xdr:from>
    <xdr:to>
      <xdr:col>50</xdr:col>
      <xdr:colOff>165100</xdr:colOff>
      <xdr:row>57</xdr:row>
      <xdr:rowOff>149683</xdr:rowOff>
    </xdr:to>
    <xdr:sp macro="" textlink="">
      <xdr:nvSpPr>
        <xdr:cNvPr id="357" name="楕円 356"/>
        <xdr:cNvSpPr/>
      </xdr:nvSpPr>
      <xdr:spPr>
        <a:xfrm>
          <a:off x="9588500" y="982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166210</xdr:rowOff>
    </xdr:from>
    <xdr:ext cx="534377" cy="259045"/>
    <xdr:sp macro="" textlink="">
      <xdr:nvSpPr>
        <xdr:cNvPr id="358" name="テキスト ボックス 357"/>
        <xdr:cNvSpPr txBox="1"/>
      </xdr:nvSpPr>
      <xdr:spPr>
        <a:xfrm>
          <a:off x="9372111" y="959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52822</xdr:rowOff>
    </xdr:from>
    <xdr:to>
      <xdr:col>46</xdr:col>
      <xdr:colOff>38100</xdr:colOff>
      <xdr:row>57</xdr:row>
      <xdr:rowOff>154422</xdr:rowOff>
    </xdr:to>
    <xdr:sp macro="" textlink="">
      <xdr:nvSpPr>
        <xdr:cNvPr id="359" name="楕円 358"/>
        <xdr:cNvSpPr/>
      </xdr:nvSpPr>
      <xdr:spPr>
        <a:xfrm>
          <a:off x="8699500" y="982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170949</xdr:rowOff>
    </xdr:from>
    <xdr:ext cx="534377" cy="259045"/>
    <xdr:sp macro="" textlink="">
      <xdr:nvSpPr>
        <xdr:cNvPr id="360" name="テキスト ボックス 359"/>
        <xdr:cNvSpPr txBox="1"/>
      </xdr:nvSpPr>
      <xdr:spPr>
        <a:xfrm>
          <a:off x="8483111" y="960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55838</xdr:rowOff>
    </xdr:from>
    <xdr:to>
      <xdr:col>41</xdr:col>
      <xdr:colOff>101600</xdr:colOff>
      <xdr:row>57</xdr:row>
      <xdr:rowOff>157438</xdr:rowOff>
    </xdr:to>
    <xdr:sp macro="" textlink="">
      <xdr:nvSpPr>
        <xdr:cNvPr id="361" name="楕円 360"/>
        <xdr:cNvSpPr/>
      </xdr:nvSpPr>
      <xdr:spPr>
        <a:xfrm>
          <a:off x="7810500" y="982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2515</xdr:rowOff>
    </xdr:from>
    <xdr:ext cx="534377" cy="259045"/>
    <xdr:sp macro="" textlink="">
      <xdr:nvSpPr>
        <xdr:cNvPr id="362" name="テキスト ボックス 361"/>
        <xdr:cNvSpPr txBox="1"/>
      </xdr:nvSpPr>
      <xdr:spPr>
        <a:xfrm>
          <a:off x="7594111" y="960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55513</xdr:rowOff>
    </xdr:from>
    <xdr:to>
      <xdr:col>36</xdr:col>
      <xdr:colOff>165100</xdr:colOff>
      <xdr:row>57</xdr:row>
      <xdr:rowOff>157113</xdr:rowOff>
    </xdr:to>
    <xdr:sp macro="" textlink="">
      <xdr:nvSpPr>
        <xdr:cNvPr id="363" name="楕円 362"/>
        <xdr:cNvSpPr/>
      </xdr:nvSpPr>
      <xdr:spPr>
        <a:xfrm>
          <a:off x="6921500" y="982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2190</xdr:rowOff>
    </xdr:from>
    <xdr:ext cx="534377" cy="259045"/>
    <xdr:sp macro="" textlink="">
      <xdr:nvSpPr>
        <xdr:cNvPr id="364" name="テキスト ボックス 363"/>
        <xdr:cNvSpPr txBox="1"/>
      </xdr:nvSpPr>
      <xdr:spPr>
        <a:xfrm>
          <a:off x="6705111" y="960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92666</xdr:rowOff>
    </xdr:from>
    <xdr:to>
      <xdr:col>55</xdr:col>
      <xdr:colOff>0</xdr:colOff>
      <xdr:row>77</xdr:row>
      <xdr:rowOff>163703</xdr:rowOff>
    </xdr:to>
    <xdr:cxnSp macro="">
      <xdr:nvCxnSpPr>
        <xdr:cNvPr id="393" name="直線コネクタ 392"/>
        <xdr:cNvCxnSpPr/>
      </xdr:nvCxnSpPr>
      <xdr:spPr>
        <a:xfrm>
          <a:off x="9639300" y="13294316"/>
          <a:ext cx="838200" cy="7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92666</xdr:rowOff>
    </xdr:from>
    <xdr:to>
      <xdr:col>50</xdr:col>
      <xdr:colOff>114300</xdr:colOff>
      <xdr:row>78</xdr:row>
      <xdr:rowOff>41535</xdr:rowOff>
    </xdr:to>
    <xdr:cxnSp macro="">
      <xdr:nvCxnSpPr>
        <xdr:cNvPr id="396" name="直線コネクタ 395"/>
        <xdr:cNvCxnSpPr/>
      </xdr:nvCxnSpPr>
      <xdr:spPr>
        <a:xfrm flipV="1">
          <a:off x="8750300" y="13294316"/>
          <a:ext cx="889000" cy="1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398" name="テキスト ボックス 397"/>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41535</xdr:rowOff>
    </xdr:from>
    <xdr:to>
      <xdr:col>45</xdr:col>
      <xdr:colOff>177800</xdr:colOff>
      <xdr:row>78</xdr:row>
      <xdr:rowOff>81141</xdr:rowOff>
    </xdr:to>
    <xdr:cxnSp macro="">
      <xdr:nvCxnSpPr>
        <xdr:cNvPr id="399" name="直線コネクタ 398"/>
        <xdr:cNvCxnSpPr/>
      </xdr:nvCxnSpPr>
      <xdr:spPr>
        <a:xfrm flipV="1">
          <a:off x="7861300" y="13414635"/>
          <a:ext cx="889000" cy="3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81141</xdr:rowOff>
    </xdr:from>
    <xdr:to>
      <xdr:col>41</xdr:col>
      <xdr:colOff>50800</xdr:colOff>
      <xdr:row>78</xdr:row>
      <xdr:rowOff>95523</xdr:rowOff>
    </xdr:to>
    <xdr:cxnSp macro="">
      <xdr:nvCxnSpPr>
        <xdr:cNvPr id="402" name="直線コネクタ 401"/>
        <xdr:cNvCxnSpPr/>
      </xdr:nvCxnSpPr>
      <xdr:spPr>
        <a:xfrm flipV="1">
          <a:off x="6972300" y="13454241"/>
          <a:ext cx="8890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83565</xdr:rowOff>
    </xdr:from>
    <xdr:to>
      <xdr:col>41</xdr:col>
      <xdr:colOff>101600</xdr:colOff>
      <xdr:row>78</xdr:row>
      <xdr:rowOff>13715</xdr:rowOff>
    </xdr:to>
    <xdr:sp macro="" textlink="">
      <xdr:nvSpPr>
        <xdr:cNvPr id="403" name="フローチャート: 判断 402"/>
        <xdr:cNvSpPr/>
      </xdr:nvSpPr>
      <xdr:spPr>
        <a:xfrm>
          <a:off x="7810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30242</xdr:rowOff>
    </xdr:from>
    <xdr:ext cx="534377" cy="259045"/>
    <xdr:sp macro="" textlink="">
      <xdr:nvSpPr>
        <xdr:cNvPr id="404" name="テキスト ボックス 403"/>
        <xdr:cNvSpPr txBox="1"/>
      </xdr:nvSpPr>
      <xdr:spPr>
        <a:xfrm>
          <a:off x="7594111" y="13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98273</xdr:rowOff>
    </xdr:from>
    <xdr:to>
      <xdr:col>36</xdr:col>
      <xdr:colOff>165100</xdr:colOff>
      <xdr:row>78</xdr:row>
      <xdr:rowOff>28423</xdr:rowOff>
    </xdr:to>
    <xdr:sp macro="" textlink="">
      <xdr:nvSpPr>
        <xdr:cNvPr id="405" name="フローチャート: 判断 404"/>
        <xdr:cNvSpPr/>
      </xdr:nvSpPr>
      <xdr:spPr>
        <a:xfrm>
          <a:off x="6921500" y="1329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44950</xdr:rowOff>
    </xdr:from>
    <xdr:ext cx="534377" cy="259045"/>
    <xdr:sp macro="" textlink="">
      <xdr:nvSpPr>
        <xdr:cNvPr id="406" name="テキスト ボックス 405"/>
        <xdr:cNvSpPr txBox="1"/>
      </xdr:nvSpPr>
      <xdr:spPr>
        <a:xfrm>
          <a:off x="6705111" y="1307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112903</xdr:rowOff>
    </xdr:from>
    <xdr:to>
      <xdr:col>55</xdr:col>
      <xdr:colOff>50800</xdr:colOff>
      <xdr:row>78</xdr:row>
      <xdr:rowOff>43053</xdr:rowOff>
    </xdr:to>
    <xdr:sp macro="" textlink="">
      <xdr:nvSpPr>
        <xdr:cNvPr id="412" name="楕円 411"/>
        <xdr:cNvSpPr/>
      </xdr:nvSpPr>
      <xdr:spPr>
        <a:xfrm>
          <a:off x="10426700" y="133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91330</xdr:rowOff>
    </xdr:from>
    <xdr:ext cx="534377" cy="259045"/>
    <xdr:sp macro="" textlink="">
      <xdr:nvSpPr>
        <xdr:cNvPr id="413" name="商工費該当値テキスト"/>
        <xdr:cNvSpPr txBox="1"/>
      </xdr:nvSpPr>
      <xdr:spPr>
        <a:xfrm>
          <a:off x="10528300" y="1329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41866</xdr:rowOff>
    </xdr:from>
    <xdr:to>
      <xdr:col>50</xdr:col>
      <xdr:colOff>165100</xdr:colOff>
      <xdr:row>77</xdr:row>
      <xdr:rowOff>143466</xdr:rowOff>
    </xdr:to>
    <xdr:sp macro="" textlink="">
      <xdr:nvSpPr>
        <xdr:cNvPr id="414" name="楕円 413"/>
        <xdr:cNvSpPr/>
      </xdr:nvSpPr>
      <xdr:spPr>
        <a:xfrm>
          <a:off x="9588500" y="132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159993</xdr:rowOff>
    </xdr:from>
    <xdr:ext cx="534377" cy="259045"/>
    <xdr:sp macro="" textlink="">
      <xdr:nvSpPr>
        <xdr:cNvPr id="415" name="テキスト ボックス 414"/>
        <xdr:cNvSpPr txBox="1"/>
      </xdr:nvSpPr>
      <xdr:spPr>
        <a:xfrm>
          <a:off x="9372111" y="130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162185</xdr:rowOff>
    </xdr:from>
    <xdr:to>
      <xdr:col>46</xdr:col>
      <xdr:colOff>38100</xdr:colOff>
      <xdr:row>78</xdr:row>
      <xdr:rowOff>92335</xdr:rowOff>
    </xdr:to>
    <xdr:sp macro="" textlink="">
      <xdr:nvSpPr>
        <xdr:cNvPr id="416" name="楕円 415"/>
        <xdr:cNvSpPr/>
      </xdr:nvSpPr>
      <xdr:spPr>
        <a:xfrm>
          <a:off x="8699500" y="13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83462</xdr:rowOff>
    </xdr:from>
    <xdr:ext cx="469744" cy="259045"/>
    <xdr:sp macro="" textlink="">
      <xdr:nvSpPr>
        <xdr:cNvPr id="417" name="テキスト ボックス 416"/>
        <xdr:cNvSpPr txBox="1"/>
      </xdr:nvSpPr>
      <xdr:spPr>
        <a:xfrm>
          <a:off x="8515428" y="1345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30341</xdr:rowOff>
    </xdr:from>
    <xdr:to>
      <xdr:col>41</xdr:col>
      <xdr:colOff>101600</xdr:colOff>
      <xdr:row>78</xdr:row>
      <xdr:rowOff>131941</xdr:rowOff>
    </xdr:to>
    <xdr:sp macro="" textlink="">
      <xdr:nvSpPr>
        <xdr:cNvPr id="418" name="楕円 417"/>
        <xdr:cNvSpPr/>
      </xdr:nvSpPr>
      <xdr:spPr>
        <a:xfrm>
          <a:off x="7810500" y="134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123068</xdr:rowOff>
    </xdr:from>
    <xdr:ext cx="469744" cy="259045"/>
    <xdr:sp macro="" textlink="">
      <xdr:nvSpPr>
        <xdr:cNvPr id="419" name="テキスト ボックス 418"/>
        <xdr:cNvSpPr txBox="1"/>
      </xdr:nvSpPr>
      <xdr:spPr>
        <a:xfrm>
          <a:off x="7626428" y="1349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44723</xdr:rowOff>
    </xdr:from>
    <xdr:to>
      <xdr:col>36</xdr:col>
      <xdr:colOff>165100</xdr:colOff>
      <xdr:row>78</xdr:row>
      <xdr:rowOff>146323</xdr:rowOff>
    </xdr:to>
    <xdr:sp macro="" textlink="">
      <xdr:nvSpPr>
        <xdr:cNvPr id="420" name="楕円 419"/>
        <xdr:cNvSpPr/>
      </xdr:nvSpPr>
      <xdr:spPr>
        <a:xfrm>
          <a:off x="6921500" y="134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137450</xdr:rowOff>
    </xdr:from>
    <xdr:ext cx="469744" cy="259045"/>
    <xdr:sp macro="" textlink="">
      <xdr:nvSpPr>
        <xdr:cNvPr id="421" name="テキスト ボックス 420"/>
        <xdr:cNvSpPr txBox="1"/>
      </xdr:nvSpPr>
      <xdr:spPr>
        <a:xfrm>
          <a:off x="6737428" y="1351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163595</xdr:rowOff>
    </xdr:from>
    <xdr:to>
      <xdr:col>55</xdr:col>
      <xdr:colOff>0</xdr:colOff>
      <xdr:row>98</xdr:row>
      <xdr:rowOff>168125</xdr:rowOff>
    </xdr:to>
    <xdr:cxnSp macro="">
      <xdr:nvCxnSpPr>
        <xdr:cNvPr id="452" name="直線コネクタ 451"/>
        <xdr:cNvCxnSpPr/>
      </xdr:nvCxnSpPr>
      <xdr:spPr>
        <a:xfrm flipV="1">
          <a:off x="9639300" y="16965695"/>
          <a:ext cx="8382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158031</xdr:rowOff>
    </xdr:from>
    <xdr:to>
      <xdr:col>50</xdr:col>
      <xdr:colOff>114300</xdr:colOff>
      <xdr:row>98</xdr:row>
      <xdr:rowOff>168125</xdr:rowOff>
    </xdr:to>
    <xdr:cxnSp macro="">
      <xdr:nvCxnSpPr>
        <xdr:cNvPr id="455" name="直線コネクタ 454"/>
        <xdr:cNvCxnSpPr/>
      </xdr:nvCxnSpPr>
      <xdr:spPr>
        <a:xfrm>
          <a:off x="8750300" y="16960131"/>
          <a:ext cx="889000" cy="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142878</xdr:rowOff>
    </xdr:from>
    <xdr:to>
      <xdr:col>45</xdr:col>
      <xdr:colOff>177800</xdr:colOff>
      <xdr:row>98</xdr:row>
      <xdr:rowOff>158031</xdr:rowOff>
    </xdr:to>
    <xdr:cxnSp macro="">
      <xdr:nvCxnSpPr>
        <xdr:cNvPr id="458" name="直線コネクタ 457"/>
        <xdr:cNvCxnSpPr/>
      </xdr:nvCxnSpPr>
      <xdr:spPr>
        <a:xfrm>
          <a:off x="7861300" y="16944978"/>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111027</xdr:rowOff>
    </xdr:from>
    <xdr:to>
      <xdr:col>41</xdr:col>
      <xdr:colOff>50800</xdr:colOff>
      <xdr:row>98</xdr:row>
      <xdr:rowOff>142878</xdr:rowOff>
    </xdr:to>
    <xdr:cxnSp macro="">
      <xdr:nvCxnSpPr>
        <xdr:cNvPr id="461" name="直線コネクタ 460"/>
        <xdr:cNvCxnSpPr/>
      </xdr:nvCxnSpPr>
      <xdr:spPr>
        <a:xfrm>
          <a:off x="6972300" y="16913127"/>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71056</xdr:rowOff>
    </xdr:from>
    <xdr:to>
      <xdr:col>41</xdr:col>
      <xdr:colOff>101600</xdr:colOff>
      <xdr:row>99</xdr:row>
      <xdr:rowOff>1206</xdr:rowOff>
    </xdr:to>
    <xdr:sp macro="" textlink="">
      <xdr:nvSpPr>
        <xdr:cNvPr id="462" name="フローチャート: 判断 461"/>
        <xdr:cNvSpPr/>
      </xdr:nvSpPr>
      <xdr:spPr>
        <a:xfrm>
          <a:off x="7810500" y="168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17733</xdr:rowOff>
    </xdr:from>
    <xdr:ext cx="534377" cy="259045"/>
    <xdr:sp macro="" textlink="">
      <xdr:nvSpPr>
        <xdr:cNvPr id="463" name="テキスト ボックス 462"/>
        <xdr:cNvSpPr txBox="1"/>
      </xdr:nvSpPr>
      <xdr:spPr>
        <a:xfrm>
          <a:off x="7594111" y="166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59852</xdr:rowOff>
    </xdr:from>
    <xdr:to>
      <xdr:col>36</xdr:col>
      <xdr:colOff>165100</xdr:colOff>
      <xdr:row>98</xdr:row>
      <xdr:rowOff>161452</xdr:rowOff>
    </xdr:to>
    <xdr:sp macro="" textlink="">
      <xdr:nvSpPr>
        <xdr:cNvPr id="464" name="フローチャート: 判断 463"/>
        <xdr:cNvSpPr/>
      </xdr:nvSpPr>
      <xdr:spPr>
        <a:xfrm>
          <a:off x="6921500" y="1686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6529</xdr:rowOff>
    </xdr:from>
    <xdr:ext cx="534377" cy="259045"/>
    <xdr:sp macro="" textlink="">
      <xdr:nvSpPr>
        <xdr:cNvPr id="465" name="テキスト ボックス 464"/>
        <xdr:cNvSpPr txBox="1"/>
      </xdr:nvSpPr>
      <xdr:spPr>
        <a:xfrm>
          <a:off x="6705111" y="1663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112795</xdr:rowOff>
    </xdr:from>
    <xdr:to>
      <xdr:col>55</xdr:col>
      <xdr:colOff>50800</xdr:colOff>
      <xdr:row>99</xdr:row>
      <xdr:rowOff>42945</xdr:rowOff>
    </xdr:to>
    <xdr:sp macro="" textlink="">
      <xdr:nvSpPr>
        <xdr:cNvPr id="471" name="楕円 470"/>
        <xdr:cNvSpPr/>
      </xdr:nvSpPr>
      <xdr:spPr>
        <a:xfrm>
          <a:off x="10426700" y="1691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51772</xdr:rowOff>
    </xdr:from>
    <xdr:ext cx="534377" cy="259045"/>
    <xdr:sp macro="" textlink="">
      <xdr:nvSpPr>
        <xdr:cNvPr id="472" name="土木費該当値テキスト"/>
        <xdr:cNvSpPr txBox="1"/>
      </xdr:nvSpPr>
      <xdr:spPr>
        <a:xfrm>
          <a:off x="10528300" y="168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117325</xdr:rowOff>
    </xdr:from>
    <xdr:to>
      <xdr:col>50</xdr:col>
      <xdr:colOff>165100</xdr:colOff>
      <xdr:row>99</xdr:row>
      <xdr:rowOff>47475</xdr:rowOff>
    </xdr:to>
    <xdr:sp macro="" textlink="">
      <xdr:nvSpPr>
        <xdr:cNvPr id="473" name="楕円 472"/>
        <xdr:cNvSpPr/>
      </xdr:nvSpPr>
      <xdr:spPr>
        <a:xfrm>
          <a:off x="9588500" y="169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38602</xdr:rowOff>
    </xdr:from>
    <xdr:ext cx="534377" cy="259045"/>
    <xdr:sp macro="" textlink="">
      <xdr:nvSpPr>
        <xdr:cNvPr id="474" name="テキスト ボックス 473"/>
        <xdr:cNvSpPr txBox="1"/>
      </xdr:nvSpPr>
      <xdr:spPr>
        <a:xfrm>
          <a:off x="9372111" y="1701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107231</xdr:rowOff>
    </xdr:from>
    <xdr:to>
      <xdr:col>46</xdr:col>
      <xdr:colOff>38100</xdr:colOff>
      <xdr:row>99</xdr:row>
      <xdr:rowOff>37381</xdr:rowOff>
    </xdr:to>
    <xdr:sp macro="" textlink="">
      <xdr:nvSpPr>
        <xdr:cNvPr id="475" name="楕円 474"/>
        <xdr:cNvSpPr/>
      </xdr:nvSpPr>
      <xdr:spPr>
        <a:xfrm>
          <a:off x="8699500" y="1690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28508</xdr:rowOff>
    </xdr:from>
    <xdr:ext cx="534377" cy="259045"/>
    <xdr:sp macro="" textlink="">
      <xdr:nvSpPr>
        <xdr:cNvPr id="476" name="テキスト ボックス 475"/>
        <xdr:cNvSpPr txBox="1"/>
      </xdr:nvSpPr>
      <xdr:spPr>
        <a:xfrm>
          <a:off x="8483111" y="1700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92078</xdr:rowOff>
    </xdr:from>
    <xdr:to>
      <xdr:col>41</xdr:col>
      <xdr:colOff>101600</xdr:colOff>
      <xdr:row>99</xdr:row>
      <xdr:rowOff>22228</xdr:rowOff>
    </xdr:to>
    <xdr:sp macro="" textlink="">
      <xdr:nvSpPr>
        <xdr:cNvPr id="477" name="楕円 476"/>
        <xdr:cNvSpPr/>
      </xdr:nvSpPr>
      <xdr:spPr>
        <a:xfrm>
          <a:off x="7810500" y="1689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13355</xdr:rowOff>
    </xdr:from>
    <xdr:ext cx="534377" cy="259045"/>
    <xdr:sp macro="" textlink="">
      <xdr:nvSpPr>
        <xdr:cNvPr id="478" name="テキスト ボックス 477"/>
        <xdr:cNvSpPr txBox="1"/>
      </xdr:nvSpPr>
      <xdr:spPr>
        <a:xfrm>
          <a:off x="7594111" y="1698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60227</xdr:rowOff>
    </xdr:from>
    <xdr:to>
      <xdr:col>36</xdr:col>
      <xdr:colOff>165100</xdr:colOff>
      <xdr:row>98</xdr:row>
      <xdr:rowOff>161827</xdr:rowOff>
    </xdr:to>
    <xdr:sp macro="" textlink="">
      <xdr:nvSpPr>
        <xdr:cNvPr id="479" name="楕円 478"/>
        <xdr:cNvSpPr/>
      </xdr:nvSpPr>
      <xdr:spPr>
        <a:xfrm>
          <a:off x="6921500" y="168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152954</xdr:rowOff>
    </xdr:from>
    <xdr:ext cx="534377" cy="259045"/>
    <xdr:sp macro="" textlink="">
      <xdr:nvSpPr>
        <xdr:cNvPr id="480" name="テキスト ボックス 479"/>
        <xdr:cNvSpPr txBox="1"/>
      </xdr:nvSpPr>
      <xdr:spPr>
        <a:xfrm>
          <a:off x="6705111" y="1695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77155</xdr:rowOff>
    </xdr:from>
    <xdr:to>
      <xdr:col>85</xdr:col>
      <xdr:colOff>127000</xdr:colOff>
      <xdr:row>36</xdr:row>
      <xdr:rowOff>152593</xdr:rowOff>
    </xdr:to>
    <xdr:cxnSp macro="">
      <xdr:nvCxnSpPr>
        <xdr:cNvPr id="508" name="直線コネクタ 507"/>
        <xdr:cNvCxnSpPr/>
      </xdr:nvCxnSpPr>
      <xdr:spPr>
        <a:xfrm flipV="1">
          <a:off x="15481300" y="6249355"/>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138420</xdr:rowOff>
    </xdr:from>
    <xdr:to>
      <xdr:col>81</xdr:col>
      <xdr:colOff>50800</xdr:colOff>
      <xdr:row>36</xdr:row>
      <xdr:rowOff>152593</xdr:rowOff>
    </xdr:to>
    <xdr:cxnSp macro="">
      <xdr:nvCxnSpPr>
        <xdr:cNvPr id="511" name="直線コネクタ 510"/>
        <xdr:cNvCxnSpPr/>
      </xdr:nvCxnSpPr>
      <xdr:spPr>
        <a:xfrm>
          <a:off x="14592300" y="6310620"/>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130556</xdr:rowOff>
    </xdr:from>
    <xdr:to>
      <xdr:col>76</xdr:col>
      <xdr:colOff>114300</xdr:colOff>
      <xdr:row>36</xdr:row>
      <xdr:rowOff>138420</xdr:rowOff>
    </xdr:to>
    <xdr:cxnSp macro="">
      <xdr:nvCxnSpPr>
        <xdr:cNvPr id="514" name="直線コネクタ 513"/>
        <xdr:cNvCxnSpPr/>
      </xdr:nvCxnSpPr>
      <xdr:spPr>
        <a:xfrm>
          <a:off x="13703300" y="6302756"/>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6" name="テキスト ボックス 515"/>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32989</xdr:rowOff>
    </xdr:from>
    <xdr:to>
      <xdr:col>71</xdr:col>
      <xdr:colOff>177800</xdr:colOff>
      <xdr:row>36</xdr:row>
      <xdr:rowOff>130556</xdr:rowOff>
    </xdr:to>
    <xdr:cxnSp macro="">
      <xdr:nvCxnSpPr>
        <xdr:cNvPr id="517" name="直線コネクタ 516"/>
        <xdr:cNvCxnSpPr/>
      </xdr:nvCxnSpPr>
      <xdr:spPr>
        <a:xfrm>
          <a:off x="12814300" y="6205189"/>
          <a:ext cx="889000" cy="9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97632</xdr:rowOff>
    </xdr:from>
    <xdr:to>
      <xdr:col>72</xdr:col>
      <xdr:colOff>38100</xdr:colOff>
      <xdr:row>37</xdr:row>
      <xdr:rowOff>27782</xdr:rowOff>
    </xdr:to>
    <xdr:sp macro="" textlink="">
      <xdr:nvSpPr>
        <xdr:cNvPr id="518" name="フローチャート: 判断 517"/>
        <xdr:cNvSpPr/>
      </xdr:nvSpPr>
      <xdr:spPr>
        <a:xfrm>
          <a:off x="13652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18909</xdr:rowOff>
    </xdr:from>
    <xdr:ext cx="534377" cy="259045"/>
    <xdr:sp macro="" textlink="">
      <xdr:nvSpPr>
        <xdr:cNvPr id="519" name="テキスト ボックス 518"/>
        <xdr:cNvSpPr txBox="1"/>
      </xdr:nvSpPr>
      <xdr:spPr>
        <a:xfrm>
          <a:off x="13436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164018</xdr:rowOff>
    </xdr:from>
    <xdr:to>
      <xdr:col>67</xdr:col>
      <xdr:colOff>101600</xdr:colOff>
      <xdr:row>37</xdr:row>
      <xdr:rowOff>94168</xdr:rowOff>
    </xdr:to>
    <xdr:sp macro="" textlink="">
      <xdr:nvSpPr>
        <xdr:cNvPr id="520" name="フローチャート: 判断 519"/>
        <xdr:cNvSpPr/>
      </xdr:nvSpPr>
      <xdr:spPr>
        <a:xfrm>
          <a:off x="12763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85295</xdr:rowOff>
    </xdr:from>
    <xdr:ext cx="534377" cy="259045"/>
    <xdr:sp macro="" textlink="">
      <xdr:nvSpPr>
        <xdr:cNvPr id="521" name="テキスト ボックス 520"/>
        <xdr:cNvSpPr txBox="1"/>
      </xdr:nvSpPr>
      <xdr:spPr>
        <a:xfrm>
          <a:off x="12547111" y="64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26355</xdr:rowOff>
    </xdr:from>
    <xdr:to>
      <xdr:col>85</xdr:col>
      <xdr:colOff>177800</xdr:colOff>
      <xdr:row>36</xdr:row>
      <xdr:rowOff>127955</xdr:rowOff>
    </xdr:to>
    <xdr:sp macro="" textlink="">
      <xdr:nvSpPr>
        <xdr:cNvPr id="527" name="楕円 526"/>
        <xdr:cNvSpPr/>
      </xdr:nvSpPr>
      <xdr:spPr>
        <a:xfrm>
          <a:off x="16268700" y="61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49232</xdr:rowOff>
    </xdr:from>
    <xdr:ext cx="534377" cy="259045"/>
    <xdr:sp macro="" textlink="">
      <xdr:nvSpPr>
        <xdr:cNvPr id="528" name="消防費該当値テキスト"/>
        <xdr:cNvSpPr txBox="1"/>
      </xdr:nvSpPr>
      <xdr:spPr>
        <a:xfrm>
          <a:off x="16370300" y="604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101793</xdr:rowOff>
    </xdr:from>
    <xdr:to>
      <xdr:col>81</xdr:col>
      <xdr:colOff>101600</xdr:colOff>
      <xdr:row>37</xdr:row>
      <xdr:rowOff>31943</xdr:rowOff>
    </xdr:to>
    <xdr:sp macro="" textlink="">
      <xdr:nvSpPr>
        <xdr:cNvPr id="529" name="楕円 528"/>
        <xdr:cNvSpPr/>
      </xdr:nvSpPr>
      <xdr:spPr>
        <a:xfrm>
          <a:off x="15430500" y="62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48470</xdr:rowOff>
    </xdr:from>
    <xdr:ext cx="534377" cy="259045"/>
    <xdr:sp macro="" textlink="">
      <xdr:nvSpPr>
        <xdr:cNvPr id="530" name="テキスト ボックス 529"/>
        <xdr:cNvSpPr txBox="1"/>
      </xdr:nvSpPr>
      <xdr:spPr>
        <a:xfrm>
          <a:off x="15214111" y="604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87620</xdr:rowOff>
    </xdr:from>
    <xdr:to>
      <xdr:col>76</xdr:col>
      <xdr:colOff>165100</xdr:colOff>
      <xdr:row>37</xdr:row>
      <xdr:rowOff>17770</xdr:rowOff>
    </xdr:to>
    <xdr:sp macro="" textlink="">
      <xdr:nvSpPr>
        <xdr:cNvPr id="531" name="楕円 530"/>
        <xdr:cNvSpPr/>
      </xdr:nvSpPr>
      <xdr:spPr>
        <a:xfrm>
          <a:off x="14541500" y="625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34297</xdr:rowOff>
    </xdr:from>
    <xdr:ext cx="534377" cy="259045"/>
    <xdr:sp macro="" textlink="">
      <xdr:nvSpPr>
        <xdr:cNvPr id="532" name="テキスト ボックス 531"/>
        <xdr:cNvSpPr txBox="1"/>
      </xdr:nvSpPr>
      <xdr:spPr>
        <a:xfrm>
          <a:off x="14325111" y="603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79756</xdr:rowOff>
    </xdr:from>
    <xdr:to>
      <xdr:col>72</xdr:col>
      <xdr:colOff>38100</xdr:colOff>
      <xdr:row>37</xdr:row>
      <xdr:rowOff>9906</xdr:rowOff>
    </xdr:to>
    <xdr:sp macro="" textlink="">
      <xdr:nvSpPr>
        <xdr:cNvPr id="533" name="楕円 532"/>
        <xdr:cNvSpPr/>
      </xdr:nvSpPr>
      <xdr:spPr>
        <a:xfrm>
          <a:off x="13652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26433</xdr:rowOff>
    </xdr:from>
    <xdr:ext cx="534377" cy="259045"/>
    <xdr:sp macro="" textlink="">
      <xdr:nvSpPr>
        <xdr:cNvPr id="534" name="テキスト ボックス 533"/>
        <xdr:cNvSpPr txBox="1"/>
      </xdr:nvSpPr>
      <xdr:spPr>
        <a:xfrm>
          <a:off x="13436111" y="60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153639</xdr:rowOff>
    </xdr:from>
    <xdr:to>
      <xdr:col>67</xdr:col>
      <xdr:colOff>101600</xdr:colOff>
      <xdr:row>36</xdr:row>
      <xdr:rowOff>83789</xdr:rowOff>
    </xdr:to>
    <xdr:sp macro="" textlink="">
      <xdr:nvSpPr>
        <xdr:cNvPr id="535" name="楕円 534"/>
        <xdr:cNvSpPr/>
      </xdr:nvSpPr>
      <xdr:spPr>
        <a:xfrm>
          <a:off x="12763500" y="615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100316</xdr:rowOff>
    </xdr:from>
    <xdr:ext cx="534377" cy="259045"/>
    <xdr:sp macro="" textlink="">
      <xdr:nvSpPr>
        <xdr:cNvPr id="536" name="テキスト ボックス 535"/>
        <xdr:cNvSpPr txBox="1"/>
      </xdr:nvSpPr>
      <xdr:spPr>
        <a:xfrm>
          <a:off x="12547111" y="592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63094</xdr:rowOff>
    </xdr:from>
    <xdr:to>
      <xdr:col>85</xdr:col>
      <xdr:colOff>127000</xdr:colOff>
      <xdr:row>57</xdr:row>
      <xdr:rowOff>128981</xdr:rowOff>
    </xdr:to>
    <xdr:cxnSp macro="">
      <xdr:nvCxnSpPr>
        <xdr:cNvPr id="566" name="直線コネクタ 565"/>
        <xdr:cNvCxnSpPr/>
      </xdr:nvCxnSpPr>
      <xdr:spPr>
        <a:xfrm flipV="1">
          <a:off x="15481300" y="9835744"/>
          <a:ext cx="838200" cy="6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57239</xdr:rowOff>
    </xdr:from>
    <xdr:to>
      <xdr:col>81</xdr:col>
      <xdr:colOff>50800</xdr:colOff>
      <xdr:row>57</xdr:row>
      <xdr:rowOff>128981</xdr:rowOff>
    </xdr:to>
    <xdr:cxnSp macro="">
      <xdr:nvCxnSpPr>
        <xdr:cNvPr id="569" name="直線コネクタ 568"/>
        <xdr:cNvCxnSpPr/>
      </xdr:nvCxnSpPr>
      <xdr:spPr>
        <a:xfrm>
          <a:off x="14592300" y="9829889"/>
          <a:ext cx="8890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79413</xdr:rowOff>
    </xdr:from>
    <xdr:to>
      <xdr:col>76</xdr:col>
      <xdr:colOff>114300</xdr:colOff>
      <xdr:row>57</xdr:row>
      <xdr:rowOff>57239</xdr:rowOff>
    </xdr:to>
    <xdr:cxnSp macro="">
      <xdr:nvCxnSpPr>
        <xdr:cNvPr id="572" name="直線コネクタ 571"/>
        <xdr:cNvCxnSpPr/>
      </xdr:nvCxnSpPr>
      <xdr:spPr>
        <a:xfrm>
          <a:off x="13703300" y="9680613"/>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77877</xdr:rowOff>
    </xdr:from>
    <xdr:to>
      <xdr:col>71</xdr:col>
      <xdr:colOff>177800</xdr:colOff>
      <xdr:row>56</xdr:row>
      <xdr:rowOff>79413</xdr:rowOff>
    </xdr:to>
    <xdr:cxnSp macro="">
      <xdr:nvCxnSpPr>
        <xdr:cNvPr id="575" name="直線コネクタ 574"/>
        <xdr:cNvCxnSpPr/>
      </xdr:nvCxnSpPr>
      <xdr:spPr>
        <a:xfrm>
          <a:off x="12814300" y="9679077"/>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86551</xdr:rowOff>
    </xdr:from>
    <xdr:to>
      <xdr:col>72</xdr:col>
      <xdr:colOff>38100</xdr:colOff>
      <xdr:row>58</xdr:row>
      <xdr:rowOff>16701</xdr:rowOff>
    </xdr:to>
    <xdr:sp macro="" textlink="">
      <xdr:nvSpPr>
        <xdr:cNvPr id="576" name="フローチャート: 判断 575"/>
        <xdr:cNvSpPr/>
      </xdr:nvSpPr>
      <xdr:spPr>
        <a:xfrm>
          <a:off x="13652500" y="985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7828</xdr:rowOff>
    </xdr:from>
    <xdr:ext cx="534377" cy="259045"/>
    <xdr:sp macro="" textlink="">
      <xdr:nvSpPr>
        <xdr:cNvPr id="577" name="テキスト ボックス 576"/>
        <xdr:cNvSpPr txBox="1"/>
      </xdr:nvSpPr>
      <xdr:spPr>
        <a:xfrm>
          <a:off x="13436111" y="99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132004</xdr:rowOff>
    </xdr:from>
    <xdr:to>
      <xdr:col>67</xdr:col>
      <xdr:colOff>101600</xdr:colOff>
      <xdr:row>58</xdr:row>
      <xdr:rowOff>62154</xdr:rowOff>
    </xdr:to>
    <xdr:sp macro="" textlink="">
      <xdr:nvSpPr>
        <xdr:cNvPr id="578" name="フローチャート: 判断 577"/>
        <xdr:cNvSpPr/>
      </xdr:nvSpPr>
      <xdr:spPr>
        <a:xfrm>
          <a:off x="12763500" y="990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53281</xdr:rowOff>
    </xdr:from>
    <xdr:ext cx="534377" cy="259045"/>
    <xdr:sp macro="" textlink="">
      <xdr:nvSpPr>
        <xdr:cNvPr id="579" name="テキスト ボックス 578"/>
        <xdr:cNvSpPr txBox="1"/>
      </xdr:nvSpPr>
      <xdr:spPr>
        <a:xfrm>
          <a:off x="12547111" y="99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12294</xdr:rowOff>
    </xdr:from>
    <xdr:to>
      <xdr:col>85</xdr:col>
      <xdr:colOff>177800</xdr:colOff>
      <xdr:row>57</xdr:row>
      <xdr:rowOff>113894</xdr:rowOff>
    </xdr:to>
    <xdr:sp macro="" textlink="">
      <xdr:nvSpPr>
        <xdr:cNvPr id="585" name="楕円 584"/>
        <xdr:cNvSpPr/>
      </xdr:nvSpPr>
      <xdr:spPr>
        <a:xfrm>
          <a:off x="16268700" y="978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35171</xdr:rowOff>
    </xdr:from>
    <xdr:ext cx="534377" cy="259045"/>
    <xdr:sp macro="" textlink="">
      <xdr:nvSpPr>
        <xdr:cNvPr id="586" name="教育費該当値テキスト"/>
        <xdr:cNvSpPr txBox="1"/>
      </xdr:nvSpPr>
      <xdr:spPr>
        <a:xfrm>
          <a:off x="16370300" y="963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78181</xdr:rowOff>
    </xdr:from>
    <xdr:to>
      <xdr:col>81</xdr:col>
      <xdr:colOff>101600</xdr:colOff>
      <xdr:row>58</xdr:row>
      <xdr:rowOff>8331</xdr:rowOff>
    </xdr:to>
    <xdr:sp macro="" textlink="">
      <xdr:nvSpPr>
        <xdr:cNvPr id="587" name="楕円 586"/>
        <xdr:cNvSpPr/>
      </xdr:nvSpPr>
      <xdr:spPr>
        <a:xfrm>
          <a:off x="15430500" y="98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24858</xdr:rowOff>
    </xdr:from>
    <xdr:ext cx="534377" cy="259045"/>
    <xdr:sp macro="" textlink="">
      <xdr:nvSpPr>
        <xdr:cNvPr id="588" name="テキスト ボックス 587"/>
        <xdr:cNvSpPr txBox="1"/>
      </xdr:nvSpPr>
      <xdr:spPr>
        <a:xfrm>
          <a:off x="15214111" y="96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6439</xdr:rowOff>
    </xdr:from>
    <xdr:to>
      <xdr:col>76</xdr:col>
      <xdr:colOff>165100</xdr:colOff>
      <xdr:row>57</xdr:row>
      <xdr:rowOff>108039</xdr:rowOff>
    </xdr:to>
    <xdr:sp macro="" textlink="">
      <xdr:nvSpPr>
        <xdr:cNvPr id="589" name="楕円 588"/>
        <xdr:cNvSpPr/>
      </xdr:nvSpPr>
      <xdr:spPr>
        <a:xfrm>
          <a:off x="14541500" y="977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124566</xdr:rowOff>
    </xdr:from>
    <xdr:ext cx="534377" cy="259045"/>
    <xdr:sp macro="" textlink="">
      <xdr:nvSpPr>
        <xdr:cNvPr id="590" name="テキスト ボックス 589"/>
        <xdr:cNvSpPr txBox="1"/>
      </xdr:nvSpPr>
      <xdr:spPr>
        <a:xfrm>
          <a:off x="14325111" y="9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28613</xdr:rowOff>
    </xdr:from>
    <xdr:to>
      <xdr:col>72</xdr:col>
      <xdr:colOff>38100</xdr:colOff>
      <xdr:row>56</xdr:row>
      <xdr:rowOff>130213</xdr:rowOff>
    </xdr:to>
    <xdr:sp macro="" textlink="">
      <xdr:nvSpPr>
        <xdr:cNvPr id="591" name="楕円 590"/>
        <xdr:cNvSpPr/>
      </xdr:nvSpPr>
      <xdr:spPr>
        <a:xfrm>
          <a:off x="13652500" y="96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146740</xdr:rowOff>
    </xdr:from>
    <xdr:ext cx="534377" cy="259045"/>
    <xdr:sp macro="" textlink="">
      <xdr:nvSpPr>
        <xdr:cNvPr id="592" name="テキスト ボックス 591"/>
        <xdr:cNvSpPr txBox="1"/>
      </xdr:nvSpPr>
      <xdr:spPr>
        <a:xfrm>
          <a:off x="13436111" y="94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27077</xdr:rowOff>
    </xdr:from>
    <xdr:to>
      <xdr:col>67</xdr:col>
      <xdr:colOff>101600</xdr:colOff>
      <xdr:row>56</xdr:row>
      <xdr:rowOff>128677</xdr:rowOff>
    </xdr:to>
    <xdr:sp macro="" textlink="">
      <xdr:nvSpPr>
        <xdr:cNvPr id="593" name="楕円 592"/>
        <xdr:cNvSpPr/>
      </xdr:nvSpPr>
      <xdr:spPr>
        <a:xfrm>
          <a:off x="12763500" y="962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145204</xdr:rowOff>
    </xdr:from>
    <xdr:ext cx="534377" cy="259045"/>
    <xdr:sp macro="" textlink="">
      <xdr:nvSpPr>
        <xdr:cNvPr id="594" name="テキスト ボックス 593"/>
        <xdr:cNvSpPr txBox="1"/>
      </xdr:nvSpPr>
      <xdr:spPr>
        <a:xfrm>
          <a:off x="12547111" y="940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29121</xdr:rowOff>
    </xdr:from>
    <xdr:to>
      <xdr:col>85</xdr:col>
      <xdr:colOff>127000</xdr:colOff>
      <xdr:row>79</xdr:row>
      <xdr:rowOff>42151</xdr:rowOff>
    </xdr:to>
    <xdr:cxnSp macro="">
      <xdr:nvCxnSpPr>
        <xdr:cNvPr id="623" name="直線コネクタ 622"/>
        <xdr:cNvCxnSpPr/>
      </xdr:nvCxnSpPr>
      <xdr:spPr>
        <a:xfrm flipV="1">
          <a:off x="15481300" y="13573671"/>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33592</xdr:rowOff>
    </xdr:from>
    <xdr:to>
      <xdr:col>81</xdr:col>
      <xdr:colOff>50800</xdr:colOff>
      <xdr:row>79</xdr:row>
      <xdr:rowOff>42151</xdr:rowOff>
    </xdr:to>
    <xdr:cxnSp macro="">
      <xdr:nvCxnSpPr>
        <xdr:cNvPr id="626" name="直線コネクタ 625"/>
        <xdr:cNvCxnSpPr/>
      </xdr:nvCxnSpPr>
      <xdr:spPr>
        <a:xfrm>
          <a:off x="14592300" y="13578142"/>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30874</xdr:rowOff>
    </xdr:from>
    <xdr:to>
      <xdr:col>76</xdr:col>
      <xdr:colOff>114300</xdr:colOff>
      <xdr:row>79</xdr:row>
      <xdr:rowOff>33592</xdr:rowOff>
    </xdr:to>
    <xdr:cxnSp macro="">
      <xdr:nvCxnSpPr>
        <xdr:cNvPr id="629" name="直線コネクタ 628"/>
        <xdr:cNvCxnSpPr/>
      </xdr:nvCxnSpPr>
      <xdr:spPr>
        <a:xfrm>
          <a:off x="13703300" y="13575424"/>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24752</xdr:rowOff>
    </xdr:from>
    <xdr:to>
      <xdr:col>71</xdr:col>
      <xdr:colOff>177800</xdr:colOff>
      <xdr:row>79</xdr:row>
      <xdr:rowOff>30874</xdr:rowOff>
    </xdr:to>
    <xdr:cxnSp macro="">
      <xdr:nvCxnSpPr>
        <xdr:cNvPr id="632" name="直線コネクタ 631"/>
        <xdr:cNvCxnSpPr/>
      </xdr:nvCxnSpPr>
      <xdr:spPr>
        <a:xfrm>
          <a:off x="12814300" y="13569302"/>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162446</xdr:rowOff>
    </xdr:from>
    <xdr:to>
      <xdr:col>72</xdr:col>
      <xdr:colOff>38100</xdr:colOff>
      <xdr:row>79</xdr:row>
      <xdr:rowOff>92596</xdr:rowOff>
    </xdr:to>
    <xdr:sp macro="" textlink="">
      <xdr:nvSpPr>
        <xdr:cNvPr id="633" name="フローチャート: 判断 632"/>
        <xdr:cNvSpPr/>
      </xdr:nvSpPr>
      <xdr:spPr>
        <a:xfrm>
          <a:off x="13652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83723</xdr:rowOff>
    </xdr:from>
    <xdr:ext cx="378565" cy="259045"/>
    <xdr:sp macro="" textlink="">
      <xdr:nvSpPr>
        <xdr:cNvPr id="634" name="テキスト ボックス 633"/>
        <xdr:cNvSpPr txBox="1"/>
      </xdr:nvSpPr>
      <xdr:spPr>
        <a:xfrm>
          <a:off x="13514017" y="1362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160376</xdr:rowOff>
    </xdr:from>
    <xdr:to>
      <xdr:col>67</xdr:col>
      <xdr:colOff>101600</xdr:colOff>
      <xdr:row>79</xdr:row>
      <xdr:rowOff>90526</xdr:rowOff>
    </xdr:to>
    <xdr:sp macro="" textlink="">
      <xdr:nvSpPr>
        <xdr:cNvPr id="635" name="フローチャート: 判断 634"/>
        <xdr:cNvSpPr/>
      </xdr:nvSpPr>
      <xdr:spPr>
        <a:xfrm>
          <a:off x="12763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81653</xdr:rowOff>
    </xdr:from>
    <xdr:ext cx="378565" cy="259045"/>
    <xdr:sp macro="" textlink="">
      <xdr:nvSpPr>
        <xdr:cNvPr id="636" name="テキスト ボックス 635"/>
        <xdr:cNvSpPr txBox="1"/>
      </xdr:nvSpPr>
      <xdr:spPr>
        <a:xfrm>
          <a:off x="12625017" y="1362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149771</xdr:rowOff>
    </xdr:from>
    <xdr:to>
      <xdr:col>85</xdr:col>
      <xdr:colOff>177800</xdr:colOff>
      <xdr:row>79</xdr:row>
      <xdr:rowOff>79921</xdr:rowOff>
    </xdr:to>
    <xdr:sp macro="" textlink="">
      <xdr:nvSpPr>
        <xdr:cNvPr id="642" name="楕円 641"/>
        <xdr:cNvSpPr/>
      </xdr:nvSpPr>
      <xdr:spPr>
        <a:xfrm>
          <a:off x="16268700" y="1352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469744" cy="259045"/>
    <xdr:sp macro="" textlink="">
      <xdr:nvSpPr>
        <xdr:cNvPr id="643" name="災害復旧費該当値テキスト"/>
        <xdr:cNvSpPr txBox="1"/>
      </xdr:nvSpPr>
      <xdr:spPr>
        <a:xfrm>
          <a:off x="16370300" y="1350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162801</xdr:rowOff>
    </xdr:from>
    <xdr:to>
      <xdr:col>81</xdr:col>
      <xdr:colOff>101600</xdr:colOff>
      <xdr:row>79</xdr:row>
      <xdr:rowOff>92951</xdr:rowOff>
    </xdr:to>
    <xdr:sp macro="" textlink="">
      <xdr:nvSpPr>
        <xdr:cNvPr id="644" name="楕円 643"/>
        <xdr:cNvSpPr/>
      </xdr:nvSpPr>
      <xdr:spPr>
        <a:xfrm>
          <a:off x="15430500" y="1353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84078</xdr:rowOff>
    </xdr:from>
    <xdr:ext cx="378565" cy="259045"/>
    <xdr:sp macro="" textlink="">
      <xdr:nvSpPr>
        <xdr:cNvPr id="645" name="テキスト ボックス 644"/>
        <xdr:cNvSpPr txBox="1"/>
      </xdr:nvSpPr>
      <xdr:spPr>
        <a:xfrm>
          <a:off x="15292017" y="13628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154242</xdr:rowOff>
    </xdr:from>
    <xdr:to>
      <xdr:col>76</xdr:col>
      <xdr:colOff>165100</xdr:colOff>
      <xdr:row>79</xdr:row>
      <xdr:rowOff>84392</xdr:rowOff>
    </xdr:to>
    <xdr:sp macro="" textlink="">
      <xdr:nvSpPr>
        <xdr:cNvPr id="646" name="楕円 645"/>
        <xdr:cNvSpPr/>
      </xdr:nvSpPr>
      <xdr:spPr>
        <a:xfrm>
          <a:off x="14541500" y="135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75519</xdr:rowOff>
    </xdr:from>
    <xdr:ext cx="378565" cy="259045"/>
    <xdr:sp macro="" textlink="">
      <xdr:nvSpPr>
        <xdr:cNvPr id="647" name="テキスト ボックス 646"/>
        <xdr:cNvSpPr txBox="1"/>
      </xdr:nvSpPr>
      <xdr:spPr>
        <a:xfrm>
          <a:off x="14403017" y="13620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151524</xdr:rowOff>
    </xdr:from>
    <xdr:to>
      <xdr:col>72</xdr:col>
      <xdr:colOff>38100</xdr:colOff>
      <xdr:row>79</xdr:row>
      <xdr:rowOff>81674</xdr:rowOff>
    </xdr:to>
    <xdr:sp macro="" textlink="">
      <xdr:nvSpPr>
        <xdr:cNvPr id="648" name="楕円 647"/>
        <xdr:cNvSpPr/>
      </xdr:nvSpPr>
      <xdr:spPr>
        <a:xfrm>
          <a:off x="13652500" y="135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98201</xdr:rowOff>
    </xdr:from>
    <xdr:ext cx="469744" cy="259045"/>
    <xdr:sp macro="" textlink="">
      <xdr:nvSpPr>
        <xdr:cNvPr id="649" name="テキスト ボックス 648"/>
        <xdr:cNvSpPr txBox="1"/>
      </xdr:nvSpPr>
      <xdr:spPr>
        <a:xfrm>
          <a:off x="13468428" y="1329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145402</xdr:rowOff>
    </xdr:from>
    <xdr:to>
      <xdr:col>67</xdr:col>
      <xdr:colOff>101600</xdr:colOff>
      <xdr:row>79</xdr:row>
      <xdr:rowOff>75552</xdr:rowOff>
    </xdr:to>
    <xdr:sp macro="" textlink="">
      <xdr:nvSpPr>
        <xdr:cNvPr id="650" name="楕円 649"/>
        <xdr:cNvSpPr/>
      </xdr:nvSpPr>
      <xdr:spPr>
        <a:xfrm>
          <a:off x="12763500" y="1351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92079</xdr:rowOff>
    </xdr:from>
    <xdr:ext cx="469744" cy="259045"/>
    <xdr:sp macro="" textlink="">
      <xdr:nvSpPr>
        <xdr:cNvPr id="651" name="テキスト ボックス 650"/>
        <xdr:cNvSpPr txBox="1"/>
      </xdr:nvSpPr>
      <xdr:spPr>
        <a:xfrm>
          <a:off x="12579428" y="1329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90005</xdr:rowOff>
    </xdr:from>
    <xdr:to>
      <xdr:col>85</xdr:col>
      <xdr:colOff>127000</xdr:colOff>
      <xdr:row>95</xdr:row>
      <xdr:rowOff>96862</xdr:rowOff>
    </xdr:to>
    <xdr:cxnSp macro="">
      <xdr:nvCxnSpPr>
        <xdr:cNvPr id="680" name="直線コネクタ 679"/>
        <xdr:cNvCxnSpPr/>
      </xdr:nvCxnSpPr>
      <xdr:spPr>
        <a:xfrm flipV="1">
          <a:off x="15481300" y="16377755"/>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96862</xdr:rowOff>
    </xdr:from>
    <xdr:to>
      <xdr:col>81</xdr:col>
      <xdr:colOff>50800</xdr:colOff>
      <xdr:row>95</xdr:row>
      <xdr:rowOff>106972</xdr:rowOff>
    </xdr:to>
    <xdr:cxnSp macro="">
      <xdr:nvCxnSpPr>
        <xdr:cNvPr id="683" name="直線コネクタ 682"/>
        <xdr:cNvCxnSpPr/>
      </xdr:nvCxnSpPr>
      <xdr:spPr>
        <a:xfrm flipV="1">
          <a:off x="14592300" y="16384612"/>
          <a:ext cx="8890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106972</xdr:rowOff>
    </xdr:from>
    <xdr:to>
      <xdr:col>76</xdr:col>
      <xdr:colOff>114300</xdr:colOff>
      <xdr:row>95</xdr:row>
      <xdr:rowOff>124752</xdr:rowOff>
    </xdr:to>
    <xdr:cxnSp macro="">
      <xdr:nvCxnSpPr>
        <xdr:cNvPr id="686" name="直線コネクタ 685"/>
        <xdr:cNvCxnSpPr/>
      </xdr:nvCxnSpPr>
      <xdr:spPr>
        <a:xfrm flipV="1">
          <a:off x="13703300" y="16394722"/>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124752</xdr:rowOff>
    </xdr:from>
    <xdr:to>
      <xdr:col>71</xdr:col>
      <xdr:colOff>177800</xdr:colOff>
      <xdr:row>95</xdr:row>
      <xdr:rowOff>146317</xdr:rowOff>
    </xdr:to>
    <xdr:cxnSp macro="">
      <xdr:nvCxnSpPr>
        <xdr:cNvPr id="689" name="直線コネクタ 688"/>
        <xdr:cNvCxnSpPr/>
      </xdr:nvCxnSpPr>
      <xdr:spPr>
        <a:xfrm flipV="1">
          <a:off x="12814300" y="16412502"/>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134252</xdr:rowOff>
    </xdr:from>
    <xdr:to>
      <xdr:col>72</xdr:col>
      <xdr:colOff>38100</xdr:colOff>
      <xdr:row>96</xdr:row>
      <xdr:rowOff>64402</xdr:rowOff>
    </xdr:to>
    <xdr:sp macro="" textlink="">
      <xdr:nvSpPr>
        <xdr:cNvPr id="690" name="フローチャート: 判断 689"/>
        <xdr:cNvSpPr/>
      </xdr:nvSpPr>
      <xdr:spPr>
        <a:xfrm>
          <a:off x="13652500" y="1642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55529</xdr:rowOff>
    </xdr:from>
    <xdr:ext cx="534377" cy="259045"/>
    <xdr:sp macro="" textlink="">
      <xdr:nvSpPr>
        <xdr:cNvPr id="691" name="テキスト ボックス 690"/>
        <xdr:cNvSpPr txBox="1"/>
      </xdr:nvSpPr>
      <xdr:spPr>
        <a:xfrm>
          <a:off x="13436111" y="165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133693</xdr:rowOff>
    </xdr:from>
    <xdr:to>
      <xdr:col>67</xdr:col>
      <xdr:colOff>101600</xdr:colOff>
      <xdr:row>96</xdr:row>
      <xdr:rowOff>63843</xdr:rowOff>
    </xdr:to>
    <xdr:sp macro="" textlink="">
      <xdr:nvSpPr>
        <xdr:cNvPr id="692" name="フローチャート: 判断 691"/>
        <xdr:cNvSpPr/>
      </xdr:nvSpPr>
      <xdr:spPr>
        <a:xfrm>
          <a:off x="12763500" y="164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54970</xdr:rowOff>
    </xdr:from>
    <xdr:ext cx="534377" cy="259045"/>
    <xdr:sp macro="" textlink="">
      <xdr:nvSpPr>
        <xdr:cNvPr id="693" name="テキスト ボックス 692"/>
        <xdr:cNvSpPr txBox="1"/>
      </xdr:nvSpPr>
      <xdr:spPr>
        <a:xfrm>
          <a:off x="12547111" y="165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39205</xdr:rowOff>
    </xdr:from>
    <xdr:to>
      <xdr:col>85</xdr:col>
      <xdr:colOff>177800</xdr:colOff>
      <xdr:row>95</xdr:row>
      <xdr:rowOff>140805</xdr:rowOff>
    </xdr:to>
    <xdr:sp macro="" textlink="">
      <xdr:nvSpPr>
        <xdr:cNvPr id="699" name="楕円 698"/>
        <xdr:cNvSpPr/>
      </xdr:nvSpPr>
      <xdr:spPr>
        <a:xfrm>
          <a:off x="16268700" y="163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62082</xdr:rowOff>
    </xdr:from>
    <xdr:ext cx="534377" cy="259045"/>
    <xdr:sp macro="" textlink="">
      <xdr:nvSpPr>
        <xdr:cNvPr id="700" name="公債費該当値テキスト"/>
        <xdr:cNvSpPr txBox="1"/>
      </xdr:nvSpPr>
      <xdr:spPr>
        <a:xfrm>
          <a:off x="16370300" y="161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46062</xdr:rowOff>
    </xdr:from>
    <xdr:to>
      <xdr:col>81</xdr:col>
      <xdr:colOff>101600</xdr:colOff>
      <xdr:row>95</xdr:row>
      <xdr:rowOff>147662</xdr:rowOff>
    </xdr:to>
    <xdr:sp macro="" textlink="">
      <xdr:nvSpPr>
        <xdr:cNvPr id="701" name="楕円 700"/>
        <xdr:cNvSpPr/>
      </xdr:nvSpPr>
      <xdr:spPr>
        <a:xfrm>
          <a:off x="15430500" y="163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164189</xdr:rowOff>
    </xdr:from>
    <xdr:ext cx="534377" cy="259045"/>
    <xdr:sp macro="" textlink="">
      <xdr:nvSpPr>
        <xdr:cNvPr id="702" name="テキスト ボックス 701"/>
        <xdr:cNvSpPr txBox="1"/>
      </xdr:nvSpPr>
      <xdr:spPr>
        <a:xfrm>
          <a:off x="15214111" y="1610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56172</xdr:rowOff>
    </xdr:from>
    <xdr:to>
      <xdr:col>76</xdr:col>
      <xdr:colOff>165100</xdr:colOff>
      <xdr:row>95</xdr:row>
      <xdr:rowOff>157772</xdr:rowOff>
    </xdr:to>
    <xdr:sp macro="" textlink="">
      <xdr:nvSpPr>
        <xdr:cNvPr id="703" name="楕円 702"/>
        <xdr:cNvSpPr/>
      </xdr:nvSpPr>
      <xdr:spPr>
        <a:xfrm>
          <a:off x="14541500" y="163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2849</xdr:rowOff>
    </xdr:from>
    <xdr:ext cx="534377" cy="259045"/>
    <xdr:sp macro="" textlink="">
      <xdr:nvSpPr>
        <xdr:cNvPr id="704" name="テキスト ボックス 703"/>
        <xdr:cNvSpPr txBox="1"/>
      </xdr:nvSpPr>
      <xdr:spPr>
        <a:xfrm>
          <a:off x="14325111" y="1611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73952</xdr:rowOff>
    </xdr:from>
    <xdr:to>
      <xdr:col>72</xdr:col>
      <xdr:colOff>38100</xdr:colOff>
      <xdr:row>96</xdr:row>
      <xdr:rowOff>4102</xdr:rowOff>
    </xdr:to>
    <xdr:sp macro="" textlink="">
      <xdr:nvSpPr>
        <xdr:cNvPr id="705" name="楕円 704"/>
        <xdr:cNvSpPr/>
      </xdr:nvSpPr>
      <xdr:spPr>
        <a:xfrm>
          <a:off x="13652500" y="163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20629</xdr:rowOff>
    </xdr:from>
    <xdr:ext cx="534377" cy="259045"/>
    <xdr:sp macro="" textlink="">
      <xdr:nvSpPr>
        <xdr:cNvPr id="706" name="テキスト ボックス 705"/>
        <xdr:cNvSpPr txBox="1"/>
      </xdr:nvSpPr>
      <xdr:spPr>
        <a:xfrm>
          <a:off x="13436111" y="1613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95517</xdr:rowOff>
    </xdr:from>
    <xdr:to>
      <xdr:col>67</xdr:col>
      <xdr:colOff>101600</xdr:colOff>
      <xdr:row>96</xdr:row>
      <xdr:rowOff>25667</xdr:rowOff>
    </xdr:to>
    <xdr:sp macro="" textlink="">
      <xdr:nvSpPr>
        <xdr:cNvPr id="707" name="楕円 706"/>
        <xdr:cNvSpPr/>
      </xdr:nvSpPr>
      <xdr:spPr>
        <a:xfrm>
          <a:off x="12763500" y="163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42194</xdr:rowOff>
    </xdr:from>
    <xdr:ext cx="534377" cy="259045"/>
    <xdr:sp macro="" textlink="">
      <xdr:nvSpPr>
        <xdr:cNvPr id="708" name="テキスト ボックス 707"/>
        <xdr:cNvSpPr txBox="1"/>
      </xdr:nvSpPr>
      <xdr:spPr>
        <a:xfrm>
          <a:off x="12547111" y="1615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xdr:rowOff>
    </xdr:from>
    <xdr:to>
      <xdr:col>102</xdr:col>
      <xdr:colOff>165100</xdr:colOff>
      <xdr:row>38</xdr:row>
      <xdr:rowOff>116205</xdr:rowOff>
    </xdr:to>
    <xdr:sp macro="" textlink="">
      <xdr:nvSpPr>
        <xdr:cNvPr id="747" name="フローチャート: 判断 746"/>
        <xdr:cNvSpPr/>
      </xdr:nvSpPr>
      <xdr:spPr>
        <a:xfrm>
          <a:off x="19494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132732</xdr:rowOff>
    </xdr:from>
    <xdr:ext cx="378565" cy="259045"/>
    <xdr:sp macro="" textlink="">
      <xdr:nvSpPr>
        <xdr:cNvPr id="748" name="テキスト ボックス 747"/>
        <xdr:cNvSpPr txBox="1"/>
      </xdr:nvSpPr>
      <xdr:spPr>
        <a:xfrm>
          <a:off x="19356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166433</xdr:rowOff>
    </xdr:from>
    <xdr:to>
      <xdr:col>98</xdr:col>
      <xdr:colOff>38100</xdr:colOff>
      <xdr:row>38</xdr:row>
      <xdr:rowOff>96583</xdr:rowOff>
    </xdr:to>
    <xdr:sp macro="" textlink="">
      <xdr:nvSpPr>
        <xdr:cNvPr id="749" name="フローチャート: 判断 748"/>
        <xdr:cNvSpPr/>
      </xdr:nvSpPr>
      <xdr:spPr>
        <a:xfrm>
          <a:off x="18605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113111</xdr:rowOff>
    </xdr:from>
    <xdr:ext cx="378565" cy="259045"/>
    <xdr:sp macro="" textlink="">
      <xdr:nvSpPr>
        <xdr:cNvPr id="750" name="テキスト ボックス 749"/>
        <xdr:cNvSpPr txBox="1"/>
      </xdr:nvSpPr>
      <xdr:spPr>
        <a:xfrm>
          <a:off x="18467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総務費は、ふるさと納税返礼品などにより増加し、住民一人当たり</a:t>
          </a:r>
          <a:r>
            <a:rPr kumimoji="1" lang="en-US" altLang="ja-JP" sz="1300">
              <a:latin typeface="ＭＳ Ｐゴシック" panose="020B0600070205080204" pitchFamily="50" charset="-128"/>
              <a:ea typeface="ＭＳ Ｐゴシック" panose="020B0600070205080204" pitchFamily="50" charset="-128"/>
            </a:rPr>
            <a:t>69,765</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商工費は、刃物ミュージアム回廊整備事業が前年に比べ大幅に減少し、住民一人当たり</a:t>
          </a:r>
          <a:r>
            <a:rPr kumimoji="1" lang="en-US" altLang="ja-JP" sz="1300">
              <a:latin typeface="ＭＳ Ｐゴシック" panose="020B0600070205080204" pitchFamily="50" charset="-128"/>
              <a:ea typeface="ＭＳ Ｐゴシック" panose="020B0600070205080204" pitchFamily="50" charset="-128"/>
            </a:rPr>
            <a:t>11,740</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消防費は、中濃消防組合への負担金、防災行政無線整備事業などにより増加し、住民一人当たり</a:t>
          </a:r>
          <a:r>
            <a:rPr kumimoji="1" lang="en-US" altLang="ja-JP" sz="1300">
              <a:latin typeface="ＭＳ Ｐゴシック" panose="020B0600070205080204" pitchFamily="50" charset="-128"/>
              <a:ea typeface="ＭＳ Ｐゴシック" panose="020B0600070205080204" pitchFamily="50" charset="-128"/>
            </a:rPr>
            <a:t>18,868</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教育費は、中池陸上競技場管理棟新築工事などにより増加し、住民一人当たり</a:t>
          </a:r>
          <a:r>
            <a:rPr kumimoji="1" lang="en-US" altLang="ja-JP" sz="1300">
              <a:latin typeface="ＭＳ Ｐゴシック" panose="020B0600070205080204" pitchFamily="50" charset="-128"/>
              <a:ea typeface="ＭＳ Ｐゴシック" panose="020B0600070205080204" pitchFamily="50" charset="-128"/>
            </a:rPr>
            <a:t>55,532</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財政調整基金については、中期的な見通しのもと、決算剰余金を積み立てるとともに最低水準の取崩しに努めている。平成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1,707</a:t>
          </a:r>
          <a:r>
            <a:rPr kumimoji="1" lang="ja-JP" altLang="en-US" sz="1200">
              <a:latin typeface="ＭＳ ゴシック" pitchFamily="49" charset="-128"/>
              <a:ea typeface="ＭＳ ゴシック" pitchFamily="49" charset="-128"/>
            </a:rPr>
            <a:t>万円増加し期末残高を</a:t>
          </a:r>
          <a:r>
            <a:rPr kumimoji="1" lang="en-US" altLang="ja-JP" sz="1200">
              <a:latin typeface="ＭＳ ゴシック" pitchFamily="49" charset="-128"/>
              <a:ea typeface="ＭＳ ゴシック" pitchFamily="49" charset="-128"/>
            </a:rPr>
            <a:t>98</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5,850</a:t>
          </a:r>
          <a:r>
            <a:rPr kumimoji="1" lang="ja-JP" altLang="en-US" sz="1200">
              <a:latin typeface="ＭＳ ゴシック" pitchFamily="49" charset="-128"/>
              <a:ea typeface="ＭＳ ゴシック" pitchFamily="49" charset="-128"/>
            </a:rPr>
            <a:t>万円となり、</a:t>
          </a:r>
          <a:r>
            <a:rPr kumimoji="1" lang="en-US" altLang="ja-JP" sz="1200">
              <a:latin typeface="ＭＳ ゴシック" pitchFamily="49" charset="-128"/>
              <a:ea typeface="ＭＳ ゴシック" pitchFamily="49" charset="-128"/>
            </a:rPr>
            <a:t>4.3</a:t>
          </a:r>
          <a:r>
            <a:rPr kumimoji="1" lang="ja-JP" altLang="en-US" sz="1200">
              <a:latin typeface="ＭＳ ゴシック" pitchFamily="49" charset="-128"/>
              <a:ea typeface="ＭＳ ゴシック" pitchFamily="49" charset="-128"/>
            </a:rPr>
            <a:t>ポイント増加している。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実質収支額は、ふるさと納税の増加などに伴い</a:t>
          </a:r>
          <a:r>
            <a:rPr kumimoji="1" lang="en-US" altLang="ja-JP" sz="1200">
              <a:latin typeface="ＭＳ ゴシック" pitchFamily="49" charset="-128"/>
              <a:ea typeface="ＭＳ ゴシック" pitchFamily="49" charset="-128"/>
            </a:rPr>
            <a:t>1.95</a:t>
          </a:r>
          <a:r>
            <a:rPr kumimoji="1" lang="ja-JP" altLang="en-US" sz="1200">
              <a:latin typeface="ＭＳ ゴシック" pitchFamily="49" charset="-128"/>
              <a:ea typeface="ＭＳ ゴシック" pitchFamily="49" charset="-128"/>
            </a:rPr>
            <a:t>ポイントの増加となっている。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今後も事務事業の見直し・統廃合など歳出の合理化等行財政改革を推進し、健全な財政運営に努めていく。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一般会計については、ふるさと納税の増加などにより黒字額が増加した。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水道事業会計については、簡易水道事業を統合したことにより事業規模</a:t>
          </a:r>
          <a:r>
            <a:rPr kumimoji="1" lang="ja-JP" altLang="en-US" sz="1400">
              <a:solidFill>
                <a:sysClr val="windowText" lastClr="000000"/>
              </a:solidFill>
              <a:latin typeface="ＭＳ ゴシック" pitchFamily="49" charset="-128"/>
              <a:ea typeface="ＭＳ ゴシック" pitchFamily="49" charset="-128"/>
            </a:rPr>
            <a:t>が拡大し黒字額も増加した。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介護保険事業特別会計については、介護予防・日常生活支援総合事業がはじまったことに伴い、国庫支出金が増加したことにより黒字額が増加した。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その他特別会計については、概ね同水準で推移している。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各会計とも黒字を維持しているが、歳入面では料金収入や負担金を、歳出面では経常的経費を含めた必要経費の見直しを進め、今後も健全な財政運営に努めていく。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39804783</v>
      </c>
      <c r="BO4" s="441"/>
      <c r="BP4" s="441"/>
      <c r="BQ4" s="441"/>
      <c r="BR4" s="441"/>
      <c r="BS4" s="441"/>
      <c r="BT4" s="441"/>
      <c r="BU4" s="442"/>
      <c r="BV4" s="440">
        <v>38726062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10</v>
      </c>
      <c r="CU4" s="622"/>
      <c r="CV4" s="622"/>
      <c r="CW4" s="622"/>
      <c r="CX4" s="622"/>
      <c r="CY4" s="622"/>
      <c r="CZ4" s="622"/>
      <c r="DA4" s="623"/>
      <c r="DB4" s="621">
        <v>8.1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37330396</v>
      </c>
      <c r="BO5" s="446"/>
      <c r="BP5" s="446"/>
      <c r="BQ5" s="446"/>
      <c r="BR5" s="446"/>
      <c r="BS5" s="446"/>
      <c r="BT5" s="446"/>
      <c r="BU5" s="447"/>
      <c r="BV5" s="445">
        <v>36620178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90.4</v>
      </c>
      <c r="CU5" s="416"/>
      <c r="CV5" s="416"/>
      <c r="CW5" s="416"/>
      <c r="CX5" s="416"/>
      <c r="CY5" s="416"/>
      <c r="CZ5" s="416"/>
      <c r="DA5" s="417"/>
      <c r="DB5" s="415">
        <v>90.3</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2474387</v>
      </c>
      <c r="BO6" s="446"/>
      <c r="BP6" s="446"/>
      <c r="BQ6" s="446"/>
      <c r="BR6" s="446"/>
      <c r="BS6" s="446"/>
      <c r="BT6" s="446"/>
      <c r="BU6" s="447"/>
      <c r="BV6" s="445">
        <v>2105884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92.4</v>
      </c>
      <c r="CU6" s="596"/>
      <c r="CV6" s="596"/>
      <c r="CW6" s="596"/>
      <c r="CX6" s="596"/>
      <c r="CY6" s="596"/>
      <c r="CZ6" s="596"/>
      <c r="DA6" s="597"/>
      <c r="DB6" s="595">
        <v>92.3</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145968</v>
      </c>
      <c r="BO7" s="446"/>
      <c r="BP7" s="446"/>
      <c r="BQ7" s="446"/>
      <c r="BR7" s="446"/>
      <c r="BS7" s="446"/>
      <c r="BT7" s="446"/>
      <c r="BU7" s="447"/>
      <c r="BV7" s="445">
        <v>191520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23243821</v>
      </c>
      <c r="CU7" s="446"/>
      <c r="CV7" s="446"/>
      <c r="CW7" s="446"/>
      <c r="CX7" s="446"/>
      <c r="CY7" s="446"/>
      <c r="CZ7" s="446"/>
      <c r="DA7" s="447"/>
      <c r="DB7" s="445">
        <v>23723597</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2328419</v>
      </c>
      <c r="BO8" s="446"/>
      <c r="BP8" s="446"/>
      <c r="BQ8" s="446"/>
      <c r="BR8" s="446"/>
      <c r="BS8" s="446"/>
      <c r="BT8" s="446"/>
      <c r="BU8" s="447"/>
      <c r="BV8" s="445">
        <v>1914364</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0.63</v>
      </c>
      <c r="CU8" s="559"/>
      <c r="CV8" s="559"/>
      <c r="CW8" s="559"/>
      <c r="CX8" s="559"/>
      <c r="CY8" s="559"/>
      <c r="CZ8" s="559"/>
      <c r="DA8" s="560"/>
      <c r="DB8" s="558">
        <v>0.64</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89153</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414055</v>
      </c>
      <c r="BO9" s="446"/>
      <c r="BP9" s="446"/>
      <c r="BQ9" s="446"/>
      <c r="BR9" s="446"/>
      <c r="BS9" s="446"/>
      <c r="BT9" s="446"/>
      <c r="BU9" s="447"/>
      <c r="BV9" s="445">
        <v>-680431</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16</v>
      </c>
      <c r="CU9" s="416"/>
      <c r="CV9" s="416"/>
      <c r="CW9" s="416"/>
      <c r="CX9" s="416"/>
      <c r="CY9" s="416"/>
      <c r="CZ9" s="416"/>
      <c r="DA9" s="417"/>
      <c r="DB9" s="415">
        <v>15.9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91418</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368082</v>
      </c>
      <c r="BO10" s="446"/>
      <c r="BP10" s="446"/>
      <c r="BQ10" s="446"/>
      <c r="BR10" s="446"/>
      <c r="BS10" s="446"/>
      <c r="BT10" s="446"/>
      <c r="BU10" s="447"/>
      <c r="BV10" s="445">
        <v>897329</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c r="A12" s="166"/>
      <c r="B12" s="561" t="s">
        <v>125</v>
      </c>
      <c r="C12" s="562"/>
      <c r="D12" s="562"/>
      <c r="E12" s="562"/>
      <c r="F12" s="562"/>
      <c r="G12" s="562"/>
      <c r="H12" s="562"/>
      <c r="I12" s="562"/>
      <c r="J12" s="562"/>
      <c r="K12" s="563"/>
      <c r="L12" s="570" t="s">
        <v>126</v>
      </c>
      <c r="M12" s="571"/>
      <c r="N12" s="571"/>
      <c r="O12" s="571"/>
      <c r="P12" s="571"/>
      <c r="Q12" s="572"/>
      <c r="R12" s="573">
        <v>89444</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99</v>
      </c>
      <c r="AV12" s="503"/>
      <c r="AW12" s="503"/>
      <c r="AX12" s="503"/>
      <c r="AY12" s="425" t="s">
        <v>130</v>
      </c>
      <c r="AZ12" s="426"/>
      <c r="BA12" s="426"/>
      <c r="BB12" s="426"/>
      <c r="BC12" s="426"/>
      <c r="BD12" s="426"/>
      <c r="BE12" s="426"/>
      <c r="BF12" s="426"/>
      <c r="BG12" s="426"/>
      <c r="BH12" s="426"/>
      <c r="BI12" s="426"/>
      <c r="BJ12" s="426"/>
      <c r="BK12" s="426"/>
      <c r="BL12" s="426"/>
      <c r="BM12" s="427"/>
      <c r="BN12" s="445">
        <v>351012</v>
      </c>
      <c r="BO12" s="446"/>
      <c r="BP12" s="446"/>
      <c r="BQ12" s="446"/>
      <c r="BR12" s="446"/>
      <c r="BS12" s="446"/>
      <c r="BT12" s="446"/>
      <c r="BU12" s="447"/>
      <c r="BV12" s="445">
        <v>657875</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87576</v>
      </c>
      <c r="S13" s="549"/>
      <c r="T13" s="549"/>
      <c r="U13" s="549"/>
      <c r="V13" s="550"/>
      <c r="W13" s="536" t="s">
        <v>134</v>
      </c>
      <c r="X13" s="458"/>
      <c r="Y13" s="458"/>
      <c r="Z13" s="458"/>
      <c r="AA13" s="458"/>
      <c r="AB13" s="459"/>
      <c r="AC13" s="421">
        <v>902</v>
      </c>
      <c r="AD13" s="422"/>
      <c r="AE13" s="422"/>
      <c r="AF13" s="422"/>
      <c r="AG13" s="423"/>
      <c r="AH13" s="421">
        <v>991</v>
      </c>
      <c r="AI13" s="422"/>
      <c r="AJ13" s="422"/>
      <c r="AK13" s="422"/>
      <c r="AL13" s="424"/>
      <c r="AM13" s="514" t="s">
        <v>135</v>
      </c>
      <c r="AN13" s="419"/>
      <c r="AO13" s="419"/>
      <c r="AP13" s="419"/>
      <c r="AQ13" s="419"/>
      <c r="AR13" s="419"/>
      <c r="AS13" s="419"/>
      <c r="AT13" s="420"/>
      <c r="AU13" s="502" t="s">
        <v>110</v>
      </c>
      <c r="AV13" s="503"/>
      <c r="AW13" s="503"/>
      <c r="AX13" s="503"/>
      <c r="AY13" s="425" t="s">
        <v>136</v>
      </c>
      <c r="AZ13" s="426"/>
      <c r="BA13" s="426"/>
      <c r="BB13" s="426"/>
      <c r="BC13" s="426"/>
      <c r="BD13" s="426"/>
      <c r="BE13" s="426"/>
      <c r="BF13" s="426"/>
      <c r="BG13" s="426"/>
      <c r="BH13" s="426"/>
      <c r="BI13" s="426"/>
      <c r="BJ13" s="426"/>
      <c r="BK13" s="426"/>
      <c r="BL13" s="426"/>
      <c r="BM13" s="427"/>
      <c r="BN13" s="445">
        <v>431125</v>
      </c>
      <c r="BO13" s="446"/>
      <c r="BP13" s="446"/>
      <c r="BQ13" s="446"/>
      <c r="BR13" s="446"/>
      <c r="BS13" s="446"/>
      <c r="BT13" s="446"/>
      <c r="BU13" s="447"/>
      <c r="BV13" s="445">
        <v>-440977</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4.5999999999999996</v>
      </c>
      <c r="CU13" s="416"/>
      <c r="CV13" s="416"/>
      <c r="CW13" s="416"/>
      <c r="CX13" s="416"/>
      <c r="CY13" s="416"/>
      <c r="CZ13" s="416"/>
      <c r="DA13" s="417"/>
      <c r="DB13" s="415">
        <v>4.8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90156</v>
      </c>
      <c r="S14" s="549"/>
      <c r="T14" s="549"/>
      <c r="U14" s="549"/>
      <c r="V14" s="550"/>
      <c r="W14" s="551"/>
      <c r="X14" s="461"/>
      <c r="Y14" s="461"/>
      <c r="Z14" s="461"/>
      <c r="AA14" s="461"/>
      <c r="AB14" s="462"/>
      <c r="AC14" s="541">
        <v>2</v>
      </c>
      <c r="AD14" s="542"/>
      <c r="AE14" s="542"/>
      <c r="AF14" s="542"/>
      <c r="AG14" s="543"/>
      <c r="AH14" s="541">
        <v>2.2000000000000002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124</v>
      </c>
      <c r="CU14" s="553"/>
      <c r="CV14" s="553"/>
      <c r="CW14" s="553"/>
      <c r="CX14" s="553"/>
      <c r="CY14" s="553"/>
      <c r="CZ14" s="553"/>
      <c r="DA14" s="554"/>
      <c r="DB14" s="552" t="s">
        <v>124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133</v>
      </c>
      <c r="N15" s="546"/>
      <c r="O15" s="546"/>
      <c r="P15" s="546"/>
      <c r="Q15" s="547"/>
      <c r="R15" s="548">
        <v>88422</v>
      </c>
      <c r="S15" s="549"/>
      <c r="T15" s="549"/>
      <c r="U15" s="549"/>
      <c r="V15" s="550"/>
      <c r="W15" s="536" t="s">
        <v>140</v>
      </c>
      <c r="X15" s="458"/>
      <c r="Y15" s="458"/>
      <c r="Z15" s="458"/>
      <c r="AA15" s="458"/>
      <c r="AB15" s="459"/>
      <c r="AC15" s="421">
        <v>19379</v>
      </c>
      <c r="AD15" s="422"/>
      <c r="AE15" s="422"/>
      <c r="AF15" s="422"/>
      <c r="AG15" s="423"/>
      <c r="AH15" s="421">
        <v>19761</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11110756</v>
      </c>
      <c r="BO15" s="441"/>
      <c r="BP15" s="441"/>
      <c r="BQ15" s="441"/>
      <c r="BR15" s="441"/>
      <c r="BS15" s="441"/>
      <c r="BT15" s="441"/>
      <c r="BU15" s="442"/>
      <c r="BV15" s="440">
        <v>11714372</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42.7</v>
      </c>
      <c r="AD16" s="542"/>
      <c r="AE16" s="542"/>
      <c r="AF16" s="542"/>
      <c r="AG16" s="543"/>
      <c r="AH16" s="541">
        <v>43.8</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17924775</v>
      </c>
      <c r="BO16" s="446"/>
      <c r="BP16" s="446"/>
      <c r="BQ16" s="446"/>
      <c r="BR16" s="446"/>
      <c r="BS16" s="446"/>
      <c r="BT16" s="446"/>
      <c r="BU16" s="447"/>
      <c r="BV16" s="445">
        <v>18035560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25063</v>
      </c>
      <c r="AD17" s="422"/>
      <c r="AE17" s="422"/>
      <c r="AF17" s="422"/>
      <c r="AG17" s="423"/>
      <c r="AH17" s="421">
        <v>24340</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14186200</v>
      </c>
      <c r="BO17" s="446"/>
      <c r="BP17" s="446"/>
      <c r="BQ17" s="446"/>
      <c r="BR17" s="446"/>
      <c r="BS17" s="446"/>
      <c r="BT17" s="446"/>
      <c r="BU17" s="447"/>
      <c r="BV17" s="445">
        <v>14977453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472.33</v>
      </c>
      <c r="M18" s="510"/>
      <c r="N18" s="510"/>
      <c r="O18" s="510"/>
      <c r="P18" s="510"/>
      <c r="Q18" s="510"/>
      <c r="R18" s="511"/>
      <c r="S18" s="511"/>
      <c r="T18" s="511"/>
      <c r="U18" s="511"/>
      <c r="V18" s="512"/>
      <c r="W18" s="526"/>
      <c r="X18" s="527"/>
      <c r="Y18" s="527"/>
      <c r="Z18" s="527"/>
      <c r="AA18" s="527"/>
      <c r="AB18" s="537"/>
      <c r="AC18" s="409">
        <v>55.3</v>
      </c>
      <c r="AD18" s="410"/>
      <c r="AE18" s="410"/>
      <c r="AF18" s="410"/>
      <c r="AG18" s="513"/>
      <c r="AH18" s="409">
        <v>54</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20879432</v>
      </c>
      <c r="BO18" s="446"/>
      <c r="BP18" s="446"/>
      <c r="BQ18" s="446"/>
      <c r="BR18" s="446"/>
      <c r="BS18" s="446"/>
      <c r="BT18" s="446"/>
      <c r="BU18" s="447"/>
      <c r="BV18" s="445">
        <v>20490399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189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27855137</v>
      </c>
      <c r="BO19" s="446"/>
      <c r="BP19" s="446"/>
      <c r="BQ19" s="446"/>
      <c r="BR19" s="446"/>
      <c r="BS19" s="446"/>
      <c r="BT19" s="446"/>
      <c r="BU19" s="447"/>
      <c r="BV19" s="445">
        <v>27742939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32827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30142835</v>
      </c>
      <c r="BO23" s="446"/>
      <c r="BP23" s="446"/>
      <c r="BQ23" s="446"/>
      <c r="BR23" s="446"/>
      <c r="BS23" s="446"/>
      <c r="BT23" s="446"/>
      <c r="BU23" s="447"/>
      <c r="BV23" s="445">
        <v>32190097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9470</v>
      </c>
      <c r="R24" s="422"/>
      <c r="S24" s="422"/>
      <c r="T24" s="422"/>
      <c r="U24" s="422"/>
      <c r="V24" s="423"/>
      <c r="W24" s="487"/>
      <c r="X24" s="478"/>
      <c r="Y24" s="479"/>
      <c r="Z24" s="418" t="s">
        <v>164</v>
      </c>
      <c r="AA24" s="419"/>
      <c r="AB24" s="419"/>
      <c r="AC24" s="419"/>
      <c r="AD24" s="419"/>
      <c r="AE24" s="419"/>
      <c r="AF24" s="419"/>
      <c r="AG24" s="420"/>
      <c r="AH24" s="421">
        <v>535</v>
      </c>
      <c r="AI24" s="422"/>
      <c r="AJ24" s="422"/>
      <c r="AK24" s="422"/>
      <c r="AL24" s="423"/>
      <c r="AM24" s="421">
        <v>1631215</v>
      </c>
      <c r="AN24" s="422"/>
      <c r="AO24" s="422"/>
      <c r="AP24" s="422"/>
      <c r="AQ24" s="422"/>
      <c r="AR24" s="423"/>
      <c r="AS24" s="421">
        <v>3049</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15247993</v>
      </c>
      <c r="BO24" s="446"/>
      <c r="BP24" s="446"/>
      <c r="BQ24" s="446"/>
      <c r="BR24" s="446"/>
      <c r="BS24" s="446"/>
      <c r="BT24" s="446"/>
      <c r="BU24" s="447"/>
      <c r="BV24" s="445">
        <v>16697783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7600</v>
      </c>
      <c r="R25" s="422"/>
      <c r="S25" s="422"/>
      <c r="T25" s="422"/>
      <c r="U25" s="422"/>
      <c r="V25" s="423"/>
      <c r="W25" s="487"/>
      <c r="X25" s="478"/>
      <c r="Y25" s="479"/>
      <c r="Z25" s="418" t="s">
        <v>167</v>
      </c>
      <c r="AA25" s="419"/>
      <c r="AB25" s="419"/>
      <c r="AC25" s="419"/>
      <c r="AD25" s="419"/>
      <c r="AE25" s="419"/>
      <c r="AF25" s="419"/>
      <c r="AG25" s="420"/>
      <c r="AH25" s="421" t="s">
        <v>132</v>
      </c>
      <c r="AI25" s="422"/>
      <c r="AJ25" s="422"/>
      <c r="AK25" s="422"/>
      <c r="AL25" s="423"/>
      <c r="AM25" s="421" t="s">
        <v>132</v>
      </c>
      <c r="AN25" s="422"/>
      <c r="AO25" s="422"/>
      <c r="AP25" s="422"/>
      <c r="AQ25" s="422"/>
      <c r="AR25" s="423"/>
      <c r="AS25" s="421" t="s">
        <v>132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9027445</v>
      </c>
      <c r="BO25" s="441"/>
      <c r="BP25" s="441"/>
      <c r="BQ25" s="441"/>
      <c r="BR25" s="441"/>
      <c r="BS25" s="441"/>
      <c r="BT25" s="441"/>
      <c r="BU25" s="442"/>
      <c r="BV25" s="440">
        <v>4096867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6630</v>
      </c>
      <c r="R26" s="422"/>
      <c r="S26" s="422"/>
      <c r="T26" s="422"/>
      <c r="U26" s="422"/>
      <c r="V26" s="423"/>
      <c r="W26" s="487"/>
      <c r="X26" s="478"/>
      <c r="Y26" s="479"/>
      <c r="Z26" s="418" t="s">
        <v>170</v>
      </c>
      <c r="AA26" s="500"/>
      <c r="AB26" s="500"/>
      <c r="AC26" s="500"/>
      <c r="AD26" s="500"/>
      <c r="AE26" s="500"/>
      <c r="AF26" s="500"/>
      <c r="AG26" s="501"/>
      <c r="AH26" s="421">
        <v>39</v>
      </c>
      <c r="AI26" s="422"/>
      <c r="AJ26" s="422"/>
      <c r="AK26" s="422"/>
      <c r="AL26" s="423"/>
      <c r="AM26" s="421">
        <v>103623</v>
      </c>
      <c r="AN26" s="422"/>
      <c r="AO26" s="422"/>
      <c r="AP26" s="422"/>
      <c r="AQ26" s="422"/>
      <c r="AR26" s="423"/>
      <c r="AS26" s="421">
        <v>2657</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4800</v>
      </c>
      <c r="R27" s="422"/>
      <c r="S27" s="422"/>
      <c r="T27" s="422"/>
      <c r="U27" s="422"/>
      <c r="V27" s="423"/>
      <c r="W27" s="487"/>
      <c r="X27" s="478"/>
      <c r="Y27" s="479"/>
      <c r="Z27" s="418" t="s">
        <v>173</v>
      </c>
      <c r="AA27" s="419"/>
      <c r="AB27" s="419"/>
      <c r="AC27" s="419"/>
      <c r="AD27" s="419"/>
      <c r="AE27" s="419"/>
      <c r="AF27" s="419"/>
      <c r="AG27" s="420"/>
      <c r="AH27" s="421">
        <v>94</v>
      </c>
      <c r="AI27" s="422"/>
      <c r="AJ27" s="422"/>
      <c r="AK27" s="422"/>
      <c r="AL27" s="423"/>
      <c r="AM27" s="421">
        <v>346498</v>
      </c>
      <c r="AN27" s="422"/>
      <c r="AO27" s="422"/>
      <c r="AP27" s="422"/>
      <c r="AQ27" s="422"/>
      <c r="AR27" s="423"/>
      <c r="AS27" s="421">
        <v>3686</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1799641</v>
      </c>
      <c r="BO27" s="449"/>
      <c r="BP27" s="449"/>
      <c r="BQ27" s="449"/>
      <c r="BR27" s="449"/>
      <c r="BS27" s="449"/>
      <c r="BT27" s="449"/>
      <c r="BU27" s="450"/>
      <c r="BV27" s="448">
        <v>1799619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4400</v>
      </c>
      <c r="R28" s="422"/>
      <c r="S28" s="422"/>
      <c r="T28" s="422"/>
      <c r="U28" s="422"/>
      <c r="V28" s="423"/>
      <c r="W28" s="487"/>
      <c r="X28" s="478"/>
      <c r="Y28" s="479"/>
      <c r="Z28" s="418" t="s">
        <v>176</v>
      </c>
      <c r="AA28" s="419"/>
      <c r="AB28" s="419"/>
      <c r="AC28" s="419"/>
      <c r="AD28" s="419"/>
      <c r="AE28" s="419"/>
      <c r="AF28" s="419"/>
      <c r="AG28" s="420"/>
      <c r="AH28" s="421" t="s">
        <v>132</v>
      </c>
      <c r="AI28" s="422"/>
      <c r="AJ28" s="422"/>
      <c r="AK28" s="422"/>
      <c r="AL28" s="423"/>
      <c r="AM28" s="421" t="s">
        <v>132</v>
      </c>
      <c r="AN28" s="422"/>
      <c r="AO28" s="422"/>
      <c r="AP28" s="422"/>
      <c r="AQ28" s="422"/>
      <c r="AR28" s="423"/>
      <c r="AS28" s="421" t="s">
        <v>132</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9858508</v>
      </c>
      <c r="BO28" s="441"/>
      <c r="BP28" s="441"/>
      <c r="BQ28" s="441"/>
      <c r="BR28" s="441"/>
      <c r="BS28" s="441"/>
      <c r="BT28" s="441"/>
      <c r="BU28" s="442"/>
      <c r="BV28" s="440">
        <v>9041438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21</v>
      </c>
      <c r="M29" s="422"/>
      <c r="N29" s="422"/>
      <c r="O29" s="422"/>
      <c r="P29" s="423"/>
      <c r="Q29" s="421">
        <v>4160</v>
      </c>
      <c r="R29" s="422"/>
      <c r="S29" s="422"/>
      <c r="T29" s="422"/>
      <c r="U29" s="422"/>
      <c r="V29" s="423"/>
      <c r="W29" s="488"/>
      <c r="X29" s="489"/>
      <c r="Y29" s="490"/>
      <c r="Z29" s="418" t="s">
        <v>179</v>
      </c>
      <c r="AA29" s="419"/>
      <c r="AB29" s="419"/>
      <c r="AC29" s="419"/>
      <c r="AD29" s="419"/>
      <c r="AE29" s="419"/>
      <c r="AF29" s="419"/>
      <c r="AG29" s="420"/>
      <c r="AH29" s="421">
        <v>629</v>
      </c>
      <c r="AI29" s="422"/>
      <c r="AJ29" s="422"/>
      <c r="AK29" s="422"/>
      <c r="AL29" s="423"/>
      <c r="AM29" s="421">
        <v>1977713</v>
      </c>
      <c r="AN29" s="422"/>
      <c r="AO29" s="422"/>
      <c r="AP29" s="422"/>
      <c r="AQ29" s="422"/>
      <c r="AR29" s="423"/>
      <c r="AS29" s="421">
        <v>3144</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3225384</v>
      </c>
      <c r="BO29" s="446"/>
      <c r="BP29" s="446"/>
      <c r="BQ29" s="446"/>
      <c r="BR29" s="446"/>
      <c r="BS29" s="446"/>
      <c r="BT29" s="446"/>
      <c r="BU29" s="447"/>
      <c r="BV29" s="445">
        <v>3148095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97.8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9763169</v>
      </c>
      <c r="BO30" s="449"/>
      <c r="BP30" s="449"/>
      <c r="BQ30" s="449"/>
      <c r="BR30" s="449"/>
      <c r="BS30" s="449"/>
      <c r="BT30" s="449"/>
      <c r="BU30" s="450"/>
      <c r="BV30" s="448">
        <v>8861508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関市国民健康保険特別会計（事業勘定）</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関市水道事業会計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IF('各会計、関係団体の財政状況及び健全化判断比率'!B33="","",'各会計、関係団体の財政状況及び健全化判断比率'!B33)</f>
        <v>関市下水道特別会計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中濃地域広域行政事務組合（一般会計）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23</v>
      </c>
      <c r="CP34" s="404"/>
      <c r="CQ34" s="403" t="str">
        <f>IF('各会計、関係団体の財政状況及び健全化判断比率'!BS7="","",'各会計、関係団体の財政状況及び健全化判断比率'!BS7)</f>
        <v>関市土地開発公社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関市中小企業従業員退職金共済事業特別会計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関市国民健康保険特別会計（直診勘定）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IF('各会計、関係団体の財政状況及び健全化判断比率'!B34="","",'各会計、関係団体の財政状況及び健全化判断比率'!B34)</f>
        <v>関市農業集落排水事業特別会計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中濃地域広域行政事務組合（介護保険事業特別会計）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関市有線放送事業特別会計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関市介護保険事業特別会計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IF('各会計、関係団体の財政状況及び健全化判断比率'!B35="","",'各会計、関係団体の財政状況及び健全化判断比率'!B35)</f>
        <v>関市食肉センター事業特別会計</v>
      </c>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中濃地域広域行政事務組合（障害者自立支援事業特別会計）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関市後期高齢者医療特別会計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12</v>
      </c>
      <c r="BF37" s="404"/>
      <c r="BG37" s="403" t="str">
        <f>IF('各会計、関係団体の財政状況及び健全化判断比率'!B36="","",'各会計、関係団体の財政状況及び健全化判断比率'!B36)</f>
        <v>関市公設地方卸売市場事業特別会計</v>
      </c>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中濃地域広域行政事務組合（造林事業特別会計）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中濃消防組合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岐北衛生施設利用組合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19</v>
      </c>
      <c r="BX40" s="404"/>
      <c r="BY40" s="403" t="str">
        <f>IF('各会計、関係団体の財政状況及び健全化判断比率'!B74="","",'各会計、関係団体の財政状況及び健全化判断比率'!B74)</f>
        <v>中濃地域農業共済組合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20</v>
      </c>
      <c r="BX41" s="404"/>
      <c r="BY41" s="403" t="str">
        <f>IF('各会計、関係団体の財政状況及び健全化判断比率'!B75="","",'各会計、関係団体の財政状況及び健全化判断比率'!B75)</f>
        <v>岐阜県後期高齢者医療広域連合（一般会計）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21</v>
      </c>
      <c r="BX42" s="404"/>
      <c r="BY42" s="403" t="str">
        <f>IF('各会計、関係団体の財政状況及び健全化判断比率'!B76="","",'各会計、関係団体の財政状況及び健全化判断比率'!B76)</f>
        <v>岐阜県後期高齢者医療広域連合（特別会計）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22</v>
      </c>
      <c r="BX43" s="404"/>
      <c r="BY43" s="403" t="str">
        <f>IF('各会計、関係団体の財政状況及び健全化判断比率'!B77="","",'各会計、関係団体の財政状況及び健全化判断比率'!B77)</f>
        <v>岐阜地域児童発達支援センター組合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KLcL/s884PbLs6Cfnlnrb67MPdln8iyIREbVajT9umxELwfv3BQ0obW2uzBB1+ye+G9+LbCwM0vqjJFFZxU4gQ==" saltValue="8XYZKKu0dIKStYCSj4bj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24" t="s">
        <v>560</v>
      </c>
      <c r="D34" s="1224"/>
      <c r="E34" s="1225"/>
      <c r="F34" s="32">
        <v>6.35</v>
      </c>
      <c r="G34" s="33">
        <v>7.65</v>
      </c>
      <c r="H34" s="33">
        <v>10.87</v>
      </c>
      <c r="I34" s="33">
        <v>8.06</v>
      </c>
      <c r="J34" s="34">
        <v>10.01</v>
      </c>
      <c r="K34" s="22"/>
      <c r="L34" s="22"/>
      <c r="M34" s="22"/>
      <c r="N34" s="22"/>
      <c r="O34" s="22"/>
      <c r="P34" s="22"/>
    </row>
    <row r="35" spans="1:16" ht="39" customHeight="1">
      <c r="A35" s="22"/>
      <c r="B35" s="35"/>
      <c r="C35" s="1218" t="s">
        <v>561</v>
      </c>
      <c r="D35" s="1219"/>
      <c r="E35" s="1220"/>
      <c r="F35" s="36">
        <v>3.79</v>
      </c>
      <c r="G35" s="37">
        <v>4.12</v>
      </c>
      <c r="H35" s="37">
        <v>3.9</v>
      </c>
      <c r="I35" s="37">
        <v>4.79</v>
      </c>
      <c r="J35" s="38">
        <v>6.08</v>
      </c>
      <c r="K35" s="22"/>
      <c r="L35" s="22"/>
      <c r="M35" s="22"/>
      <c r="N35" s="22"/>
      <c r="O35" s="22"/>
      <c r="P35" s="22"/>
    </row>
    <row r="36" spans="1:16" ht="39" customHeight="1">
      <c r="A36" s="22"/>
      <c r="B36" s="35"/>
      <c r="C36" s="1218" t="s">
        <v>562</v>
      </c>
      <c r="D36" s="1219"/>
      <c r="E36" s="1220"/>
      <c r="F36" s="36">
        <v>0.87</v>
      </c>
      <c r="G36" s="37">
        <v>1.62</v>
      </c>
      <c r="H36" s="37">
        <v>1.24</v>
      </c>
      <c r="I36" s="37">
        <v>2.57</v>
      </c>
      <c r="J36" s="38">
        <v>3</v>
      </c>
      <c r="K36" s="22"/>
      <c r="L36" s="22"/>
      <c r="M36" s="22"/>
      <c r="N36" s="22"/>
      <c r="O36" s="22"/>
      <c r="P36" s="22"/>
    </row>
    <row r="37" spans="1:16" ht="39" customHeight="1">
      <c r="A37" s="22"/>
      <c r="B37" s="35"/>
      <c r="C37" s="1218" t="s">
        <v>563</v>
      </c>
      <c r="D37" s="1219"/>
      <c r="E37" s="1220"/>
      <c r="F37" s="36">
        <v>0.17</v>
      </c>
      <c r="G37" s="37">
        <v>0.08</v>
      </c>
      <c r="H37" s="37">
        <v>0.68</v>
      </c>
      <c r="I37" s="37">
        <v>0.75</v>
      </c>
      <c r="J37" s="38">
        <v>1.82</v>
      </c>
      <c r="K37" s="22"/>
      <c r="L37" s="22"/>
      <c r="M37" s="22"/>
      <c r="N37" s="22"/>
      <c r="O37" s="22"/>
      <c r="P37" s="22"/>
    </row>
    <row r="38" spans="1:16" ht="39" customHeight="1">
      <c r="A38" s="22"/>
      <c r="B38" s="35"/>
      <c r="C38" s="1218" t="s">
        <v>564</v>
      </c>
      <c r="D38" s="1219"/>
      <c r="E38" s="1220"/>
      <c r="F38" s="36">
        <v>0.06</v>
      </c>
      <c r="G38" s="37">
        <v>0.06</v>
      </c>
      <c r="H38" s="37">
        <v>0.06</v>
      </c>
      <c r="I38" s="37">
        <v>7.0000000000000007E-2</v>
      </c>
      <c r="J38" s="38">
        <v>0.48</v>
      </c>
      <c r="K38" s="22"/>
      <c r="L38" s="22"/>
      <c r="M38" s="22"/>
      <c r="N38" s="22"/>
      <c r="O38" s="22"/>
      <c r="P38" s="22"/>
    </row>
    <row r="39" spans="1:16" ht="39" customHeight="1">
      <c r="A39" s="22"/>
      <c r="B39" s="35"/>
      <c r="C39" s="1218" t="s">
        <v>565</v>
      </c>
      <c r="D39" s="1219"/>
      <c r="E39" s="1220"/>
      <c r="F39" s="36">
        <v>0.14000000000000001</v>
      </c>
      <c r="G39" s="37">
        <v>0.17</v>
      </c>
      <c r="H39" s="37">
        <v>0.15</v>
      </c>
      <c r="I39" s="37">
        <v>0.12</v>
      </c>
      <c r="J39" s="38">
        <v>0.1</v>
      </c>
      <c r="K39" s="22"/>
      <c r="L39" s="22"/>
      <c r="M39" s="22"/>
      <c r="N39" s="22"/>
      <c r="O39" s="22"/>
      <c r="P39" s="22"/>
    </row>
    <row r="40" spans="1:16" ht="39" customHeight="1">
      <c r="A40" s="22"/>
      <c r="B40" s="35"/>
      <c r="C40" s="1218" t="s">
        <v>566</v>
      </c>
      <c r="D40" s="1219"/>
      <c r="E40" s="1220"/>
      <c r="F40" s="36">
        <v>0</v>
      </c>
      <c r="G40" s="37">
        <v>0</v>
      </c>
      <c r="H40" s="37">
        <v>0</v>
      </c>
      <c r="I40" s="37">
        <v>0</v>
      </c>
      <c r="J40" s="38">
        <v>0.02</v>
      </c>
      <c r="K40" s="22"/>
      <c r="L40" s="22"/>
      <c r="M40" s="22"/>
      <c r="N40" s="22"/>
      <c r="O40" s="22"/>
      <c r="P40" s="22"/>
    </row>
    <row r="41" spans="1:16" ht="39" customHeight="1">
      <c r="A41" s="22"/>
      <c r="B41" s="35"/>
      <c r="C41" s="1218" t="s">
        <v>567</v>
      </c>
      <c r="D41" s="1219"/>
      <c r="E41" s="1220"/>
      <c r="F41" s="36">
        <v>0</v>
      </c>
      <c r="G41" s="37">
        <v>0</v>
      </c>
      <c r="H41" s="37">
        <v>0</v>
      </c>
      <c r="I41" s="37">
        <v>0</v>
      </c>
      <c r="J41" s="38">
        <v>0</v>
      </c>
      <c r="K41" s="22"/>
      <c r="L41" s="22"/>
      <c r="M41" s="22"/>
      <c r="N41" s="22"/>
      <c r="O41" s="22"/>
      <c r="P41" s="22"/>
    </row>
    <row r="42" spans="1:16" ht="39" customHeight="1">
      <c r="A42" s="22"/>
      <c r="B42" s="39"/>
      <c r="C42" s="1218" t="s">
        <v>568</v>
      </c>
      <c r="D42" s="1219"/>
      <c r="E42" s="1220"/>
      <c r="F42" s="36" t="s">
        <v>511</v>
      </c>
      <c r="G42" s="37" t="s">
        <v>511</v>
      </c>
      <c r="H42" s="37" t="s">
        <v>511</v>
      </c>
      <c r="I42" s="37" t="s">
        <v>511</v>
      </c>
      <c r="J42" s="38" t="s">
        <v>511</v>
      </c>
      <c r="K42" s="22"/>
      <c r="L42" s="22"/>
      <c r="M42" s="22"/>
      <c r="N42" s="22"/>
      <c r="O42" s="22"/>
      <c r="P42" s="22"/>
    </row>
    <row r="43" spans="1:16" ht="39" customHeight="1" thickBot="1">
      <c r="A43" s="22"/>
      <c r="B43" s="40"/>
      <c r="C43" s="1221" t="s">
        <v>569</v>
      </c>
      <c r="D43" s="1222"/>
      <c r="E43" s="1223"/>
      <c r="F43" s="41">
        <v>0</v>
      </c>
      <c r="G43" s="42">
        <v>0</v>
      </c>
      <c r="H43" s="42">
        <v>0</v>
      </c>
      <c r="I43" s="42">
        <v>0.22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HLJo0TsMPwINxYbs8ecKupq7ZLIF773TMoLopQpLrQSFXxytft17ldOA4iLP3xBtyyFPcdwJyqbbBYMfmQM/A==" saltValue="rvDlFGZLaZEiQ/daBjYj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34" t="s">
        <v>11</v>
      </c>
      <c r="C45" s="1235"/>
      <c r="D45" s="58"/>
      <c r="E45" s="1240" t="s">
        <v>12</v>
      </c>
      <c r="F45" s="1240"/>
      <c r="G45" s="1240"/>
      <c r="H45" s="1240"/>
      <c r="I45" s="1240"/>
      <c r="J45" s="1241"/>
      <c r="K45" s="59">
        <v>4234</v>
      </c>
      <c r="L45" s="60">
        <v>4362</v>
      </c>
      <c r="M45" s="60">
        <v>4460</v>
      </c>
      <c r="N45" s="60">
        <v>4496</v>
      </c>
      <c r="O45" s="61">
        <v>4509</v>
      </c>
      <c r="P45" s="48"/>
      <c r="Q45" s="48"/>
      <c r="R45" s="48"/>
      <c r="S45" s="48"/>
      <c r="T45" s="48"/>
      <c r="U45" s="48"/>
    </row>
    <row r="46" spans="1:21" ht="30.75" customHeight="1">
      <c r="A46" s="48"/>
      <c r="B46" s="1236"/>
      <c r="C46" s="1237"/>
      <c r="D46" s="62"/>
      <c r="E46" s="1228" t="s">
        <v>13</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c r="A47" s="48"/>
      <c r="B47" s="1236"/>
      <c r="C47" s="1237"/>
      <c r="D47" s="62"/>
      <c r="E47" s="1228" t="s">
        <v>14</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c r="A48" s="48"/>
      <c r="B48" s="1236"/>
      <c r="C48" s="1237"/>
      <c r="D48" s="62"/>
      <c r="E48" s="1228" t="s">
        <v>15</v>
      </c>
      <c r="F48" s="1228"/>
      <c r="G48" s="1228"/>
      <c r="H48" s="1228"/>
      <c r="I48" s="1228"/>
      <c r="J48" s="1229"/>
      <c r="K48" s="63">
        <v>1498</v>
      </c>
      <c r="L48" s="64">
        <v>1451</v>
      </c>
      <c r="M48" s="64">
        <v>1366</v>
      </c>
      <c r="N48" s="64">
        <v>1331</v>
      </c>
      <c r="O48" s="65">
        <v>1249</v>
      </c>
      <c r="P48" s="48"/>
      <c r="Q48" s="48"/>
      <c r="R48" s="48"/>
      <c r="S48" s="48"/>
      <c r="T48" s="48"/>
      <c r="U48" s="48"/>
    </row>
    <row r="49" spans="1:21" ht="30.75" customHeight="1">
      <c r="A49" s="48"/>
      <c r="B49" s="1236"/>
      <c r="C49" s="1237"/>
      <c r="D49" s="62"/>
      <c r="E49" s="1228" t="s">
        <v>16</v>
      </c>
      <c r="F49" s="1228"/>
      <c r="G49" s="1228"/>
      <c r="H49" s="1228"/>
      <c r="I49" s="1228"/>
      <c r="J49" s="1229"/>
      <c r="K49" s="63">
        <v>497</v>
      </c>
      <c r="L49" s="64">
        <v>500</v>
      </c>
      <c r="M49" s="64">
        <v>494</v>
      </c>
      <c r="N49" s="64">
        <v>445</v>
      </c>
      <c r="O49" s="65">
        <v>454</v>
      </c>
      <c r="P49" s="48"/>
      <c r="Q49" s="48"/>
      <c r="R49" s="48"/>
      <c r="S49" s="48"/>
      <c r="T49" s="48"/>
      <c r="U49" s="48"/>
    </row>
    <row r="50" spans="1:21" ht="30.75" customHeight="1">
      <c r="A50" s="48"/>
      <c r="B50" s="1236"/>
      <c r="C50" s="1237"/>
      <c r="D50" s="62"/>
      <c r="E50" s="1228" t="s">
        <v>17</v>
      </c>
      <c r="F50" s="1228"/>
      <c r="G50" s="1228"/>
      <c r="H50" s="1228"/>
      <c r="I50" s="1228"/>
      <c r="J50" s="1229"/>
      <c r="K50" s="63">
        <v>29</v>
      </c>
      <c r="L50" s="64">
        <v>28</v>
      </c>
      <c r="M50" s="64">
        <v>67</v>
      </c>
      <c r="N50" s="64">
        <v>65</v>
      </c>
      <c r="O50" s="65">
        <v>52</v>
      </c>
      <c r="P50" s="48"/>
      <c r="Q50" s="48"/>
      <c r="R50" s="48"/>
      <c r="S50" s="48"/>
      <c r="T50" s="48"/>
      <c r="U50" s="48"/>
    </row>
    <row r="51" spans="1:21" ht="30.75" customHeight="1">
      <c r="A51" s="48"/>
      <c r="B51" s="1238"/>
      <c r="C51" s="1239"/>
      <c r="D51" s="66"/>
      <c r="E51" s="1228" t="s">
        <v>18</v>
      </c>
      <c r="F51" s="1228"/>
      <c r="G51" s="1228"/>
      <c r="H51" s="1228"/>
      <c r="I51" s="1228"/>
      <c r="J51" s="1229"/>
      <c r="K51" s="63" t="s">
        <v>511</v>
      </c>
      <c r="L51" s="64" t="s">
        <v>511</v>
      </c>
      <c r="M51" s="64" t="s">
        <v>511</v>
      </c>
      <c r="N51" s="64" t="s">
        <v>511</v>
      </c>
      <c r="O51" s="65" t="s">
        <v>511</v>
      </c>
      <c r="P51" s="48"/>
      <c r="Q51" s="48"/>
      <c r="R51" s="48"/>
      <c r="S51" s="48"/>
      <c r="T51" s="48"/>
      <c r="U51" s="48"/>
    </row>
    <row r="52" spans="1:21" ht="30.75" customHeight="1">
      <c r="A52" s="48"/>
      <c r="B52" s="1226" t="s">
        <v>19</v>
      </c>
      <c r="C52" s="1227"/>
      <c r="D52" s="66"/>
      <c r="E52" s="1228" t="s">
        <v>20</v>
      </c>
      <c r="F52" s="1228"/>
      <c r="G52" s="1228"/>
      <c r="H52" s="1228"/>
      <c r="I52" s="1228"/>
      <c r="J52" s="1229"/>
      <c r="K52" s="63">
        <v>5040</v>
      </c>
      <c r="L52" s="64">
        <v>5306</v>
      </c>
      <c r="M52" s="64">
        <v>5454</v>
      </c>
      <c r="N52" s="64">
        <v>5523</v>
      </c>
      <c r="O52" s="65">
        <v>5367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1218</v>
      </c>
      <c r="L53" s="69">
        <v>1035</v>
      </c>
      <c r="M53" s="69">
        <v>933</v>
      </c>
      <c r="N53" s="69">
        <v>814</v>
      </c>
      <c r="O53" s="70">
        <v>897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nIJVtYvPe6L6CrEFv7p2WOQuv2baMgphI/pRxCCVMvziLXopGUP37LmzlFtPqY/saJTVEG6em+xho3Vb22/XQ==" saltValue="BoiVO2/Gp+qtxP+gsRXJg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54" t="s">
        <v>24</v>
      </c>
      <c r="C41" s="1255"/>
      <c r="D41" s="81"/>
      <c r="E41" s="1256" t="s">
        <v>25</v>
      </c>
      <c r="F41" s="1256"/>
      <c r="G41" s="1256"/>
      <c r="H41" s="1257"/>
      <c r="I41" s="82">
        <v>35936</v>
      </c>
      <c r="J41" s="83">
        <v>35632</v>
      </c>
      <c r="K41" s="83">
        <v>34129</v>
      </c>
      <c r="L41" s="83">
        <v>32190</v>
      </c>
      <c r="M41" s="84">
        <v>30143</v>
      </c>
    </row>
    <row r="42" spans="2:13" ht="27.75" customHeight="1">
      <c r="B42" s="1244"/>
      <c r="C42" s="1245"/>
      <c r="D42" s="85"/>
      <c r="E42" s="1248" t="s">
        <v>26</v>
      </c>
      <c r="F42" s="1248"/>
      <c r="G42" s="1248"/>
      <c r="H42" s="1249"/>
      <c r="I42" s="86">
        <v>1756</v>
      </c>
      <c r="J42" s="87">
        <v>1521</v>
      </c>
      <c r="K42" s="87">
        <v>1806</v>
      </c>
      <c r="L42" s="87">
        <v>1783</v>
      </c>
      <c r="M42" s="88">
        <v>1695</v>
      </c>
    </row>
    <row r="43" spans="2:13" ht="27.75" customHeight="1">
      <c r="B43" s="1244"/>
      <c r="C43" s="1245"/>
      <c r="D43" s="85"/>
      <c r="E43" s="1248" t="s">
        <v>27</v>
      </c>
      <c r="F43" s="1248"/>
      <c r="G43" s="1248"/>
      <c r="H43" s="1249"/>
      <c r="I43" s="86">
        <v>15697</v>
      </c>
      <c r="J43" s="87">
        <v>14625</v>
      </c>
      <c r="K43" s="87">
        <v>13631</v>
      </c>
      <c r="L43" s="87">
        <v>12748</v>
      </c>
      <c r="M43" s="88">
        <v>10031</v>
      </c>
    </row>
    <row r="44" spans="2:13" ht="27.75" customHeight="1">
      <c r="B44" s="1244"/>
      <c r="C44" s="1245"/>
      <c r="D44" s="85"/>
      <c r="E44" s="1248" t="s">
        <v>28</v>
      </c>
      <c r="F44" s="1248"/>
      <c r="G44" s="1248"/>
      <c r="H44" s="1249"/>
      <c r="I44" s="86">
        <v>2526</v>
      </c>
      <c r="J44" s="87">
        <v>2390</v>
      </c>
      <c r="K44" s="87">
        <v>2200</v>
      </c>
      <c r="L44" s="87">
        <v>1831</v>
      </c>
      <c r="M44" s="88">
        <v>1345</v>
      </c>
    </row>
    <row r="45" spans="2:13" ht="27.75" customHeight="1">
      <c r="B45" s="1244"/>
      <c r="C45" s="1245"/>
      <c r="D45" s="85"/>
      <c r="E45" s="1248" t="s">
        <v>29</v>
      </c>
      <c r="F45" s="1248"/>
      <c r="G45" s="1248"/>
      <c r="H45" s="1249"/>
      <c r="I45" s="86">
        <v>6003</v>
      </c>
      <c r="J45" s="87">
        <v>5320</v>
      </c>
      <c r="K45" s="87">
        <v>4677</v>
      </c>
      <c r="L45" s="87">
        <v>4638</v>
      </c>
      <c r="M45" s="88">
        <v>4263</v>
      </c>
    </row>
    <row r="46" spans="2:13" ht="27.75" customHeight="1">
      <c r="B46" s="1244"/>
      <c r="C46" s="1245"/>
      <c r="D46" s="89"/>
      <c r="E46" s="1248" t="s">
        <v>30</v>
      </c>
      <c r="F46" s="1248"/>
      <c r="G46" s="1248"/>
      <c r="H46" s="1249"/>
      <c r="I46" s="86" t="s">
        <v>511</v>
      </c>
      <c r="J46" s="87" t="s">
        <v>511</v>
      </c>
      <c r="K46" s="87" t="s">
        <v>511</v>
      </c>
      <c r="L46" s="87" t="s">
        <v>511</v>
      </c>
      <c r="M46" s="88" t="s">
        <v>511</v>
      </c>
    </row>
    <row r="47" spans="2:13" ht="27.75" customHeight="1">
      <c r="B47" s="1244"/>
      <c r="C47" s="1245"/>
      <c r="D47" s="90"/>
      <c r="E47" s="1258" t="s">
        <v>31</v>
      </c>
      <c r="F47" s="1259"/>
      <c r="G47" s="1259"/>
      <c r="H47" s="1260"/>
      <c r="I47" s="86" t="s">
        <v>511</v>
      </c>
      <c r="J47" s="87" t="s">
        <v>511</v>
      </c>
      <c r="K47" s="87" t="s">
        <v>511</v>
      </c>
      <c r="L47" s="87" t="s">
        <v>511</v>
      </c>
      <c r="M47" s="88" t="s">
        <v>511</v>
      </c>
    </row>
    <row r="48" spans="2:13" ht="27.75" customHeight="1">
      <c r="B48" s="1244"/>
      <c r="C48" s="1245"/>
      <c r="D48" s="85"/>
      <c r="E48" s="1248" t="s">
        <v>32</v>
      </c>
      <c r="F48" s="1248"/>
      <c r="G48" s="1248"/>
      <c r="H48" s="1249"/>
      <c r="I48" s="86" t="s">
        <v>511</v>
      </c>
      <c r="J48" s="87" t="s">
        <v>511</v>
      </c>
      <c r="K48" s="87" t="s">
        <v>511</v>
      </c>
      <c r="L48" s="87" t="s">
        <v>511</v>
      </c>
      <c r="M48" s="88" t="s">
        <v>511</v>
      </c>
    </row>
    <row r="49" spans="2:13" ht="27.75" customHeight="1">
      <c r="B49" s="1246"/>
      <c r="C49" s="1247"/>
      <c r="D49" s="85"/>
      <c r="E49" s="1248" t="s">
        <v>33</v>
      </c>
      <c r="F49" s="1248"/>
      <c r="G49" s="1248"/>
      <c r="H49" s="1249"/>
      <c r="I49" s="86" t="s">
        <v>511</v>
      </c>
      <c r="J49" s="87" t="s">
        <v>511</v>
      </c>
      <c r="K49" s="87" t="s">
        <v>511</v>
      </c>
      <c r="L49" s="87" t="s">
        <v>511</v>
      </c>
      <c r="M49" s="88" t="s">
        <v>511</v>
      </c>
    </row>
    <row r="50" spans="2:13" ht="27.75" customHeight="1">
      <c r="B50" s="1242" t="s">
        <v>34</v>
      </c>
      <c r="C50" s="1243"/>
      <c r="D50" s="91"/>
      <c r="E50" s="1248" t="s">
        <v>35</v>
      </c>
      <c r="F50" s="1248"/>
      <c r="G50" s="1248"/>
      <c r="H50" s="1249"/>
      <c r="I50" s="86">
        <v>15290</v>
      </c>
      <c r="J50" s="87">
        <v>14818</v>
      </c>
      <c r="K50" s="87">
        <v>16423</v>
      </c>
      <c r="L50" s="87">
        <v>17959</v>
      </c>
      <c r="M50" s="88">
        <v>20172</v>
      </c>
    </row>
    <row r="51" spans="2:13" ht="27.75" customHeight="1">
      <c r="B51" s="1244"/>
      <c r="C51" s="1245"/>
      <c r="D51" s="85"/>
      <c r="E51" s="1248" t="s">
        <v>36</v>
      </c>
      <c r="F51" s="1248"/>
      <c r="G51" s="1248"/>
      <c r="H51" s="1249"/>
      <c r="I51" s="86">
        <v>7026</v>
      </c>
      <c r="J51" s="87">
        <v>6564</v>
      </c>
      <c r="K51" s="87">
        <v>5967</v>
      </c>
      <c r="L51" s="87">
        <v>5445</v>
      </c>
      <c r="M51" s="88">
        <v>5064</v>
      </c>
    </row>
    <row r="52" spans="2:13" ht="27.75" customHeight="1">
      <c r="B52" s="1246"/>
      <c r="C52" s="1247"/>
      <c r="D52" s="85"/>
      <c r="E52" s="1248" t="s">
        <v>37</v>
      </c>
      <c r="F52" s="1248"/>
      <c r="G52" s="1248"/>
      <c r="H52" s="1249"/>
      <c r="I52" s="86">
        <v>40200</v>
      </c>
      <c r="J52" s="87">
        <v>43204</v>
      </c>
      <c r="K52" s="87">
        <v>42535</v>
      </c>
      <c r="L52" s="87">
        <v>41489</v>
      </c>
      <c r="M52" s="88">
        <v>39102</v>
      </c>
    </row>
    <row r="53" spans="2:13" ht="27.75" customHeight="1" thickBot="1">
      <c r="B53" s="1250" t="s">
        <v>38</v>
      </c>
      <c r="C53" s="1251"/>
      <c r="D53" s="92"/>
      <c r="E53" s="1252" t="s">
        <v>39</v>
      </c>
      <c r="F53" s="1252"/>
      <c r="G53" s="1252"/>
      <c r="H53" s="1253"/>
      <c r="I53" s="93">
        <v>-597</v>
      </c>
      <c r="J53" s="94">
        <v>-5099</v>
      </c>
      <c r="K53" s="94">
        <v>-8483</v>
      </c>
      <c r="L53" s="94">
        <v>-11702</v>
      </c>
      <c r="M53" s="95">
        <v>-16861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aBY1247lVKlz5mOxRGMdgKvcKvtQrr5ZEzQZGsqh0P5MHs874fbR2zaehZPtlLEO40oRw4Q+4FCP0yAiRFc9Q==" saltValue="+YjYdwWahZFVe5tJb7GK0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69" t="s">
        <v>42</v>
      </c>
      <c r="D55" s="1269"/>
      <c r="E55" s="1270"/>
      <c r="F55" s="107">
        <v>7802</v>
      </c>
      <c r="G55" s="107">
        <v>9041</v>
      </c>
      <c r="H55" s="108">
        <v>9859</v>
      </c>
    </row>
    <row r="56" spans="2:8" ht="52.5" customHeight="1">
      <c r="B56" s="109"/>
      <c r="C56" s="1271" t="s">
        <v>43</v>
      </c>
      <c r="D56" s="1271"/>
      <c r="E56" s="1272"/>
      <c r="F56" s="110">
        <v>2961</v>
      </c>
      <c r="G56" s="110">
        <v>3148</v>
      </c>
      <c r="H56" s="111">
        <v>3225</v>
      </c>
    </row>
    <row r="57" spans="2:8" ht="53.25" customHeight="1">
      <c r="B57" s="109"/>
      <c r="C57" s="1273" t="s">
        <v>44</v>
      </c>
      <c r="D57" s="1273"/>
      <c r="E57" s="1274"/>
      <c r="F57" s="112">
        <v>8851</v>
      </c>
      <c r="G57" s="112">
        <v>8862</v>
      </c>
      <c r="H57" s="113">
        <v>9763</v>
      </c>
    </row>
    <row r="58" spans="2:8" ht="45.75" customHeight="1">
      <c r="B58" s="114"/>
      <c r="C58" s="1261" t="s">
        <v>583</v>
      </c>
      <c r="D58" s="1262"/>
      <c r="E58" s="1263"/>
      <c r="F58" s="115">
        <v>3703</v>
      </c>
      <c r="G58" s="115">
        <v>3756</v>
      </c>
      <c r="H58" s="116">
        <v>3789</v>
      </c>
    </row>
    <row r="59" spans="2:8" ht="45.75" customHeight="1">
      <c r="B59" s="114"/>
      <c r="C59" s="1261" t="s">
        <v>584</v>
      </c>
      <c r="D59" s="1262"/>
      <c r="E59" s="1263"/>
      <c r="F59" s="115">
        <v>2423</v>
      </c>
      <c r="G59" s="115">
        <v>2438</v>
      </c>
      <c r="H59" s="116">
        <v>3462</v>
      </c>
    </row>
    <row r="60" spans="2:8" ht="45.75" customHeight="1">
      <c r="B60" s="114"/>
      <c r="C60" s="1261" t="s">
        <v>585</v>
      </c>
      <c r="D60" s="1262"/>
      <c r="E60" s="1263"/>
      <c r="F60" s="115">
        <v>927</v>
      </c>
      <c r="G60" s="115">
        <v>927</v>
      </c>
      <c r="H60" s="116">
        <v>927</v>
      </c>
    </row>
    <row r="61" spans="2:8" ht="45.75" customHeight="1">
      <c r="B61" s="114"/>
      <c r="C61" s="1261" t="s">
        <v>586</v>
      </c>
      <c r="D61" s="1262"/>
      <c r="E61" s="1263"/>
      <c r="F61" s="115">
        <v>656</v>
      </c>
      <c r="G61" s="115">
        <v>648</v>
      </c>
      <c r="H61" s="116">
        <v>664</v>
      </c>
    </row>
    <row r="62" spans="2:8" ht="45.75" customHeight="1" thickBot="1">
      <c r="B62" s="117"/>
      <c r="C62" s="1264" t="s">
        <v>587</v>
      </c>
      <c r="D62" s="1265"/>
      <c r="E62" s="1266"/>
      <c r="F62" s="118">
        <v>132</v>
      </c>
      <c r="G62" s="118">
        <v>136</v>
      </c>
      <c r="H62" s="119">
        <v>138</v>
      </c>
    </row>
    <row r="63" spans="2:8" ht="52.5" customHeight="1" thickBot="1">
      <c r="B63" s="120"/>
      <c r="C63" s="1267" t="s">
        <v>45</v>
      </c>
      <c r="D63" s="1267"/>
      <c r="E63" s="1268"/>
      <c r="F63" s="121">
        <v>19614</v>
      </c>
      <c r="G63" s="121">
        <v>21051</v>
      </c>
      <c r="H63" s="122">
        <v>22847</v>
      </c>
    </row>
    <row r="64" spans="2:8" ht="15" customHeight="1"/>
    <row r="65" ht="0" hidden="1" customHeight="1"/>
    <row r="66" ht="0" hidden="1" customHeight="1"/>
  </sheetData>
  <sheetProtection algorithmName="SHA-512" hashValue="EMOpSvWr8YSzVgQPG/MbyRC0QwQBn0rJYT6/rRqX+Uw5p14PB251QSNwXOETbFLZ3gEiI6/ySUcO9cbQZ2XfrQ==" saltValue="zshscdSyxt/mBxlL2t+L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594</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595</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553</v>
      </c>
      <c r="BQ50" s="1280"/>
      <c r="BR50" s="1280"/>
      <c r="BS50" s="1280"/>
      <c r="BT50" s="1280"/>
      <c r="BU50" s="1280"/>
      <c r="BV50" s="1280"/>
      <c r="BW50" s="1280"/>
      <c r="BX50" s="1280" t="s">
        <v>554</v>
      </c>
      <c r="BY50" s="1280"/>
      <c r="BZ50" s="1280"/>
      <c r="CA50" s="1280"/>
      <c r="CB50" s="1280"/>
      <c r="CC50" s="1280"/>
      <c r="CD50" s="1280"/>
      <c r="CE50" s="1280"/>
      <c r="CF50" s="1280" t="s">
        <v>555</v>
      </c>
      <c r="CG50" s="1280"/>
      <c r="CH50" s="1280"/>
      <c r="CI50" s="1280"/>
      <c r="CJ50" s="1280"/>
      <c r="CK50" s="1280"/>
      <c r="CL50" s="1280"/>
      <c r="CM50" s="1280"/>
      <c r="CN50" s="1280" t="s">
        <v>556</v>
      </c>
      <c r="CO50" s="1280"/>
      <c r="CP50" s="1280"/>
      <c r="CQ50" s="1280"/>
      <c r="CR50" s="1280"/>
      <c r="CS50" s="1280"/>
      <c r="CT50" s="1280"/>
      <c r="CU50" s="1280"/>
      <c r="CV50" s="1280" t="s">
        <v>557</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596</v>
      </c>
      <c r="AO51" s="1278"/>
      <c r="AP51" s="1278"/>
      <c r="AQ51" s="1278"/>
      <c r="AR51" s="1278"/>
      <c r="AS51" s="1278"/>
      <c r="AT51" s="1278"/>
      <c r="AU51" s="1278"/>
      <c r="AV51" s="1278"/>
      <c r="AW51" s="1278"/>
      <c r="AX51" s="1278"/>
      <c r="AY51" s="1278"/>
      <c r="AZ51" s="1278"/>
      <c r="BA51" s="1278"/>
      <c r="BB51" s="1278" t="s">
        <v>597</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598</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57.9</v>
      </c>
      <c r="CG53" s="1275"/>
      <c r="CH53" s="1275"/>
      <c r="CI53" s="1275"/>
      <c r="CJ53" s="1275"/>
      <c r="CK53" s="1275"/>
      <c r="CL53" s="1275"/>
      <c r="CM53" s="1275"/>
      <c r="CN53" s="1275">
        <v>59.2</v>
      </c>
      <c r="CO53" s="1275"/>
      <c r="CP53" s="1275"/>
      <c r="CQ53" s="1275"/>
      <c r="CR53" s="1275"/>
      <c r="CS53" s="1275"/>
      <c r="CT53" s="1275"/>
      <c r="CU53" s="1275"/>
      <c r="CV53" s="1275">
        <v>60.3</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599</v>
      </c>
      <c r="AO55" s="1280"/>
      <c r="AP55" s="1280"/>
      <c r="AQ55" s="1280"/>
      <c r="AR55" s="1280"/>
      <c r="AS55" s="1280"/>
      <c r="AT55" s="1280"/>
      <c r="AU55" s="1280"/>
      <c r="AV55" s="1280"/>
      <c r="AW55" s="1280"/>
      <c r="AX55" s="1280"/>
      <c r="AY55" s="1280"/>
      <c r="AZ55" s="1280"/>
      <c r="BA55" s="1280"/>
      <c r="BB55" s="1278" t="s">
        <v>597</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37.299999999999997</v>
      </c>
      <c r="CG55" s="1275"/>
      <c r="CH55" s="1275"/>
      <c r="CI55" s="1275"/>
      <c r="CJ55" s="1275"/>
      <c r="CK55" s="1275"/>
      <c r="CL55" s="1275"/>
      <c r="CM55" s="1275"/>
      <c r="CN55" s="1275">
        <v>33.1</v>
      </c>
      <c r="CO55" s="1275"/>
      <c r="CP55" s="1275"/>
      <c r="CQ55" s="1275"/>
      <c r="CR55" s="1275"/>
      <c r="CS55" s="1275"/>
      <c r="CT55" s="1275"/>
      <c r="CU55" s="1275"/>
      <c r="CV55" s="1275">
        <v>31.3</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598</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55.2</v>
      </c>
      <c r="CG57" s="1275"/>
      <c r="CH57" s="1275"/>
      <c r="CI57" s="1275"/>
      <c r="CJ57" s="1275"/>
      <c r="CK57" s="1275"/>
      <c r="CL57" s="1275"/>
      <c r="CM57" s="1275"/>
      <c r="CN57" s="1275">
        <v>57.2</v>
      </c>
      <c r="CO57" s="1275"/>
      <c r="CP57" s="1275"/>
      <c r="CQ57" s="1275"/>
      <c r="CR57" s="1275"/>
      <c r="CS57" s="1275"/>
      <c r="CT57" s="1275"/>
      <c r="CU57" s="1275"/>
      <c r="CV57" s="1275">
        <v>58.5</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600</v>
      </c>
    </row>
    <row r="64" spans="1:109">
      <c r="B64" s="374"/>
      <c r="G64" s="381"/>
      <c r="I64" s="394"/>
      <c r="J64" s="394"/>
      <c r="K64" s="394"/>
      <c r="L64" s="394"/>
      <c r="M64" s="394"/>
      <c r="N64" s="395"/>
      <c r="AM64" s="381"/>
      <c r="AN64" s="381" t="s">
        <v>593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595</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553</v>
      </c>
      <c r="BQ72" s="1280"/>
      <c r="BR72" s="1280"/>
      <c r="BS72" s="1280"/>
      <c r="BT72" s="1280"/>
      <c r="BU72" s="1280"/>
      <c r="BV72" s="1280"/>
      <c r="BW72" s="1280"/>
      <c r="BX72" s="1280" t="s">
        <v>554</v>
      </c>
      <c r="BY72" s="1280"/>
      <c r="BZ72" s="1280"/>
      <c r="CA72" s="1280"/>
      <c r="CB72" s="1280"/>
      <c r="CC72" s="1280"/>
      <c r="CD72" s="1280"/>
      <c r="CE72" s="1280"/>
      <c r="CF72" s="1280" t="s">
        <v>555</v>
      </c>
      <c r="CG72" s="1280"/>
      <c r="CH72" s="1280"/>
      <c r="CI72" s="1280"/>
      <c r="CJ72" s="1280"/>
      <c r="CK72" s="1280"/>
      <c r="CL72" s="1280"/>
      <c r="CM72" s="1280"/>
      <c r="CN72" s="1280" t="s">
        <v>556</v>
      </c>
      <c r="CO72" s="1280"/>
      <c r="CP72" s="1280"/>
      <c r="CQ72" s="1280"/>
      <c r="CR72" s="1280"/>
      <c r="CS72" s="1280"/>
      <c r="CT72" s="1280"/>
      <c r="CU72" s="1280"/>
      <c r="CV72" s="1280" t="s">
        <v>557</v>
      </c>
      <c r="CW72" s="1280"/>
      <c r="CX72" s="1280"/>
      <c r="CY72" s="1280"/>
      <c r="CZ72" s="1280"/>
      <c r="DA72" s="1280"/>
      <c r="DB72" s="1280"/>
      <c r="DC72" s="1280"/>
    </row>
    <row r="73" spans="2:107">
      <c r="B73" s="374"/>
      <c r="G73" s="1283"/>
      <c r="H73" s="1283"/>
      <c r="I73" s="1283"/>
      <c r="J73" s="1283"/>
      <c r="K73" s="1279"/>
      <c r="L73" s="1279"/>
      <c r="M73" s="1279"/>
      <c r="N73" s="1279"/>
      <c r="AM73" s="383"/>
      <c r="AN73" s="1278" t="s">
        <v>596</v>
      </c>
      <c r="AO73" s="1278"/>
      <c r="AP73" s="1278"/>
      <c r="AQ73" s="1278"/>
      <c r="AR73" s="1278"/>
      <c r="AS73" s="1278"/>
      <c r="AT73" s="1278"/>
      <c r="AU73" s="1278"/>
      <c r="AV73" s="1278"/>
      <c r="AW73" s="1278"/>
      <c r="AX73" s="1278"/>
      <c r="AY73" s="1278"/>
      <c r="AZ73" s="1278"/>
      <c r="BA73" s="1278"/>
      <c r="BB73" s="1278" t="s">
        <v>597</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602</v>
      </c>
      <c r="BC75" s="1278"/>
      <c r="BD75" s="1278"/>
      <c r="BE75" s="1278"/>
      <c r="BF75" s="1278"/>
      <c r="BG75" s="1278"/>
      <c r="BH75" s="1278"/>
      <c r="BI75" s="1278"/>
      <c r="BJ75" s="1278"/>
      <c r="BK75" s="1278"/>
      <c r="BL75" s="1278"/>
      <c r="BM75" s="1278"/>
      <c r="BN75" s="1278"/>
      <c r="BO75" s="1278"/>
      <c r="BP75" s="1275">
        <v>8.9</v>
      </c>
      <c r="BQ75" s="1275"/>
      <c r="BR75" s="1275"/>
      <c r="BS75" s="1275"/>
      <c r="BT75" s="1275"/>
      <c r="BU75" s="1275"/>
      <c r="BV75" s="1275"/>
      <c r="BW75" s="1275"/>
      <c r="BX75" s="1275">
        <v>6.7</v>
      </c>
      <c r="BY75" s="1275"/>
      <c r="BZ75" s="1275"/>
      <c r="CA75" s="1275"/>
      <c r="CB75" s="1275"/>
      <c r="CC75" s="1275"/>
      <c r="CD75" s="1275"/>
      <c r="CE75" s="1275"/>
      <c r="CF75" s="1275">
        <v>5.4</v>
      </c>
      <c r="CG75" s="1275"/>
      <c r="CH75" s="1275"/>
      <c r="CI75" s="1275"/>
      <c r="CJ75" s="1275"/>
      <c r="CK75" s="1275"/>
      <c r="CL75" s="1275"/>
      <c r="CM75" s="1275"/>
      <c r="CN75" s="1275">
        <v>4.8</v>
      </c>
      <c r="CO75" s="1275"/>
      <c r="CP75" s="1275"/>
      <c r="CQ75" s="1275"/>
      <c r="CR75" s="1275"/>
      <c r="CS75" s="1275"/>
      <c r="CT75" s="1275"/>
      <c r="CU75" s="1275"/>
      <c r="CV75" s="1275">
        <v>4.5999999999999996</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599</v>
      </c>
      <c r="AO77" s="1280"/>
      <c r="AP77" s="1280"/>
      <c r="AQ77" s="1280"/>
      <c r="AR77" s="1280"/>
      <c r="AS77" s="1280"/>
      <c r="AT77" s="1280"/>
      <c r="AU77" s="1280"/>
      <c r="AV77" s="1280"/>
      <c r="AW77" s="1280"/>
      <c r="AX77" s="1280"/>
      <c r="AY77" s="1280"/>
      <c r="AZ77" s="1280"/>
      <c r="BA77" s="1280"/>
      <c r="BB77" s="1278" t="s">
        <v>597</v>
      </c>
      <c r="BC77" s="1278"/>
      <c r="BD77" s="1278"/>
      <c r="BE77" s="1278"/>
      <c r="BF77" s="1278"/>
      <c r="BG77" s="1278"/>
      <c r="BH77" s="1278"/>
      <c r="BI77" s="1278"/>
      <c r="BJ77" s="1278"/>
      <c r="BK77" s="1278"/>
      <c r="BL77" s="1278"/>
      <c r="BM77" s="1278"/>
      <c r="BN77" s="1278"/>
      <c r="BO77" s="1278"/>
      <c r="BP77" s="1275">
        <v>48.3</v>
      </c>
      <c r="BQ77" s="1275"/>
      <c r="BR77" s="1275"/>
      <c r="BS77" s="1275"/>
      <c r="BT77" s="1275"/>
      <c r="BU77" s="1275"/>
      <c r="BV77" s="1275"/>
      <c r="BW77" s="1275"/>
      <c r="BX77" s="1275">
        <v>44.4</v>
      </c>
      <c r="BY77" s="1275"/>
      <c r="BZ77" s="1275"/>
      <c r="CA77" s="1275"/>
      <c r="CB77" s="1275"/>
      <c r="CC77" s="1275"/>
      <c r="CD77" s="1275"/>
      <c r="CE77" s="1275"/>
      <c r="CF77" s="1275">
        <v>37.299999999999997</v>
      </c>
      <c r="CG77" s="1275"/>
      <c r="CH77" s="1275"/>
      <c r="CI77" s="1275"/>
      <c r="CJ77" s="1275"/>
      <c r="CK77" s="1275"/>
      <c r="CL77" s="1275"/>
      <c r="CM77" s="1275"/>
      <c r="CN77" s="1275">
        <v>33.1</v>
      </c>
      <c r="CO77" s="1275"/>
      <c r="CP77" s="1275"/>
      <c r="CQ77" s="1275"/>
      <c r="CR77" s="1275"/>
      <c r="CS77" s="1275"/>
      <c r="CT77" s="1275"/>
      <c r="CU77" s="1275"/>
      <c r="CV77" s="1275">
        <v>31.3</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602</v>
      </c>
      <c r="BC79" s="1278"/>
      <c r="BD79" s="1278"/>
      <c r="BE79" s="1278"/>
      <c r="BF79" s="1278"/>
      <c r="BG79" s="1278"/>
      <c r="BH79" s="1278"/>
      <c r="BI79" s="1278"/>
      <c r="BJ79" s="1278"/>
      <c r="BK79" s="1278"/>
      <c r="BL79" s="1278"/>
      <c r="BM79" s="1278"/>
      <c r="BN79" s="1278"/>
      <c r="BO79" s="1278"/>
      <c r="BP79" s="1275">
        <v>10.4</v>
      </c>
      <c r="BQ79" s="1275"/>
      <c r="BR79" s="1275"/>
      <c r="BS79" s="1275"/>
      <c r="BT79" s="1275"/>
      <c r="BU79" s="1275"/>
      <c r="BV79" s="1275"/>
      <c r="BW79" s="1275"/>
      <c r="BX79" s="1275">
        <v>9.4</v>
      </c>
      <c r="BY79" s="1275"/>
      <c r="BZ79" s="1275"/>
      <c r="CA79" s="1275"/>
      <c r="CB79" s="1275"/>
      <c r="CC79" s="1275"/>
      <c r="CD79" s="1275"/>
      <c r="CE79" s="1275"/>
      <c r="CF79" s="1275">
        <v>7.8</v>
      </c>
      <c r="CG79" s="1275"/>
      <c r="CH79" s="1275"/>
      <c r="CI79" s="1275"/>
      <c r="CJ79" s="1275"/>
      <c r="CK79" s="1275"/>
      <c r="CL79" s="1275"/>
      <c r="CM79" s="1275"/>
      <c r="CN79" s="1275">
        <v>7.5</v>
      </c>
      <c r="CO79" s="1275"/>
      <c r="CP79" s="1275"/>
      <c r="CQ79" s="1275"/>
      <c r="CR79" s="1275"/>
      <c r="CS79" s="1275"/>
      <c r="CT79" s="1275"/>
      <c r="CU79" s="1275"/>
      <c r="CV79" s="1275">
        <v>7.2</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qp2ymeI+qlrc+fsx8UFngG2svc5EvHW0inFZMVz5SqVrymoIH8Pwq82P1B3zfMmzdaFZbo7kGRaWTU0QU6fkg==" saltValue="93ajDTl9KeOg1tNe27S4Z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heF2vIM/k+sjVSExQYwpcGJAC+G0iFZqGj+vxNMJ6J33p7NlAg+QMTlx5hCkTA55TcIAYrFK4mpZ8kxw88DmA==" saltValue="svcTqk8wsDoJXfSZhQLu8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vcnGbVe4jbvqDFWYJTLi0QOm6/0EBAGkh9ECfpbl1M9juBQu7+DMQ39LQsAMbQZ2dye8nD77Qc4C2eL2p5haA==" saltValue="qz5DR1bD7HC/qjx6QPPwB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550</v>
      </c>
      <c r="G2" s="136"/>
      <c r="H2" s="137"/>
    </row>
    <row r="3" spans="1:8">
      <c r="A3" s="133" t="s">
        <v>543</v>
      </c>
      <c r="B3" s="138"/>
      <c r="C3" s="139"/>
      <c r="D3" s="140">
        <v>73006</v>
      </c>
      <c r="E3" s="141"/>
      <c r="F3" s="142">
        <v>56255</v>
      </c>
      <c r="G3" s="143"/>
      <c r="H3" s="144"/>
    </row>
    <row r="4" spans="1:8">
      <c r="A4" s="145"/>
      <c r="B4" s="146"/>
      <c r="C4" s="147"/>
      <c r="D4" s="148">
        <v>30612</v>
      </c>
      <c r="E4" s="149"/>
      <c r="F4" s="150">
        <v>26957</v>
      </c>
      <c r="G4" s="151"/>
      <c r="H4" s="152"/>
    </row>
    <row r="5" spans="1:8">
      <c r="A5" s="133" t="s">
        <v>545</v>
      </c>
      <c r="B5" s="138"/>
      <c r="C5" s="139"/>
      <c r="D5" s="140">
        <v>68857</v>
      </c>
      <c r="E5" s="141"/>
      <c r="F5" s="142">
        <v>57944</v>
      </c>
      <c r="G5" s="143"/>
      <c r="H5" s="144"/>
    </row>
    <row r="6" spans="1:8">
      <c r="A6" s="145"/>
      <c r="B6" s="146"/>
      <c r="C6" s="147"/>
      <c r="D6" s="148">
        <v>43796</v>
      </c>
      <c r="E6" s="149"/>
      <c r="F6" s="150">
        <v>29326</v>
      </c>
      <c r="G6" s="151"/>
      <c r="H6" s="152"/>
    </row>
    <row r="7" spans="1:8">
      <c r="A7" s="133" t="s">
        <v>546</v>
      </c>
      <c r="B7" s="138"/>
      <c r="C7" s="139"/>
      <c r="D7" s="140">
        <v>45861</v>
      </c>
      <c r="E7" s="141"/>
      <c r="F7" s="142">
        <v>54227</v>
      </c>
      <c r="G7" s="143"/>
      <c r="H7" s="144"/>
    </row>
    <row r="8" spans="1:8">
      <c r="A8" s="145"/>
      <c r="B8" s="146"/>
      <c r="C8" s="147"/>
      <c r="D8" s="148">
        <v>32446</v>
      </c>
      <c r="E8" s="149"/>
      <c r="F8" s="150">
        <v>29694</v>
      </c>
      <c r="G8" s="151"/>
      <c r="H8" s="152"/>
    </row>
    <row r="9" spans="1:8">
      <c r="A9" s="133" t="s">
        <v>547</v>
      </c>
      <c r="B9" s="138"/>
      <c r="C9" s="139"/>
      <c r="D9" s="140">
        <v>44260</v>
      </c>
      <c r="E9" s="141"/>
      <c r="F9" s="142">
        <v>57295</v>
      </c>
      <c r="G9" s="143"/>
      <c r="H9" s="144"/>
    </row>
    <row r="10" spans="1:8">
      <c r="A10" s="145"/>
      <c r="B10" s="146"/>
      <c r="C10" s="147"/>
      <c r="D10" s="148">
        <v>28550</v>
      </c>
      <c r="E10" s="149"/>
      <c r="F10" s="150">
        <v>32771</v>
      </c>
      <c r="G10" s="151"/>
      <c r="H10" s="152"/>
    </row>
    <row r="11" spans="1:8">
      <c r="A11" s="133" t="s">
        <v>548</v>
      </c>
      <c r="B11" s="138"/>
      <c r="C11" s="139"/>
      <c r="D11" s="140">
        <v>43669</v>
      </c>
      <c r="E11" s="141"/>
      <c r="F11" s="142">
        <v>54110</v>
      </c>
      <c r="G11" s="143"/>
      <c r="H11" s="144"/>
    </row>
    <row r="12" spans="1:8">
      <c r="A12" s="145"/>
      <c r="B12" s="146"/>
      <c r="C12" s="153"/>
      <c r="D12" s="148">
        <v>28867</v>
      </c>
      <c r="E12" s="149"/>
      <c r="F12" s="150">
        <v>30620</v>
      </c>
      <c r="G12" s="151"/>
      <c r="H12" s="152"/>
    </row>
    <row r="13" spans="1:8">
      <c r="A13" s="133"/>
      <c r="B13" s="138"/>
      <c r="C13" s="154"/>
      <c r="D13" s="155">
        <v>55131</v>
      </c>
      <c r="E13" s="156"/>
      <c r="F13" s="157">
        <v>55966</v>
      </c>
      <c r="G13" s="158"/>
      <c r="H13" s="144"/>
    </row>
    <row r="14" spans="1:8">
      <c r="A14" s="145"/>
      <c r="B14" s="146"/>
      <c r="C14" s="147"/>
      <c r="D14" s="148">
        <v>32854</v>
      </c>
      <c r="E14" s="149"/>
      <c r="F14" s="150">
        <v>29874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6.36</v>
      </c>
      <c r="C19" s="159">
        <f>ROUND(VALUE(SUBSTITUTE(実質収支比率等に係る経年分析!G$48,"▲","-")),2)</f>
        <v>7.65</v>
      </c>
      <c r="D19" s="159">
        <f>ROUND(VALUE(SUBSTITUTE(実質収支比率等に係る経年分析!H$48,"▲","-")),2)</f>
        <v>10.88</v>
      </c>
      <c r="E19" s="159">
        <f>ROUND(VALUE(SUBSTITUTE(実質収支比率等に係る経年分析!I$48,"▲","-")),2)</f>
        <v>8.07</v>
      </c>
      <c r="F19" s="159">
        <f>ROUND(VALUE(SUBSTITUTE(実質収支比率等に係る経年分析!J$48,"▲","-")),2)</f>
        <v>10.02</v>
      </c>
    </row>
    <row r="20" spans="1:11">
      <c r="A20" s="159" t="s">
        <v>49</v>
      </c>
      <c r="B20" s="159">
        <f>ROUND(VALUE(SUBSTITUTE(実質収支比率等に係る経年分析!F$47,"▲","-")),2)</f>
        <v>26.48</v>
      </c>
      <c r="C20" s="159">
        <f>ROUND(VALUE(SUBSTITUTE(実質収支比率等に係る経年分析!G$47,"▲","-")),2)</f>
        <v>26.28</v>
      </c>
      <c r="D20" s="159">
        <f>ROUND(VALUE(SUBSTITUTE(実質収支比率等に係る経年分析!H$47,"▲","-")),2)</f>
        <v>32.71</v>
      </c>
      <c r="E20" s="159">
        <f>ROUND(VALUE(SUBSTITUTE(実質収支比率等に係る経年分析!I$47,"▲","-")),2)</f>
        <v>38.11</v>
      </c>
      <c r="F20" s="159">
        <f>ROUND(VALUE(SUBSTITUTE(実質収支比率等に係る経年分析!J$47,"▲","-")),2)</f>
        <v>42.41</v>
      </c>
    </row>
    <row r="21" spans="1:11">
      <c r="A21" s="159" t="s">
        <v>50</v>
      </c>
      <c r="B21" s="159">
        <f>IF(ISNUMBER(VALUE(SUBSTITUTE(実質収支比率等に係る経年分析!F$49,"▲","-"))),ROUND(VALUE(SUBSTITUTE(実質収支比率等に係る経年分析!F$49,"▲","-")),2),NA())</f>
        <v>3.19</v>
      </c>
      <c r="C21" s="159">
        <f>IF(ISNUMBER(VALUE(SUBSTITUTE(実質収支比率等に係る経年分析!G$49,"▲","-"))),ROUND(VALUE(SUBSTITUTE(実質収支比率等に係る経年分析!G$49,"▲","-")),2),NA())</f>
        <v>-0.62</v>
      </c>
      <c r="D21" s="159">
        <f>IF(ISNUMBER(VALUE(SUBSTITUTE(実質収支比率等に係る経年分析!H$49,"▲","-"))),ROUND(VALUE(SUBSTITUTE(実質収支比率等に係る経年分析!H$49,"▲","-")),2),NA())</f>
        <v>6.36</v>
      </c>
      <c r="E21" s="159">
        <f>IF(ISNUMBER(VALUE(SUBSTITUTE(実質収支比率等に係る経年分析!I$49,"▲","-"))),ROUND(VALUE(SUBSTITUTE(実質収支比率等に係る経年分析!I$49,"▲","-")),2),NA())</f>
        <v>-1.86</v>
      </c>
      <c r="F21" s="159">
        <f>IF(ISNUMBER(VALUE(SUBSTITUTE(実質収支比率等に係る経年分析!J$49,"▲","-"))),ROUND(VALUE(SUBSTITUTE(実質収支比率等に係る経年分析!J$49,"▲","-")),2),NA())</f>
        <v>1.85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関市農業集落排水事業特別会計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関市下水道特別会計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関市国民健康保険特別会計（直診勘定）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0.14000000000000001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c r="A32" s="160" t="str">
        <f>IF(連結実質赤字比率に係る赤字・黒字の構成分析!C$38="",NA(),連結実質赤字比率に係る赤字・黒字の構成分析!C$38)</f>
        <v>関市後期高齢者医療特別会計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7.0000000000000007E-2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0.48</v>
      </c>
    </row>
    <row r="33" spans="1:16">
      <c r="A33" s="160" t="str">
        <f>IF(連結実質赤字比率に係る赤字・黒字の構成分析!C$37="",NA(),連結実質赤字比率に係る赤字・黒字の構成分析!C$37)</f>
        <v>関市介護保険事業特別会計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1.82</v>
      </c>
    </row>
    <row r="34" spans="1:16">
      <c r="A34" s="160" t="str">
        <f>IF(連結実質赤字比率に係る赤字・黒字の構成分析!C$36="",NA(),連結実質赤字比率に係る赤字・黒字の構成分析!C$36)</f>
        <v>関市国民健康保険特別会計（事業勘定）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1.62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2.57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v>
      </c>
    </row>
    <row r="35" spans="1:16">
      <c r="A35" s="160" t="str">
        <f>IF(連結実質赤字比率に係る赤字・黒字の構成分析!C$35="",NA(),連結実質赤字比率に係る赤字・黒字の構成分析!C$35)</f>
        <v>関市水道事業会計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3.79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4.12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4.79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6.08</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6.35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10.87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10.01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5040</v>
      </c>
      <c r="E42" s="161"/>
      <c r="F42" s="161"/>
      <c r="G42" s="161">
        <f>'実質公債費比率（分子）の構造'!L$52</f>
        <v>5306</v>
      </c>
      <c r="H42" s="161"/>
      <c r="I42" s="161"/>
      <c r="J42" s="161">
        <f>'実質公債費比率（分子）の構造'!M$52</f>
        <v>5454</v>
      </c>
      <c r="K42" s="161"/>
      <c r="L42" s="161"/>
      <c r="M42" s="161">
        <f>'実質公債費比率（分子）の構造'!N$52</f>
        <v>5523</v>
      </c>
      <c r="N42" s="161"/>
      <c r="O42" s="161"/>
      <c r="P42" s="161">
        <f>'実質公債費比率（分子）の構造'!O$52</f>
        <v>5367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29</v>
      </c>
      <c r="C44" s="161"/>
      <c r="D44" s="161"/>
      <c r="E44" s="161">
        <f>'実質公債費比率（分子）の構造'!L$50</f>
        <v>28</v>
      </c>
      <c r="F44" s="161"/>
      <c r="G44" s="161"/>
      <c r="H44" s="161">
        <f>'実質公債費比率（分子）の構造'!M$50</f>
        <v>67</v>
      </c>
      <c r="I44" s="161"/>
      <c r="J44" s="161"/>
      <c r="K44" s="161">
        <f>'実質公債費比率（分子）の構造'!N$50</f>
        <v>65</v>
      </c>
      <c r="L44" s="161"/>
      <c r="M44" s="161"/>
      <c r="N44" s="161">
        <f>'実質公債費比率（分子）の構造'!O$50</f>
        <v>52</v>
      </c>
      <c r="O44" s="161"/>
      <c r="P44" s="161"/>
    </row>
    <row r="45" spans="1:16">
      <c r="A45" s="161" t="s">
        <v>60</v>
      </c>
      <c r="B45" s="161">
        <f>'実質公債費比率（分子）の構造'!K$49</f>
        <v>497</v>
      </c>
      <c r="C45" s="161"/>
      <c r="D45" s="161"/>
      <c r="E45" s="161">
        <f>'実質公債費比率（分子）の構造'!L$49</f>
        <v>500</v>
      </c>
      <c r="F45" s="161"/>
      <c r="G45" s="161"/>
      <c r="H45" s="161">
        <f>'実質公債費比率（分子）の構造'!M$49</f>
        <v>494</v>
      </c>
      <c r="I45" s="161"/>
      <c r="J45" s="161"/>
      <c r="K45" s="161">
        <f>'実質公債費比率（分子）の構造'!N$49</f>
        <v>445</v>
      </c>
      <c r="L45" s="161"/>
      <c r="M45" s="161"/>
      <c r="N45" s="161">
        <f>'実質公債費比率（分子）の構造'!O$49</f>
        <v>454</v>
      </c>
      <c r="O45" s="161"/>
      <c r="P45" s="161"/>
    </row>
    <row r="46" spans="1:16">
      <c r="A46" s="161" t="s">
        <v>61</v>
      </c>
      <c r="B46" s="161">
        <f>'実質公債費比率（分子）の構造'!K$48</f>
        <v>1498</v>
      </c>
      <c r="C46" s="161"/>
      <c r="D46" s="161"/>
      <c r="E46" s="161">
        <f>'実質公債費比率（分子）の構造'!L$48</f>
        <v>1451</v>
      </c>
      <c r="F46" s="161"/>
      <c r="G46" s="161"/>
      <c r="H46" s="161">
        <f>'実質公債費比率（分子）の構造'!M$48</f>
        <v>1366</v>
      </c>
      <c r="I46" s="161"/>
      <c r="J46" s="161"/>
      <c r="K46" s="161">
        <f>'実質公債費比率（分子）の構造'!N$48</f>
        <v>1331</v>
      </c>
      <c r="L46" s="161"/>
      <c r="M46" s="161"/>
      <c r="N46" s="161">
        <f>'実質公債費比率（分子）の構造'!O$48</f>
        <v>1249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4234</v>
      </c>
      <c r="C49" s="161"/>
      <c r="D49" s="161"/>
      <c r="E49" s="161">
        <f>'実質公債費比率（分子）の構造'!L$45</f>
        <v>4362</v>
      </c>
      <c r="F49" s="161"/>
      <c r="G49" s="161"/>
      <c r="H49" s="161">
        <f>'実質公債費比率（分子）の構造'!M$45</f>
        <v>4460</v>
      </c>
      <c r="I49" s="161"/>
      <c r="J49" s="161"/>
      <c r="K49" s="161">
        <f>'実質公債費比率（分子）の構造'!N$45</f>
        <v>4496</v>
      </c>
      <c r="L49" s="161"/>
      <c r="M49" s="161"/>
      <c r="N49" s="161">
        <f>'実質公債費比率（分子）の構造'!O$45</f>
        <v>4509</v>
      </c>
      <c r="O49" s="161"/>
      <c r="P49" s="161"/>
    </row>
    <row r="50" spans="1:16">
      <c r="A50" s="161" t="s">
        <v>65</v>
      </c>
      <c r="B50" s="161" t="e">
        <f>NA()</f>
        <v>#N/A</v>
      </c>
      <c r="C50" s="161">
        <f>IF(ISNUMBER('実質公債費比率（分子）の構造'!K$53),'実質公債費比率（分子）の構造'!K$53,NA())</f>
        <v>1218</v>
      </c>
      <c r="D50" s="161" t="e">
        <f>NA()</f>
        <v>#N/A</v>
      </c>
      <c r="E50" s="161" t="e">
        <f>NA()</f>
        <v>#N/A</v>
      </c>
      <c r="F50" s="161">
        <f>IF(ISNUMBER('実質公債費比率（分子）の構造'!L$53),'実質公債費比率（分子）の構造'!L$53,NA())</f>
        <v>1035</v>
      </c>
      <c r="G50" s="161" t="e">
        <f>NA()</f>
        <v>#N/A</v>
      </c>
      <c r="H50" s="161" t="e">
        <f>NA()</f>
        <v>#N/A</v>
      </c>
      <c r="I50" s="161">
        <f>IF(ISNUMBER('実質公債費比率（分子）の構造'!M$53),'実質公債費比率（分子）の構造'!M$53,NA())</f>
        <v>933</v>
      </c>
      <c r="J50" s="161" t="e">
        <f>NA()</f>
        <v>#N/A</v>
      </c>
      <c r="K50" s="161" t="e">
        <f>NA()</f>
        <v>#N/A</v>
      </c>
      <c r="L50" s="161">
        <f>IF(ISNUMBER('実質公債費比率（分子）の構造'!N$53),'実質公債費比率（分子）の構造'!N$53,NA())</f>
        <v>814</v>
      </c>
      <c r="M50" s="161" t="e">
        <f>NA()</f>
        <v>#N/A</v>
      </c>
      <c r="N50" s="161" t="e">
        <f>NA()</f>
        <v>#N/A</v>
      </c>
      <c r="O50" s="161">
        <f>IF(ISNUMBER('実質公債費比率（分子）の構造'!O$53),'実質公債費比率（分子）の構造'!O$53,NA())</f>
        <v>897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40200</v>
      </c>
      <c r="E56" s="160"/>
      <c r="F56" s="160"/>
      <c r="G56" s="160">
        <f>'将来負担比率（分子）の構造'!J$52</f>
        <v>43204</v>
      </c>
      <c r="H56" s="160"/>
      <c r="I56" s="160"/>
      <c r="J56" s="160">
        <f>'将来負担比率（分子）の構造'!K$52</f>
        <v>42535</v>
      </c>
      <c r="K56" s="160"/>
      <c r="L56" s="160"/>
      <c r="M56" s="160">
        <f>'将来負担比率（分子）の構造'!L$52</f>
        <v>41489</v>
      </c>
      <c r="N56" s="160"/>
      <c r="O56" s="160"/>
      <c r="P56" s="160">
        <f>'将来負担比率（分子）の構造'!M$52</f>
        <v>39102</v>
      </c>
    </row>
    <row r="57" spans="1:16">
      <c r="A57" s="160" t="s">
        <v>36</v>
      </c>
      <c r="B57" s="160"/>
      <c r="C57" s="160"/>
      <c r="D57" s="160">
        <f>'将来負担比率（分子）の構造'!I$51</f>
        <v>7026</v>
      </c>
      <c r="E57" s="160"/>
      <c r="F57" s="160"/>
      <c r="G57" s="160">
        <f>'将来負担比率（分子）の構造'!J$51</f>
        <v>6564</v>
      </c>
      <c r="H57" s="160"/>
      <c r="I57" s="160"/>
      <c r="J57" s="160">
        <f>'将来負担比率（分子）の構造'!K$51</f>
        <v>5967</v>
      </c>
      <c r="K57" s="160"/>
      <c r="L57" s="160"/>
      <c r="M57" s="160">
        <f>'将来負担比率（分子）の構造'!L$51</f>
        <v>5445</v>
      </c>
      <c r="N57" s="160"/>
      <c r="O57" s="160"/>
      <c r="P57" s="160">
        <f>'将来負担比率（分子）の構造'!M$51</f>
        <v>5064</v>
      </c>
    </row>
    <row r="58" spans="1:16">
      <c r="A58" s="160" t="s">
        <v>35</v>
      </c>
      <c r="B58" s="160"/>
      <c r="C58" s="160"/>
      <c r="D58" s="160">
        <f>'将来負担比率（分子）の構造'!I$50</f>
        <v>15290</v>
      </c>
      <c r="E58" s="160"/>
      <c r="F58" s="160"/>
      <c r="G58" s="160">
        <f>'将来負担比率（分子）の構造'!J$50</f>
        <v>14818</v>
      </c>
      <c r="H58" s="160"/>
      <c r="I58" s="160"/>
      <c r="J58" s="160">
        <f>'将来負担比率（分子）の構造'!K$50</f>
        <v>16423</v>
      </c>
      <c r="K58" s="160"/>
      <c r="L58" s="160"/>
      <c r="M58" s="160">
        <f>'将来負担比率（分子）の構造'!L$50</f>
        <v>17959</v>
      </c>
      <c r="N58" s="160"/>
      <c r="O58" s="160"/>
      <c r="P58" s="160">
        <f>'将来負担比率（分子）の構造'!M$50</f>
        <v>20172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6003</v>
      </c>
      <c r="C62" s="160"/>
      <c r="D62" s="160"/>
      <c r="E62" s="160">
        <f>'将来負担比率（分子）の構造'!J$45</f>
        <v>5320</v>
      </c>
      <c r="F62" s="160"/>
      <c r="G62" s="160"/>
      <c r="H62" s="160">
        <f>'将来負担比率（分子）の構造'!K$45</f>
        <v>4677</v>
      </c>
      <c r="I62" s="160"/>
      <c r="J62" s="160"/>
      <c r="K62" s="160">
        <f>'将来負担比率（分子）の構造'!L$45</f>
        <v>4638</v>
      </c>
      <c r="L62" s="160"/>
      <c r="M62" s="160"/>
      <c r="N62" s="160">
        <f>'将来負担比率（分子）の構造'!M$45</f>
        <v>4263</v>
      </c>
      <c r="O62" s="160"/>
      <c r="P62" s="160"/>
    </row>
    <row r="63" spans="1:16">
      <c r="A63" s="160" t="s">
        <v>28</v>
      </c>
      <c r="B63" s="160">
        <f>'将来負担比率（分子）の構造'!I$44</f>
        <v>2526</v>
      </c>
      <c r="C63" s="160"/>
      <c r="D63" s="160"/>
      <c r="E63" s="160">
        <f>'将来負担比率（分子）の構造'!J$44</f>
        <v>2390</v>
      </c>
      <c r="F63" s="160"/>
      <c r="G63" s="160"/>
      <c r="H63" s="160">
        <f>'将来負担比率（分子）の構造'!K$44</f>
        <v>2200</v>
      </c>
      <c r="I63" s="160"/>
      <c r="J63" s="160"/>
      <c r="K63" s="160">
        <f>'将来負担比率（分子）の構造'!L$44</f>
        <v>1831</v>
      </c>
      <c r="L63" s="160"/>
      <c r="M63" s="160"/>
      <c r="N63" s="160">
        <f>'将来負担比率（分子）の構造'!M$44</f>
        <v>1345</v>
      </c>
      <c r="O63" s="160"/>
      <c r="P63" s="160"/>
    </row>
    <row r="64" spans="1:16">
      <c r="A64" s="160" t="s">
        <v>27</v>
      </c>
      <c r="B64" s="160">
        <f>'将来負担比率（分子）の構造'!I$43</f>
        <v>15697</v>
      </c>
      <c r="C64" s="160"/>
      <c r="D64" s="160"/>
      <c r="E64" s="160">
        <f>'将来負担比率（分子）の構造'!J$43</f>
        <v>14625</v>
      </c>
      <c r="F64" s="160"/>
      <c r="G64" s="160"/>
      <c r="H64" s="160">
        <f>'将来負担比率（分子）の構造'!K$43</f>
        <v>13631</v>
      </c>
      <c r="I64" s="160"/>
      <c r="J64" s="160"/>
      <c r="K64" s="160">
        <f>'将来負担比率（分子）の構造'!L$43</f>
        <v>12748</v>
      </c>
      <c r="L64" s="160"/>
      <c r="M64" s="160"/>
      <c r="N64" s="160">
        <f>'将来負担比率（分子）の構造'!M$43</f>
        <v>10031</v>
      </c>
      <c r="O64" s="160"/>
      <c r="P64" s="160"/>
    </row>
    <row r="65" spans="1:16">
      <c r="A65" s="160" t="s">
        <v>26</v>
      </c>
      <c r="B65" s="160">
        <f>'将来負担比率（分子）の構造'!I$42</f>
        <v>1756</v>
      </c>
      <c r="C65" s="160"/>
      <c r="D65" s="160"/>
      <c r="E65" s="160">
        <f>'将来負担比率（分子）の構造'!J$42</f>
        <v>1521</v>
      </c>
      <c r="F65" s="160"/>
      <c r="G65" s="160"/>
      <c r="H65" s="160">
        <f>'将来負担比率（分子）の構造'!K$42</f>
        <v>1806</v>
      </c>
      <c r="I65" s="160"/>
      <c r="J65" s="160"/>
      <c r="K65" s="160">
        <f>'将来負担比率（分子）の構造'!L$42</f>
        <v>1783</v>
      </c>
      <c r="L65" s="160"/>
      <c r="M65" s="160"/>
      <c r="N65" s="160">
        <f>'将来負担比率（分子）の構造'!M$42</f>
        <v>1695</v>
      </c>
      <c r="O65" s="160"/>
      <c r="P65" s="160"/>
    </row>
    <row r="66" spans="1:16">
      <c r="A66" s="160" t="s">
        <v>25</v>
      </c>
      <c r="B66" s="160">
        <f>'将来負担比率（分子）の構造'!I$41</f>
        <v>35936</v>
      </c>
      <c r="C66" s="160"/>
      <c r="D66" s="160"/>
      <c r="E66" s="160">
        <f>'将来負担比率（分子）の構造'!J$41</f>
        <v>35632</v>
      </c>
      <c r="F66" s="160"/>
      <c r="G66" s="160"/>
      <c r="H66" s="160">
        <f>'将来負担比率（分子）の構造'!K$41</f>
        <v>34129</v>
      </c>
      <c r="I66" s="160"/>
      <c r="J66" s="160"/>
      <c r="K66" s="160">
        <f>'将来負担比率（分子）の構造'!L$41</f>
        <v>32190</v>
      </c>
      <c r="L66" s="160"/>
      <c r="M66" s="160"/>
      <c r="N66" s="160">
        <f>'将来負担比率（分子）の構造'!M$41</f>
        <v>30143</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7802</v>
      </c>
      <c r="C72" s="164">
        <f>基金残高に係る経年分析!G55</f>
        <v>9041</v>
      </c>
      <c r="D72" s="164">
        <f>基金残高に係る経年分析!H55</f>
        <v>9859</v>
      </c>
    </row>
    <row r="73" spans="1:16">
      <c r="A73" s="163" t="s">
        <v>72</v>
      </c>
      <c r="B73" s="164">
        <f>基金残高に係る経年分析!F56</f>
        <v>2961</v>
      </c>
      <c r="C73" s="164">
        <f>基金残高に係る経年分析!G56</f>
        <v>3148</v>
      </c>
      <c r="D73" s="164">
        <f>基金残高に係る経年分析!H56</f>
        <v>3225</v>
      </c>
    </row>
    <row r="74" spans="1:16">
      <c r="A74" s="163" t="s">
        <v>73</v>
      </c>
      <c r="B74" s="164">
        <f>基金残高に係る経年分析!F57</f>
        <v>8851</v>
      </c>
      <c r="C74" s="164">
        <f>基金残高に係る経年分析!G57</f>
        <v>8862</v>
      </c>
      <c r="D74" s="164">
        <f>基金残高に係る経年分析!H57</f>
        <v>9763</v>
      </c>
    </row>
  </sheetData>
  <sheetProtection algorithmName="SHA-512" hashValue="soC1BZaCiMJD4z5J3DPOD9aXbI10V9EkytFbT2aGVU5w/G3J0Qs8sO1WZ5bmj3/+5TTa88aqjqTxLs8Pr6qQ0g==" saltValue="7KOtQ2OXMe5nf/2jUsEy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217</v>
      </c>
      <c r="C5" s="741"/>
      <c r="D5" s="741"/>
      <c r="E5" s="741"/>
      <c r="F5" s="741"/>
      <c r="G5" s="741"/>
      <c r="H5" s="741"/>
      <c r="I5" s="741"/>
      <c r="J5" s="741"/>
      <c r="K5" s="741"/>
      <c r="L5" s="741"/>
      <c r="M5" s="741"/>
      <c r="N5" s="741"/>
      <c r="O5" s="741"/>
      <c r="P5" s="741"/>
      <c r="Q5" s="742"/>
      <c r="R5" s="706">
        <v>13383405</v>
      </c>
      <c r="S5" s="707"/>
      <c r="T5" s="707"/>
      <c r="U5" s="707"/>
      <c r="V5" s="707"/>
      <c r="W5" s="707"/>
      <c r="X5" s="707"/>
      <c r="Y5" s="753"/>
      <c r="Z5" s="771">
        <v>33.6</v>
      </c>
      <c r="AA5" s="771"/>
      <c r="AB5" s="771"/>
      <c r="AC5" s="771"/>
      <c r="AD5" s="772">
        <v>12439613</v>
      </c>
      <c r="AE5" s="772"/>
      <c r="AF5" s="772"/>
      <c r="AG5" s="772"/>
      <c r="AH5" s="772"/>
      <c r="AI5" s="772"/>
      <c r="AJ5" s="772"/>
      <c r="AK5" s="772"/>
      <c r="AL5" s="754">
        <v>55.1</v>
      </c>
      <c r="AM5" s="723"/>
      <c r="AN5" s="723"/>
      <c r="AO5" s="755"/>
      <c r="AP5" s="740" t="s">
        <v>218</v>
      </c>
      <c r="AQ5" s="741"/>
      <c r="AR5" s="741"/>
      <c r="AS5" s="741"/>
      <c r="AT5" s="741"/>
      <c r="AU5" s="741"/>
      <c r="AV5" s="741"/>
      <c r="AW5" s="741"/>
      <c r="AX5" s="741"/>
      <c r="AY5" s="741"/>
      <c r="AZ5" s="741"/>
      <c r="BA5" s="741"/>
      <c r="BB5" s="741"/>
      <c r="BC5" s="741"/>
      <c r="BD5" s="741"/>
      <c r="BE5" s="741"/>
      <c r="BF5" s="742"/>
      <c r="BG5" s="641">
        <v>12414860</v>
      </c>
      <c r="BH5" s="644"/>
      <c r="BI5" s="644"/>
      <c r="BJ5" s="644"/>
      <c r="BK5" s="644"/>
      <c r="BL5" s="644"/>
      <c r="BM5" s="644"/>
      <c r="BN5" s="645"/>
      <c r="BO5" s="703">
        <v>92.8</v>
      </c>
      <c r="BP5" s="703"/>
      <c r="BQ5" s="703"/>
      <c r="BR5" s="703"/>
      <c r="BS5" s="704">
        <v>181641</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c r="B6" s="638" t="s">
        <v>222</v>
      </c>
      <c r="C6" s="639"/>
      <c r="D6" s="639"/>
      <c r="E6" s="639"/>
      <c r="F6" s="639"/>
      <c r="G6" s="639"/>
      <c r="H6" s="639"/>
      <c r="I6" s="639"/>
      <c r="J6" s="639"/>
      <c r="K6" s="639"/>
      <c r="L6" s="639"/>
      <c r="M6" s="639"/>
      <c r="N6" s="639"/>
      <c r="O6" s="639"/>
      <c r="P6" s="639"/>
      <c r="Q6" s="640"/>
      <c r="R6" s="641">
        <v>365514</v>
      </c>
      <c r="S6" s="644"/>
      <c r="T6" s="644"/>
      <c r="U6" s="644"/>
      <c r="V6" s="644"/>
      <c r="W6" s="644"/>
      <c r="X6" s="644"/>
      <c r="Y6" s="645"/>
      <c r="Z6" s="703">
        <v>0.9</v>
      </c>
      <c r="AA6" s="703"/>
      <c r="AB6" s="703"/>
      <c r="AC6" s="703"/>
      <c r="AD6" s="704">
        <v>365514</v>
      </c>
      <c r="AE6" s="704"/>
      <c r="AF6" s="704"/>
      <c r="AG6" s="704"/>
      <c r="AH6" s="704"/>
      <c r="AI6" s="704"/>
      <c r="AJ6" s="704"/>
      <c r="AK6" s="704"/>
      <c r="AL6" s="646">
        <v>1.6</v>
      </c>
      <c r="AM6" s="647"/>
      <c r="AN6" s="647"/>
      <c r="AO6" s="705"/>
      <c r="AP6" s="638" t="s">
        <v>223</v>
      </c>
      <c r="AQ6" s="639"/>
      <c r="AR6" s="639"/>
      <c r="AS6" s="639"/>
      <c r="AT6" s="639"/>
      <c r="AU6" s="639"/>
      <c r="AV6" s="639"/>
      <c r="AW6" s="639"/>
      <c r="AX6" s="639"/>
      <c r="AY6" s="639"/>
      <c r="AZ6" s="639"/>
      <c r="BA6" s="639"/>
      <c r="BB6" s="639"/>
      <c r="BC6" s="639"/>
      <c r="BD6" s="639"/>
      <c r="BE6" s="639"/>
      <c r="BF6" s="640"/>
      <c r="BG6" s="641">
        <v>12414860</v>
      </c>
      <c r="BH6" s="644"/>
      <c r="BI6" s="644"/>
      <c r="BJ6" s="644"/>
      <c r="BK6" s="644"/>
      <c r="BL6" s="644"/>
      <c r="BM6" s="644"/>
      <c r="BN6" s="645"/>
      <c r="BO6" s="703">
        <v>92.8</v>
      </c>
      <c r="BP6" s="703"/>
      <c r="BQ6" s="703"/>
      <c r="BR6" s="703"/>
      <c r="BS6" s="704">
        <v>181641</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268243</v>
      </c>
      <c r="CS6" s="644"/>
      <c r="CT6" s="644"/>
      <c r="CU6" s="644"/>
      <c r="CV6" s="644"/>
      <c r="CW6" s="644"/>
      <c r="CX6" s="644"/>
      <c r="CY6" s="645"/>
      <c r="CZ6" s="754">
        <v>0.7</v>
      </c>
      <c r="DA6" s="723"/>
      <c r="DB6" s="723"/>
      <c r="DC6" s="757"/>
      <c r="DD6" s="649" t="s">
        <v>225</v>
      </c>
      <c r="DE6" s="644"/>
      <c r="DF6" s="644"/>
      <c r="DG6" s="644"/>
      <c r="DH6" s="644"/>
      <c r="DI6" s="644"/>
      <c r="DJ6" s="644"/>
      <c r="DK6" s="644"/>
      <c r="DL6" s="644"/>
      <c r="DM6" s="644"/>
      <c r="DN6" s="644"/>
      <c r="DO6" s="644"/>
      <c r="DP6" s="645"/>
      <c r="DQ6" s="649">
        <v>268243</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28368</v>
      </c>
      <c r="S7" s="644"/>
      <c r="T7" s="644"/>
      <c r="U7" s="644"/>
      <c r="V7" s="644"/>
      <c r="W7" s="644"/>
      <c r="X7" s="644"/>
      <c r="Y7" s="645"/>
      <c r="Z7" s="703">
        <v>0.1</v>
      </c>
      <c r="AA7" s="703"/>
      <c r="AB7" s="703"/>
      <c r="AC7" s="703"/>
      <c r="AD7" s="704">
        <v>28368</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5534253</v>
      </c>
      <c r="BH7" s="644"/>
      <c r="BI7" s="644"/>
      <c r="BJ7" s="644"/>
      <c r="BK7" s="644"/>
      <c r="BL7" s="644"/>
      <c r="BM7" s="644"/>
      <c r="BN7" s="645"/>
      <c r="BO7" s="703">
        <v>41.4</v>
      </c>
      <c r="BP7" s="703"/>
      <c r="BQ7" s="703"/>
      <c r="BR7" s="703"/>
      <c r="BS7" s="704">
        <v>181641</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6240085</v>
      </c>
      <c r="CS7" s="644"/>
      <c r="CT7" s="644"/>
      <c r="CU7" s="644"/>
      <c r="CV7" s="644"/>
      <c r="CW7" s="644"/>
      <c r="CX7" s="644"/>
      <c r="CY7" s="645"/>
      <c r="CZ7" s="703">
        <v>16.7</v>
      </c>
      <c r="DA7" s="703"/>
      <c r="DB7" s="703"/>
      <c r="DC7" s="703"/>
      <c r="DD7" s="649">
        <v>486049</v>
      </c>
      <c r="DE7" s="644"/>
      <c r="DF7" s="644"/>
      <c r="DG7" s="644"/>
      <c r="DH7" s="644"/>
      <c r="DI7" s="644"/>
      <c r="DJ7" s="644"/>
      <c r="DK7" s="644"/>
      <c r="DL7" s="644"/>
      <c r="DM7" s="644"/>
      <c r="DN7" s="644"/>
      <c r="DO7" s="644"/>
      <c r="DP7" s="645"/>
      <c r="DQ7" s="649">
        <v>3920997</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55767</v>
      </c>
      <c r="S8" s="644"/>
      <c r="T8" s="644"/>
      <c r="U8" s="644"/>
      <c r="V8" s="644"/>
      <c r="W8" s="644"/>
      <c r="X8" s="644"/>
      <c r="Y8" s="645"/>
      <c r="Z8" s="703">
        <v>0.1</v>
      </c>
      <c r="AA8" s="703"/>
      <c r="AB8" s="703"/>
      <c r="AC8" s="703"/>
      <c r="AD8" s="704">
        <v>55767</v>
      </c>
      <c r="AE8" s="704"/>
      <c r="AF8" s="704"/>
      <c r="AG8" s="704"/>
      <c r="AH8" s="704"/>
      <c r="AI8" s="704"/>
      <c r="AJ8" s="704"/>
      <c r="AK8" s="704"/>
      <c r="AL8" s="646">
        <v>0.2</v>
      </c>
      <c r="AM8" s="647"/>
      <c r="AN8" s="647"/>
      <c r="AO8" s="705"/>
      <c r="AP8" s="638" t="s">
        <v>230</v>
      </c>
      <c r="AQ8" s="639"/>
      <c r="AR8" s="639"/>
      <c r="AS8" s="639"/>
      <c r="AT8" s="639"/>
      <c r="AU8" s="639"/>
      <c r="AV8" s="639"/>
      <c r="AW8" s="639"/>
      <c r="AX8" s="639"/>
      <c r="AY8" s="639"/>
      <c r="AZ8" s="639"/>
      <c r="BA8" s="639"/>
      <c r="BB8" s="639"/>
      <c r="BC8" s="639"/>
      <c r="BD8" s="639"/>
      <c r="BE8" s="639"/>
      <c r="BF8" s="640"/>
      <c r="BG8" s="641">
        <v>158529</v>
      </c>
      <c r="BH8" s="644"/>
      <c r="BI8" s="644"/>
      <c r="BJ8" s="644"/>
      <c r="BK8" s="644"/>
      <c r="BL8" s="644"/>
      <c r="BM8" s="644"/>
      <c r="BN8" s="645"/>
      <c r="BO8" s="703">
        <v>1.2</v>
      </c>
      <c r="BP8" s="703"/>
      <c r="BQ8" s="703"/>
      <c r="BR8" s="703"/>
      <c r="BS8" s="649" t="s">
        <v>225</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11137334</v>
      </c>
      <c r="CS8" s="644"/>
      <c r="CT8" s="644"/>
      <c r="CU8" s="644"/>
      <c r="CV8" s="644"/>
      <c r="CW8" s="644"/>
      <c r="CX8" s="644"/>
      <c r="CY8" s="645"/>
      <c r="CZ8" s="703">
        <v>29.8</v>
      </c>
      <c r="DA8" s="703"/>
      <c r="DB8" s="703"/>
      <c r="DC8" s="703"/>
      <c r="DD8" s="649">
        <v>81031</v>
      </c>
      <c r="DE8" s="644"/>
      <c r="DF8" s="644"/>
      <c r="DG8" s="644"/>
      <c r="DH8" s="644"/>
      <c r="DI8" s="644"/>
      <c r="DJ8" s="644"/>
      <c r="DK8" s="644"/>
      <c r="DL8" s="644"/>
      <c r="DM8" s="644"/>
      <c r="DN8" s="644"/>
      <c r="DO8" s="644"/>
      <c r="DP8" s="645"/>
      <c r="DQ8" s="649">
        <v>5622049</v>
      </c>
      <c r="DR8" s="644"/>
      <c r="DS8" s="644"/>
      <c r="DT8" s="644"/>
      <c r="DU8" s="644"/>
      <c r="DV8" s="644"/>
      <c r="DW8" s="644"/>
      <c r="DX8" s="644"/>
      <c r="DY8" s="644"/>
      <c r="DZ8" s="644"/>
      <c r="EA8" s="644"/>
      <c r="EB8" s="644"/>
      <c r="EC8" s="684"/>
    </row>
    <row r="9" spans="2:143" ht="11.25" customHeight="1">
      <c r="B9" s="638" t="s">
        <v>232</v>
      </c>
      <c r="C9" s="639"/>
      <c r="D9" s="639"/>
      <c r="E9" s="639"/>
      <c r="F9" s="639"/>
      <c r="G9" s="639"/>
      <c r="H9" s="639"/>
      <c r="I9" s="639"/>
      <c r="J9" s="639"/>
      <c r="K9" s="639"/>
      <c r="L9" s="639"/>
      <c r="M9" s="639"/>
      <c r="N9" s="639"/>
      <c r="O9" s="639"/>
      <c r="P9" s="639"/>
      <c r="Q9" s="640"/>
      <c r="R9" s="641">
        <v>64902</v>
      </c>
      <c r="S9" s="644"/>
      <c r="T9" s="644"/>
      <c r="U9" s="644"/>
      <c r="V9" s="644"/>
      <c r="W9" s="644"/>
      <c r="X9" s="644"/>
      <c r="Y9" s="645"/>
      <c r="Z9" s="703">
        <v>0.2</v>
      </c>
      <c r="AA9" s="703"/>
      <c r="AB9" s="703"/>
      <c r="AC9" s="703"/>
      <c r="AD9" s="704">
        <v>64902</v>
      </c>
      <c r="AE9" s="704"/>
      <c r="AF9" s="704"/>
      <c r="AG9" s="704"/>
      <c r="AH9" s="704"/>
      <c r="AI9" s="704"/>
      <c r="AJ9" s="704"/>
      <c r="AK9" s="704"/>
      <c r="AL9" s="646">
        <v>0.3</v>
      </c>
      <c r="AM9" s="647"/>
      <c r="AN9" s="647"/>
      <c r="AO9" s="705"/>
      <c r="AP9" s="638" t="s">
        <v>233</v>
      </c>
      <c r="AQ9" s="639"/>
      <c r="AR9" s="639"/>
      <c r="AS9" s="639"/>
      <c r="AT9" s="639"/>
      <c r="AU9" s="639"/>
      <c r="AV9" s="639"/>
      <c r="AW9" s="639"/>
      <c r="AX9" s="639"/>
      <c r="AY9" s="639"/>
      <c r="AZ9" s="639"/>
      <c r="BA9" s="639"/>
      <c r="BB9" s="639"/>
      <c r="BC9" s="639"/>
      <c r="BD9" s="639"/>
      <c r="BE9" s="639"/>
      <c r="BF9" s="640"/>
      <c r="BG9" s="641">
        <v>4191648</v>
      </c>
      <c r="BH9" s="644"/>
      <c r="BI9" s="644"/>
      <c r="BJ9" s="644"/>
      <c r="BK9" s="644"/>
      <c r="BL9" s="644"/>
      <c r="BM9" s="644"/>
      <c r="BN9" s="645"/>
      <c r="BO9" s="703">
        <v>31.3</v>
      </c>
      <c r="BP9" s="703"/>
      <c r="BQ9" s="703"/>
      <c r="BR9" s="703"/>
      <c r="BS9" s="649" t="s">
        <v>225</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2818149</v>
      </c>
      <c r="CS9" s="644"/>
      <c r="CT9" s="644"/>
      <c r="CU9" s="644"/>
      <c r="CV9" s="644"/>
      <c r="CW9" s="644"/>
      <c r="CX9" s="644"/>
      <c r="CY9" s="645"/>
      <c r="CZ9" s="703">
        <v>7.5</v>
      </c>
      <c r="DA9" s="703"/>
      <c r="DB9" s="703"/>
      <c r="DC9" s="703"/>
      <c r="DD9" s="649">
        <v>139637</v>
      </c>
      <c r="DE9" s="644"/>
      <c r="DF9" s="644"/>
      <c r="DG9" s="644"/>
      <c r="DH9" s="644"/>
      <c r="DI9" s="644"/>
      <c r="DJ9" s="644"/>
      <c r="DK9" s="644"/>
      <c r="DL9" s="644"/>
      <c r="DM9" s="644"/>
      <c r="DN9" s="644"/>
      <c r="DO9" s="644"/>
      <c r="DP9" s="645"/>
      <c r="DQ9" s="649">
        <v>2514824</v>
      </c>
      <c r="DR9" s="644"/>
      <c r="DS9" s="644"/>
      <c r="DT9" s="644"/>
      <c r="DU9" s="644"/>
      <c r="DV9" s="644"/>
      <c r="DW9" s="644"/>
      <c r="DX9" s="644"/>
      <c r="DY9" s="644"/>
      <c r="DZ9" s="644"/>
      <c r="EA9" s="644"/>
      <c r="EB9" s="644"/>
      <c r="EC9" s="684"/>
    </row>
    <row r="10" spans="2:143" ht="11.25" customHeight="1">
      <c r="B10" s="638" t="s">
        <v>235</v>
      </c>
      <c r="C10" s="639"/>
      <c r="D10" s="639"/>
      <c r="E10" s="639"/>
      <c r="F10" s="639"/>
      <c r="G10" s="639"/>
      <c r="H10" s="639"/>
      <c r="I10" s="639"/>
      <c r="J10" s="639"/>
      <c r="K10" s="639"/>
      <c r="L10" s="639"/>
      <c r="M10" s="639"/>
      <c r="N10" s="639"/>
      <c r="O10" s="639"/>
      <c r="P10" s="639"/>
      <c r="Q10" s="640"/>
      <c r="R10" s="641" t="s">
        <v>225</v>
      </c>
      <c r="S10" s="644"/>
      <c r="T10" s="644"/>
      <c r="U10" s="644"/>
      <c r="V10" s="644"/>
      <c r="W10" s="644"/>
      <c r="X10" s="644"/>
      <c r="Y10" s="645"/>
      <c r="Z10" s="703" t="s">
        <v>225</v>
      </c>
      <c r="AA10" s="703"/>
      <c r="AB10" s="703"/>
      <c r="AC10" s="703"/>
      <c r="AD10" s="704" t="s">
        <v>236</v>
      </c>
      <c r="AE10" s="704"/>
      <c r="AF10" s="704"/>
      <c r="AG10" s="704"/>
      <c r="AH10" s="704"/>
      <c r="AI10" s="704"/>
      <c r="AJ10" s="704"/>
      <c r="AK10" s="704"/>
      <c r="AL10" s="646" t="s">
        <v>236</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248910</v>
      </c>
      <c r="BH10" s="644"/>
      <c r="BI10" s="644"/>
      <c r="BJ10" s="644"/>
      <c r="BK10" s="644"/>
      <c r="BL10" s="644"/>
      <c r="BM10" s="644"/>
      <c r="BN10" s="645"/>
      <c r="BO10" s="703">
        <v>1.9</v>
      </c>
      <c r="BP10" s="703"/>
      <c r="BQ10" s="703"/>
      <c r="BR10" s="703"/>
      <c r="BS10" s="649" t="s">
        <v>236</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127976</v>
      </c>
      <c r="CS10" s="644"/>
      <c r="CT10" s="644"/>
      <c r="CU10" s="644"/>
      <c r="CV10" s="644"/>
      <c r="CW10" s="644"/>
      <c r="CX10" s="644"/>
      <c r="CY10" s="645"/>
      <c r="CZ10" s="703">
        <v>0.3</v>
      </c>
      <c r="DA10" s="703"/>
      <c r="DB10" s="703"/>
      <c r="DC10" s="703"/>
      <c r="DD10" s="649" t="s">
        <v>236</v>
      </c>
      <c r="DE10" s="644"/>
      <c r="DF10" s="644"/>
      <c r="DG10" s="644"/>
      <c r="DH10" s="644"/>
      <c r="DI10" s="644"/>
      <c r="DJ10" s="644"/>
      <c r="DK10" s="644"/>
      <c r="DL10" s="644"/>
      <c r="DM10" s="644"/>
      <c r="DN10" s="644"/>
      <c r="DO10" s="644"/>
      <c r="DP10" s="645"/>
      <c r="DQ10" s="649">
        <v>47991</v>
      </c>
      <c r="DR10" s="644"/>
      <c r="DS10" s="644"/>
      <c r="DT10" s="644"/>
      <c r="DU10" s="644"/>
      <c r="DV10" s="644"/>
      <c r="DW10" s="644"/>
      <c r="DX10" s="644"/>
      <c r="DY10" s="644"/>
      <c r="DZ10" s="644"/>
      <c r="EA10" s="644"/>
      <c r="EB10" s="644"/>
      <c r="EC10" s="684"/>
    </row>
    <row r="11" spans="2:143" ht="11.25" customHeight="1">
      <c r="B11" s="638" t="s">
        <v>239</v>
      </c>
      <c r="C11" s="639"/>
      <c r="D11" s="639"/>
      <c r="E11" s="639"/>
      <c r="F11" s="639"/>
      <c r="G11" s="639"/>
      <c r="H11" s="639"/>
      <c r="I11" s="639"/>
      <c r="J11" s="639"/>
      <c r="K11" s="639"/>
      <c r="L11" s="639"/>
      <c r="M11" s="639"/>
      <c r="N11" s="639"/>
      <c r="O11" s="639"/>
      <c r="P11" s="639"/>
      <c r="Q11" s="640"/>
      <c r="R11" s="641" t="s">
        <v>236</v>
      </c>
      <c r="S11" s="644"/>
      <c r="T11" s="644"/>
      <c r="U11" s="644"/>
      <c r="V11" s="644"/>
      <c r="W11" s="644"/>
      <c r="X11" s="644"/>
      <c r="Y11" s="645"/>
      <c r="Z11" s="703" t="s">
        <v>225</v>
      </c>
      <c r="AA11" s="703"/>
      <c r="AB11" s="703"/>
      <c r="AC11" s="703"/>
      <c r="AD11" s="704" t="s">
        <v>236</v>
      </c>
      <c r="AE11" s="704"/>
      <c r="AF11" s="704"/>
      <c r="AG11" s="704"/>
      <c r="AH11" s="704"/>
      <c r="AI11" s="704"/>
      <c r="AJ11" s="704"/>
      <c r="AK11" s="704"/>
      <c r="AL11" s="646" t="s">
        <v>236</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935166</v>
      </c>
      <c r="BH11" s="644"/>
      <c r="BI11" s="644"/>
      <c r="BJ11" s="644"/>
      <c r="BK11" s="644"/>
      <c r="BL11" s="644"/>
      <c r="BM11" s="644"/>
      <c r="BN11" s="645"/>
      <c r="BO11" s="703">
        <v>7</v>
      </c>
      <c r="BP11" s="703"/>
      <c r="BQ11" s="703"/>
      <c r="BR11" s="703"/>
      <c r="BS11" s="649">
        <v>181641</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1493531</v>
      </c>
      <c r="CS11" s="644"/>
      <c r="CT11" s="644"/>
      <c r="CU11" s="644"/>
      <c r="CV11" s="644"/>
      <c r="CW11" s="644"/>
      <c r="CX11" s="644"/>
      <c r="CY11" s="645"/>
      <c r="CZ11" s="703">
        <v>4</v>
      </c>
      <c r="DA11" s="703"/>
      <c r="DB11" s="703"/>
      <c r="DC11" s="703"/>
      <c r="DD11" s="649">
        <v>255906</v>
      </c>
      <c r="DE11" s="644"/>
      <c r="DF11" s="644"/>
      <c r="DG11" s="644"/>
      <c r="DH11" s="644"/>
      <c r="DI11" s="644"/>
      <c r="DJ11" s="644"/>
      <c r="DK11" s="644"/>
      <c r="DL11" s="644"/>
      <c r="DM11" s="644"/>
      <c r="DN11" s="644"/>
      <c r="DO11" s="644"/>
      <c r="DP11" s="645"/>
      <c r="DQ11" s="649">
        <v>1176908</v>
      </c>
      <c r="DR11" s="644"/>
      <c r="DS11" s="644"/>
      <c r="DT11" s="644"/>
      <c r="DU11" s="644"/>
      <c r="DV11" s="644"/>
      <c r="DW11" s="644"/>
      <c r="DX11" s="644"/>
      <c r="DY11" s="644"/>
      <c r="DZ11" s="644"/>
      <c r="EA11" s="644"/>
      <c r="EB11" s="644"/>
      <c r="EC11" s="684"/>
    </row>
    <row r="12" spans="2:143" ht="11.25" customHeight="1">
      <c r="B12" s="638" t="s">
        <v>242</v>
      </c>
      <c r="C12" s="639"/>
      <c r="D12" s="639"/>
      <c r="E12" s="639"/>
      <c r="F12" s="639"/>
      <c r="G12" s="639"/>
      <c r="H12" s="639"/>
      <c r="I12" s="639"/>
      <c r="J12" s="639"/>
      <c r="K12" s="639"/>
      <c r="L12" s="639"/>
      <c r="M12" s="639"/>
      <c r="N12" s="639"/>
      <c r="O12" s="639"/>
      <c r="P12" s="639"/>
      <c r="Q12" s="640"/>
      <c r="R12" s="641">
        <v>1643577</v>
      </c>
      <c r="S12" s="644"/>
      <c r="T12" s="644"/>
      <c r="U12" s="644"/>
      <c r="V12" s="644"/>
      <c r="W12" s="644"/>
      <c r="X12" s="644"/>
      <c r="Y12" s="645"/>
      <c r="Z12" s="703">
        <v>4.0999999999999996</v>
      </c>
      <c r="AA12" s="703"/>
      <c r="AB12" s="703"/>
      <c r="AC12" s="703"/>
      <c r="AD12" s="704">
        <v>1643577</v>
      </c>
      <c r="AE12" s="704"/>
      <c r="AF12" s="704"/>
      <c r="AG12" s="704"/>
      <c r="AH12" s="704"/>
      <c r="AI12" s="704"/>
      <c r="AJ12" s="704"/>
      <c r="AK12" s="704"/>
      <c r="AL12" s="646">
        <v>7.3</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6105828</v>
      </c>
      <c r="BH12" s="644"/>
      <c r="BI12" s="644"/>
      <c r="BJ12" s="644"/>
      <c r="BK12" s="644"/>
      <c r="BL12" s="644"/>
      <c r="BM12" s="644"/>
      <c r="BN12" s="645"/>
      <c r="BO12" s="703">
        <v>45.6</v>
      </c>
      <c r="BP12" s="703"/>
      <c r="BQ12" s="703"/>
      <c r="BR12" s="703"/>
      <c r="BS12" s="649" t="s">
        <v>236</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1050063</v>
      </c>
      <c r="CS12" s="644"/>
      <c r="CT12" s="644"/>
      <c r="CU12" s="644"/>
      <c r="CV12" s="644"/>
      <c r="CW12" s="644"/>
      <c r="CX12" s="644"/>
      <c r="CY12" s="645"/>
      <c r="CZ12" s="703">
        <v>2.8</v>
      </c>
      <c r="DA12" s="703"/>
      <c r="DB12" s="703"/>
      <c r="DC12" s="703"/>
      <c r="DD12" s="649">
        <v>418836</v>
      </c>
      <c r="DE12" s="644"/>
      <c r="DF12" s="644"/>
      <c r="DG12" s="644"/>
      <c r="DH12" s="644"/>
      <c r="DI12" s="644"/>
      <c r="DJ12" s="644"/>
      <c r="DK12" s="644"/>
      <c r="DL12" s="644"/>
      <c r="DM12" s="644"/>
      <c r="DN12" s="644"/>
      <c r="DO12" s="644"/>
      <c r="DP12" s="645"/>
      <c r="DQ12" s="649">
        <v>383351</v>
      </c>
      <c r="DR12" s="644"/>
      <c r="DS12" s="644"/>
      <c r="DT12" s="644"/>
      <c r="DU12" s="644"/>
      <c r="DV12" s="644"/>
      <c r="DW12" s="644"/>
      <c r="DX12" s="644"/>
      <c r="DY12" s="644"/>
      <c r="DZ12" s="644"/>
      <c r="EA12" s="644"/>
      <c r="EB12" s="644"/>
      <c r="EC12" s="684"/>
    </row>
    <row r="13" spans="2:143" ht="11.25" customHeight="1">
      <c r="B13" s="638" t="s">
        <v>245</v>
      </c>
      <c r="C13" s="639"/>
      <c r="D13" s="639"/>
      <c r="E13" s="639"/>
      <c r="F13" s="639"/>
      <c r="G13" s="639"/>
      <c r="H13" s="639"/>
      <c r="I13" s="639"/>
      <c r="J13" s="639"/>
      <c r="K13" s="639"/>
      <c r="L13" s="639"/>
      <c r="M13" s="639"/>
      <c r="N13" s="639"/>
      <c r="O13" s="639"/>
      <c r="P13" s="639"/>
      <c r="Q13" s="640"/>
      <c r="R13" s="641">
        <v>106976</v>
      </c>
      <c r="S13" s="644"/>
      <c r="T13" s="644"/>
      <c r="U13" s="644"/>
      <c r="V13" s="644"/>
      <c r="W13" s="644"/>
      <c r="X13" s="644"/>
      <c r="Y13" s="645"/>
      <c r="Z13" s="703">
        <v>0.3</v>
      </c>
      <c r="AA13" s="703"/>
      <c r="AB13" s="703"/>
      <c r="AC13" s="703"/>
      <c r="AD13" s="704">
        <v>106976</v>
      </c>
      <c r="AE13" s="704"/>
      <c r="AF13" s="704"/>
      <c r="AG13" s="704"/>
      <c r="AH13" s="704"/>
      <c r="AI13" s="704"/>
      <c r="AJ13" s="704"/>
      <c r="AK13" s="704"/>
      <c r="AL13" s="646">
        <v>0.5</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6104311</v>
      </c>
      <c r="BH13" s="644"/>
      <c r="BI13" s="644"/>
      <c r="BJ13" s="644"/>
      <c r="BK13" s="644"/>
      <c r="BL13" s="644"/>
      <c r="BM13" s="644"/>
      <c r="BN13" s="645"/>
      <c r="BO13" s="703">
        <v>45.6</v>
      </c>
      <c r="BP13" s="703"/>
      <c r="BQ13" s="703"/>
      <c r="BR13" s="703"/>
      <c r="BS13" s="649" t="s">
        <v>225</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2923278</v>
      </c>
      <c r="CS13" s="644"/>
      <c r="CT13" s="644"/>
      <c r="CU13" s="644"/>
      <c r="CV13" s="644"/>
      <c r="CW13" s="644"/>
      <c r="CX13" s="644"/>
      <c r="CY13" s="645"/>
      <c r="CZ13" s="703">
        <v>7.8</v>
      </c>
      <c r="DA13" s="703"/>
      <c r="DB13" s="703"/>
      <c r="DC13" s="703"/>
      <c r="DD13" s="649">
        <v>1276108</v>
      </c>
      <c r="DE13" s="644"/>
      <c r="DF13" s="644"/>
      <c r="DG13" s="644"/>
      <c r="DH13" s="644"/>
      <c r="DI13" s="644"/>
      <c r="DJ13" s="644"/>
      <c r="DK13" s="644"/>
      <c r="DL13" s="644"/>
      <c r="DM13" s="644"/>
      <c r="DN13" s="644"/>
      <c r="DO13" s="644"/>
      <c r="DP13" s="645"/>
      <c r="DQ13" s="649">
        <v>2008814</v>
      </c>
      <c r="DR13" s="644"/>
      <c r="DS13" s="644"/>
      <c r="DT13" s="644"/>
      <c r="DU13" s="644"/>
      <c r="DV13" s="644"/>
      <c r="DW13" s="644"/>
      <c r="DX13" s="644"/>
      <c r="DY13" s="644"/>
      <c r="DZ13" s="644"/>
      <c r="EA13" s="644"/>
      <c r="EB13" s="644"/>
      <c r="EC13" s="684"/>
    </row>
    <row r="14" spans="2:143" ht="11.25" customHeight="1">
      <c r="B14" s="638" t="s">
        <v>248</v>
      </c>
      <c r="C14" s="639"/>
      <c r="D14" s="639"/>
      <c r="E14" s="639"/>
      <c r="F14" s="639"/>
      <c r="G14" s="639"/>
      <c r="H14" s="639"/>
      <c r="I14" s="639"/>
      <c r="J14" s="639"/>
      <c r="K14" s="639"/>
      <c r="L14" s="639"/>
      <c r="M14" s="639"/>
      <c r="N14" s="639"/>
      <c r="O14" s="639"/>
      <c r="P14" s="639"/>
      <c r="Q14" s="640"/>
      <c r="R14" s="641" t="s">
        <v>236</v>
      </c>
      <c r="S14" s="644"/>
      <c r="T14" s="644"/>
      <c r="U14" s="644"/>
      <c r="V14" s="644"/>
      <c r="W14" s="644"/>
      <c r="X14" s="644"/>
      <c r="Y14" s="645"/>
      <c r="Z14" s="703" t="s">
        <v>236</v>
      </c>
      <c r="AA14" s="703"/>
      <c r="AB14" s="703"/>
      <c r="AC14" s="703"/>
      <c r="AD14" s="704" t="s">
        <v>225</v>
      </c>
      <c r="AE14" s="704"/>
      <c r="AF14" s="704"/>
      <c r="AG14" s="704"/>
      <c r="AH14" s="704"/>
      <c r="AI14" s="704"/>
      <c r="AJ14" s="704"/>
      <c r="AK14" s="704"/>
      <c r="AL14" s="646" t="s">
        <v>236</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255225</v>
      </c>
      <c r="BH14" s="644"/>
      <c r="BI14" s="644"/>
      <c r="BJ14" s="644"/>
      <c r="BK14" s="644"/>
      <c r="BL14" s="644"/>
      <c r="BM14" s="644"/>
      <c r="BN14" s="645"/>
      <c r="BO14" s="703">
        <v>1.9</v>
      </c>
      <c r="BP14" s="703"/>
      <c r="BQ14" s="703"/>
      <c r="BR14" s="703"/>
      <c r="BS14" s="649" t="s">
        <v>236</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1687599</v>
      </c>
      <c r="CS14" s="644"/>
      <c r="CT14" s="644"/>
      <c r="CU14" s="644"/>
      <c r="CV14" s="644"/>
      <c r="CW14" s="644"/>
      <c r="CX14" s="644"/>
      <c r="CY14" s="645"/>
      <c r="CZ14" s="703">
        <v>4.5</v>
      </c>
      <c r="DA14" s="703"/>
      <c r="DB14" s="703"/>
      <c r="DC14" s="703"/>
      <c r="DD14" s="649">
        <v>189267</v>
      </c>
      <c r="DE14" s="644"/>
      <c r="DF14" s="644"/>
      <c r="DG14" s="644"/>
      <c r="DH14" s="644"/>
      <c r="DI14" s="644"/>
      <c r="DJ14" s="644"/>
      <c r="DK14" s="644"/>
      <c r="DL14" s="644"/>
      <c r="DM14" s="644"/>
      <c r="DN14" s="644"/>
      <c r="DO14" s="644"/>
      <c r="DP14" s="645"/>
      <c r="DQ14" s="649">
        <v>1521702</v>
      </c>
      <c r="DR14" s="644"/>
      <c r="DS14" s="644"/>
      <c r="DT14" s="644"/>
      <c r="DU14" s="644"/>
      <c r="DV14" s="644"/>
      <c r="DW14" s="644"/>
      <c r="DX14" s="644"/>
      <c r="DY14" s="644"/>
      <c r="DZ14" s="644"/>
      <c r="EA14" s="644"/>
      <c r="EB14" s="644"/>
      <c r="EC14" s="684"/>
    </row>
    <row r="15" spans="2:143" ht="11.25" customHeight="1">
      <c r="B15" s="638" t="s">
        <v>251</v>
      </c>
      <c r="C15" s="639"/>
      <c r="D15" s="639"/>
      <c r="E15" s="639"/>
      <c r="F15" s="639"/>
      <c r="G15" s="639"/>
      <c r="H15" s="639"/>
      <c r="I15" s="639"/>
      <c r="J15" s="639"/>
      <c r="K15" s="639"/>
      <c r="L15" s="639"/>
      <c r="M15" s="639"/>
      <c r="N15" s="639"/>
      <c r="O15" s="639"/>
      <c r="P15" s="639"/>
      <c r="Q15" s="640"/>
      <c r="R15" s="641">
        <v>112499</v>
      </c>
      <c r="S15" s="644"/>
      <c r="T15" s="644"/>
      <c r="U15" s="644"/>
      <c r="V15" s="644"/>
      <c r="W15" s="644"/>
      <c r="X15" s="644"/>
      <c r="Y15" s="645"/>
      <c r="Z15" s="703">
        <v>0.3</v>
      </c>
      <c r="AA15" s="703"/>
      <c r="AB15" s="703"/>
      <c r="AC15" s="703"/>
      <c r="AD15" s="704">
        <v>112499</v>
      </c>
      <c r="AE15" s="704"/>
      <c r="AF15" s="704"/>
      <c r="AG15" s="704"/>
      <c r="AH15" s="704"/>
      <c r="AI15" s="704"/>
      <c r="AJ15" s="704"/>
      <c r="AK15" s="704"/>
      <c r="AL15" s="646">
        <v>0.5</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519554</v>
      </c>
      <c r="BH15" s="644"/>
      <c r="BI15" s="644"/>
      <c r="BJ15" s="644"/>
      <c r="BK15" s="644"/>
      <c r="BL15" s="644"/>
      <c r="BM15" s="644"/>
      <c r="BN15" s="645"/>
      <c r="BO15" s="703">
        <v>3.9</v>
      </c>
      <c r="BP15" s="703"/>
      <c r="BQ15" s="703"/>
      <c r="BR15" s="703"/>
      <c r="BS15" s="649" t="s">
        <v>236</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4967032</v>
      </c>
      <c r="CS15" s="644"/>
      <c r="CT15" s="644"/>
      <c r="CU15" s="644"/>
      <c r="CV15" s="644"/>
      <c r="CW15" s="644"/>
      <c r="CX15" s="644"/>
      <c r="CY15" s="645"/>
      <c r="CZ15" s="703">
        <v>13.3</v>
      </c>
      <c r="DA15" s="703"/>
      <c r="DB15" s="703"/>
      <c r="DC15" s="703"/>
      <c r="DD15" s="649">
        <v>1059082</v>
      </c>
      <c r="DE15" s="644"/>
      <c r="DF15" s="644"/>
      <c r="DG15" s="644"/>
      <c r="DH15" s="644"/>
      <c r="DI15" s="644"/>
      <c r="DJ15" s="644"/>
      <c r="DK15" s="644"/>
      <c r="DL15" s="644"/>
      <c r="DM15" s="644"/>
      <c r="DN15" s="644"/>
      <c r="DO15" s="644"/>
      <c r="DP15" s="645"/>
      <c r="DQ15" s="649">
        <v>3433267</v>
      </c>
      <c r="DR15" s="644"/>
      <c r="DS15" s="644"/>
      <c r="DT15" s="644"/>
      <c r="DU15" s="644"/>
      <c r="DV15" s="644"/>
      <c r="DW15" s="644"/>
      <c r="DX15" s="644"/>
      <c r="DY15" s="644"/>
      <c r="DZ15" s="644"/>
      <c r="EA15" s="644"/>
      <c r="EB15" s="644"/>
      <c r="EC15" s="684"/>
    </row>
    <row r="16" spans="2:143" ht="11.25" customHeight="1">
      <c r="B16" s="638" t="s">
        <v>254</v>
      </c>
      <c r="C16" s="639"/>
      <c r="D16" s="639"/>
      <c r="E16" s="639"/>
      <c r="F16" s="639"/>
      <c r="G16" s="639"/>
      <c r="H16" s="639"/>
      <c r="I16" s="639"/>
      <c r="J16" s="639"/>
      <c r="K16" s="639"/>
      <c r="L16" s="639"/>
      <c r="M16" s="639"/>
      <c r="N16" s="639"/>
      <c r="O16" s="639"/>
      <c r="P16" s="639"/>
      <c r="Q16" s="640"/>
      <c r="R16" s="641" t="s">
        <v>236</v>
      </c>
      <c r="S16" s="644"/>
      <c r="T16" s="644"/>
      <c r="U16" s="644"/>
      <c r="V16" s="644"/>
      <c r="W16" s="644"/>
      <c r="X16" s="644"/>
      <c r="Y16" s="645"/>
      <c r="Z16" s="703" t="s">
        <v>225</v>
      </c>
      <c r="AA16" s="703"/>
      <c r="AB16" s="703"/>
      <c r="AC16" s="703"/>
      <c r="AD16" s="704" t="s">
        <v>236</v>
      </c>
      <c r="AE16" s="704"/>
      <c r="AF16" s="704"/>
      <c r="AG16" s="704"/>
      <c r="AH16" s="704"/>
      <c r="AI16" s="704"/>
      <c r="AJ16" s="704"/>
      <c r="AK16" s="704"/>
      <c r="AL16" s="646" t="s">
        <v>225</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225</v>
      </c>
      <c r="BH16" s="644"/>
      <c r="BI16" s="644"/>
      <c r="BJ16" s="644"/>
      <c r="BK16" s="644"/>
      <c r="BL16" s="644"/>
      <c r="BM16" s="644"/>
      <c r="BN16" s="645"/>
      <c r="BO16" s="703" t="s">
        <v>225</v>
      </c>
      <c r="BP16" s="703"/>
      <c r="BQ16" s="703"/>
      <c r="BR16" s="703"/>
      <c r="BS16" s="649" t="s">
        <v>236</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107921</v>
      </c>
      <c r="CS16" s="644"/>
      <c r="CT16" s="644"/>
      <c r="CU16" s="644"/>
      <c r="CV16" s="644"/>
      <c r="CW16" s="644"/>
      <c r="CX16" s="644"/>
      <c r="CY16" s="645"/>
      <c r="CZ16" s="703">
        <v>0.3</v>
      </c>
      <c r="DA16" s="703"/>
      <c r="DB16" s="703"/>
      <c r="DC16" s="703"/>
      <c r="DD16" s="649" t="s">
        <v>236</v>
      </c>
      <c r="DE16" s="644"/>
      <c r="DF16" s="644"/>
      <c r="DG16" s="644"/>
      <c r="DH16" s="644"/>
      <c r="DI16" s="644"/>
      <c r="DJ16" s="644"/>
      <c r="DK16" s="644"/>
      <c r="DL16" s="644"/>
      <c r="DM16" s="644"/>
      <c r="DN16" s="644"/>
      <c r="DO16" s="644"/>
      <c r="DP16" s="645"/>
      <c r="DQ16" s="649">
        <v>38925</v>
      </c>
      <c r="DR16" s="644"/>
      <c r="DS16" s="644"/>
      <c r="DT16" s="644"/>
      <c r="DU16" s="644"/>
      <c r="DV16" s="644"/>
      <c r="DW16" s="644"/>
      <c r="DX16" s="644"/>
      <c r="DY16" s="644"/>
      <c r="DZ16" s="644"/>
      <c r="EA16" s="644"/>
      <c r="EB16" s="644"/>
      <c r="EC16" s="684"/>
    </row>
    <row r="17" spans="2:133" ht="11.25" customHeight="1">
      <c r="B17" s="638" t="s">
        <v>257</v>
      </c>
      <c r="C17" s="639"/>
      <c r="D17" s="639"/>
      <c r="E17" s="639"/>
      <c r="F17" s="639"/>
      <c r="G17" s="639"/>
      <c r="H17" s="639"/>
      <c r="I17" s="639"/>
      <c r="J17" s="639"/>
      <c r="K17" s="639"/>
      <c r="L17" s="639"/>
      <c r="M17" s="639"/>
      <c r="N17" s="639"/>
      <c r="O17" s="639"/>
      <c r="P17" s="639"/>
      <c r="Q17" s="640"/>
      <c r="R17" s="641">
        <v>59835</v>
      </c>
      <c r="S17" s="644"/>
      <c r="T17" s="644"/>
      <c r="U17" s="644"/>
      <c r="V17" s="644"/>
      <c r="W17" s="644"/>
      <c r="X17" s="644"/>
      <c r="Y17" s="645"/>
      <c r="Z17" s="703">
        <v>0.2</v>
      </c>
      <c r="AA17" s="703"/>
      <c r="AB17" s="703"/>
      <c r="AC17" s="703"/>
      <c r="AD17" s="704">
        <v>59835</v>
      </c>
      <c r="AE17" s="704"/>
      <c r="AF17" s="704"/>
      <c r="AG17" s="704"/>
      <c r="AH17" s="704"/>
      <c r="AI17" s="704"/>
      <c r="AJ17" s="704"/>
      <c r="AK17" s="704"/>
      <c r="AL17" s="646">
        <v>0.3</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225</v>
      </c>
      <c r="BH17" s="644"/>
      <c r="BI17" s="644"/>
      <c r="BJ17" s="644"/>
      <c r="BK17" s="644"/>
      <c r="BL17" s="644"/>
      <c r="BM17" s="644"/>
      <c r="BN17" s="645"/>
      <c r="BO17" s="703" t="s">
        <v>225</v>
      </c>
      <c r="BP17" s="703"/>
      <c r="BQ17" s="703"/>
      <c r="BR17" s="703"/>
      <c r="BS17" s="649" t="s">
        <v>236</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4509185</v>
      </c>
      <c r="CS17" s="644"/>
      <c r="CT17" s="644"/>
      <c r="CU17" s="644"/>
      <c r="CV17" s="644"/>
      <c r="CW17" s="644"/>
      <c r="CX17" s="644"/>
      <c r="CY17" s="645"/>
      <c r="CZ17" s="703">
        <v>12.1</v>
      </c>
      <c r="DA17" s="703"/>
      <c r="DB17" s="703"/>
      <c r="DC17" s="703"/>
      <c r="DD17" s="649" t="s">
        <v>225</v>
      </c>
      <c r="DE17" s="644"/>
      <c r="DF17" s="644"/>
      <c r="DG17" s="644"/>
      <c r="DH17" s="644"/>
      <c r="DI17" s="644"/>
      <c r="DJ17" s="644"/>
      <c r="DK17" s="644"/>
      <c r="DL17" s="644"/>
      <c r="DM17" s="644"/>
      <c r="DN17" s="644"/>
      <c r="DO17" s="644"/>
      <c r="DP17" s="645"/>
      <c r="DQ17" s="649">
        <v>4443679</v>
      </c>
      <c r="DR17" s="644"/>
      <c r="DS17" s="644"/>
      <c r="DT17" s="644"/>
      <c r="DU17" s="644"/>
      <c r="DV17" s="644"/>
      <c r="DW17" s="644"/>
      <c r="DX17" s="644"/>
      <c r="DY17" s="644"/>
      <c r="DZ17" s="644"/>
      <c r="EA17" s="644"/>
      <c r="EB17" s="644"/>
      <c r="EC17" s="684"/>
    </row>
    <row r="18" spans="2:133" ht="11.25" customHeight="1">
      <c r="B18" s="638" t="s">
        <v>260</v>
      </c>
      <c r="C18" s="639"/>
      <c r="D18" s="639"/>
      <c r="E18" s="639"/>
      <c r="F18" s="639"/>
      <c r="G18" s="639"/>
      <c r="H18" s="639"/>
      <c r="I18" s="639"/>
      <c r="J18" s="639"/>
      <c r="K18" s="639"/>
      <c r="L18" s="639"/>
      <c r="M18" s="639"/>
      <c r="N18" s="639"/>
      <c r="O18" s="639"/>
      <c r="P18" s="639"/>
      <c r="Q18" s="640"/>
      <c r="R18" s="641">
        <v>8681159</v>
      </c>
      <c r="S18" s="644"/>
      <c r="T18" s="644"/>
      <c r="U18" s="644"/>
      <c r="V18" s="644"/>
      <c r="W18" s="644"/>
      <c r="X18" s="644"/>
      <c r="Y18" s="645"/>
      <c r="Z18" s="703">
        <v>21.8</v>
      </c>
      <c r="AA18" s="703"/>
      <c r="AB18" s="703"/>
      <c r="AC18" s="703"/>
      <c r="AD18" s="704">
        <v>7584576</v>
      </c>
      <c r="AE18" s="704"/>
      <c r="AF18" s="704"/>
      <c r="AG18" s="704"/>
      <c r="AH18" s="704"/>
      <c r="AI18" s="704"/>
      <c r="AJ18" s="704"/>
      <c r="AK18" s="704"/>
      <c r="AL18" s="646">
        <v>33.6</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236</v>
      </c>
      <c r="BH18" s="644"/>
      <c r="BI18" s="644"/>
      <c r="BJ18" s="644"/>
      <c r="BK18" s="644"/>
      <c r="BL18" s="644"/>
      <c r="BM18" s="644"/>
      <c r="BN18" s="645"/>
      <c r="BO18" s="703" t="s">
        <v>225</v>
      </c>
      <c r="BP18" s="703"/>
      <c r="BQ18" s="703"/>
      <c r="BR18" s="703"/>
      <c r="BS18" s="649" t="s">
        <v>236</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225</v>
      </c>
      <c r="CS18" s="644"/>
      <c r="CT18" s="644"/>
      <c r="CU18" s="644"/>
      <c r="CV18" s="644"/>
      <c r="CW18" s="644"/>
      <c r="CX18" s="644"/>
      <c r="CY18" s="645"/>
      <c r="CZ18" s="703" t="s">
        <v>236</v>
      </c>
      <c r="DA18" s="703"/>
      <c r="DB18" s="703"/>
      <c r="DC18" s="703"/>
      <c r="DD18" s="649" t="s">
        <v>225</v>
      </c>
      <c r="DE18" s="644"/>
      <c r="DF18" s="644"/>
      <c r="DG18" s="644"/>
      <c r="DH18" s="644"/>
      <c r="DI18" s="644"/>
      <c r="DJ18" s="644"/>
      <c r="DK18" s="644"/>
      <c r="DL18" s="644"/>
      <c r="DM18" s="644"/>
      <c r="DN18" s="644"/>
      <c r="DO18" s="644"/>
      <c r="DP18" s="645"/>
      <c r="DQ18" s="649" t="s">
        <v>236</v>
      </c>
      <c r="DR18" s="644"/>
      <c r="DS18" s="644"/>
      <c r="DT18" s="644"/>
      <c r="DU18" s="644"/>
      <c r="DV18" s="644"/>
      <c r="DW18" s="644"/>
      <c r="DX18" s="644"/>
      <c r="DY18" s="644"/>
      <c r="DZ18" s="644"/>
      <c r="EA18" s="644"/>
      <c r="EB18" s="644"/>
      <c r="EC18" s="684"/>
    </row>
    <row r="19" spans="2:133" ht="11.25" customHeight="1">
      <c r="B19" s="638" t="s">
        <v>263</v>
      </c>
      <c r="C19" s="639"/>
      <c r="D19" s="639"/>
      <c r="E19" s="639"/>
      <c r="F19" s="639"/>
      <c r="G19" s="639"/>
      <c r="H19" s="639"/>
      <c r="I19" s="639"/>
      <c r="J19" s="639"/>
      <c r="K19" s="639"/>
      <c r="L19" s="639"/>
      <c r="M19" s="639"/>
      <c r="N19" s="639"/>
      <c r="O19" s="639"/>
      <c r="P19" s="639"/>
      <c r="Q19" s="640"/>
      <c r="R19" s="641">
        <v>7584576</v>
      </c>
      <c r="S19" s="644"/>
      <c r="T19" s="644"/>
      <c r="U19" s="644"/>
      <c r="V19" s="644"/>
      <c r="W19" s="644"/>
      <c r="X19" s="644"/>
      <c r="Y19" s="645"/>
      <c r="Z19" s="703">
        <v>19.100000000000001</v>
      </c>
      <c r="AA19" s="703"/>
      <c r="AB19" s="703"/>
      <c r="AC19" s="703"/>
      <c r="AD19" s="704">
        <v>7584576</v>
      </c>
      <c r="AE19" s="704"/>
      <c r="AF19" s="704"/>
      <c r="AG19" s="704"/>
      <c r="AH19" s="704"/>
      <c r="AI19" s="704"/>
      <c r="AJ19" s="704"/>
      <c r="AK19" s="704"/>
      <c r="AL19" s="646">
        <v>33.6</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968545</v>
      </c>
      <c r="BH19" s="644"/>
      <c r="BI19" s="644"/>
      <c r="BJ19" s="644"/>
      <c r="BK19" s="644"/>
      <c r="BL19" s="644"/>
      <c r="BM19" s="644"/>
      <c r="BN19" s="645"/>
      <c r="BO19" s="703">
        <v>7.2</v>
      </c>
      <c r="BP19" s="703"/>
      <c r="BQ19" s="703"/>
      <c r="BR19" s="703"/>
      <c r="BS19" s="649" t="s">
        <v>236</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225</v>
      </c>
      <c r="CS19" s="644"/>
      <c r="CT19" s="644"/>
      <c r="CU19" s="644"/>
      <c r="CV19" s="644"/>
      <c r="CW19" s="644"/>
      <c r="CX19" s="644"/>
      <c r="CY19" s="645"/>
      <c r="CZ19" s="703" t="s">
        <v>236</v>
      </c>
      <c r="DA19" s="703"/>
      <c r="DB19" s="703"/>
      <c r="DC19" s="703"/>
      <c r="DD19" s="649" t="s">
        <v>236</v>
      </c>
      <c r="DE19" s="644"/>
      <c r="DF19" s="644"/>
      <c r="DG19" s="644"/>
      <c r="DH19" s="644"/>
      <c r="DI19" s="644"/>
      <c r="DJ19" s="644"/>
      <c r="DK19" s="644"/>
      <c r="DL19" s="644"/>
      <c r="DM19" s="644"/>
      <c r="DN19" s="644"/>
      <c r="DO19" s="644"/>
      <c r="DP19" s="645"/>
      <c r="DQ19" s="649" t="s">
        <v>236</v>
      </c>
      <c r="DR19" s="644"/>
      <c r="DS19" s="644"/>
      <c r="DT19" s="644"/>
      <c r="DU19" s="644"/>
      <c r="DV19" s="644"/>
      <c r="DW19" s="644"/>
      <c r="DX19" s="644"/>
      <c r="DY19" s="644"/>
      <c r="DZ19" s="644"/>
      <c r="EA19" s="644"/>
      <c r="EB19" s="644"/>
      <c r="EC19" s="684"/>
    </row>
    <row r="20" spans="2:133" ht="11.25" customHeight="1">
      <c r="B20" s="638" t="s">
        <v>266</v>
      </c>
      <c r="C20" s="639"/>
      <c r="D20" s="639"/>
      <c r="E20" s="639"/>
      <c r="F20" s="639"/>
      <c r="G20" s="639"/>
      <c r="H20" s="639"/>
      <c r="I20" s="639"/>
      <c r="J20" s="639"/>
      <c r="K20" s="639"/>
      <c r="L20" s="639"/>
      <c r="M20" s="639"/>
      <c r="N20" s="639"/>
      <c r="O20" s="639"/>
      <c r="P20" s="639"/>
      <c r="Q20" s="640"/>
      <c r="R20" s="641">
        <v>1096583</v>
      </c>
      <c r="S20" s="644"/>
      <c r="T20" s="644"/>
      <c r="U20" s="644"/>
      <c r="V20" s="644"/>
      <c r="W20" s="644"/>
      <c r="X20" s="644"/>
      <c r="Y20" s="645"/>
      <c r="Z20" s="703">
        <v>2.8</v>
      </c>
      <c r="AA20" s="703"/>
      <c r="AB20" s="703"/>
      <c r="AC20" s="703"/>
      <c r="AD20" s="704" t="s">
        <v>225</v>
      </c>
      <c r="AE20" s="704"/>
      <c r="AF20" s="704"/>
      <c r="AG20" s="704"/>
      <c r="AH20" s="704"/>
      <c r="AI20" s="704"/>
      <c r="AJ20" s="704"/>
      <c r="AK20" s="704"/>
      <c r="AL20" s="646" t="s">
        <v>236</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968545</v>
      </c>
      <c r="BH20" s="644"/>
      <c r="BI20" s="644"/>
      <c r="BJ20" s="644"/>
      <c r="BK20" s="644"/>
      <c r="BL20" s="644"/>
      <c r="BM20" s="644"/>
      <c r="BN20" s="645"/>
      <c r="BO20" s="703">
        <v>7.2</v>
      </c>
      <c r="BP20" s="703"/>
      <c r="BQ20" s="703"/>
      <c r="BR20" s="703"/>
      <c r="BS20" s="649" t="s">
        <v>236</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37330396</v>
      </c>
      <c r="CS20" s="644"/>
      <c r="CT20" s="644"/>
      <c r="CU20" s="644"/>
      <c r="CV20" s="644"/>
      <c r="CW20" s="644"/>
      <c r="CX20" s="644"/>
      <c r="CY20" s="645"/>
      <c r="CZ20" s="703">
        <v>100</v>
      </c>
      <c r="DA20" s="703"/>
      <c r="DB20" s="703"/>
      <c r="DC20" s="703"/>
      <c r="DD20" s="649">
        <v>3905916</v>
      </c>
      <c r="DE20" s="644"/>
      <c r="DF20" s="644"/>
      <c r="DG20" s="644"/>
      <c r="DH20" s="644"/>
      <c r="DI20" s="644"/>
      <c r="DJ20" s="644"/>
      <c r="DK20" s="644"/>
      <c r="DL20" s="644"/>
      <c r="DM20" s="644"/>
      <c r="DN20" s="644"/>
      <c r="DO20" s="644"/>
      <c r="DP20" s="645"/>
      <c r="DQ20" s="649">
        <v>25380750</v>
      </c>
      <c r="DR20" s="644"/>
      <c r="DS20" s="644"/>
      <c r="DT20" s="644"/>
      <c r="DU20" s="644"/>
      <c r="DV20" s="644"/>
      <c r="DW20" s="644"/>
      <c r="DX20" s="644"/>
      <c r="DY20" s="644"/>
      <c r="DZ20" s="644"/>
      <c r="EA20" s="644"/>
      <c r="EB20" s="644"/>
      <c r="EC20" s="684"/>
    </row>
    <row r="21" spans="2:133" ht="11.25" customHeight="1">
      <c r="B21" s="638" t="s">
        <v>269</v>
      </c>
      <c r="C21" s="639"/>
      <c r="D21" s="639"/>
      <c r="E21" s="639"/>
      <c r="F21" s="639"/>
      <c r="G21" s="639"/>
      <c r="H21" s="639"/>
      <c r="I21" s="639"/>
      <c r="J21" s="639"/>
      <c r="K21" s="639"/>
      <c r="L21" s="639"/>
      <c r="M21" s="639"/>
      <c r="N21" s="639"/>
      <c r="O21" s="639"/>
      <c r="P21" s="639"/>
      <c r="Q21" s="640"/>
      <c r="R21" s="641" t="s">
        <v>225</v>
      </c>
      <c r="S21" s="644"/>
      <c r="T21" s="644"/>
      <c r="U21" s="644"/>
      <c r="V21" s="644"/>
      <c r="W21" s="644"/>
      <c r="X21" s="644"/>
      <c r="Y21" s="645"/>
      <c r="Z21" s="703" t="s">
        <v>225</v>
      </c>
      <c r="AA21" s="703"/>
      <c r="AB21" s="703"/>
      <c r="AC21" s="703"/>
      <c r="AD21" s="704" t="s">
        <v>236</v>
      </c>
      <c r="AE21" s="704"/>
      <c r="AF21" s="704"/>
      <c r="AG21" s="704"/>
      <c r="AH21" s="704"/>
      <c r="AI21" s="704"/>
      <c r="AJ21" s="704"/>
      <c r="AK21" s="704"/>
      <c r="AL21" s="646" t="s">
        <v>225</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24753</v>
      </c>
      <c r="BH21" s="644"/>
      <c r="BI21" s="644"/>
      <c r="BJ21" s="644"/>
      <c r="BK21" s="644"/>
      <c r="BL21" s="644"/>
      <c r="BM21" s="644"/>
      <c r="BN21" s="645"/>
      <c r="BO21" s="703">
        <v>0.2</v>
      </c>
      <c r="BP21" s="703"/>
      <c r="BQ21" s="703"/>
      <c r="BR21" s="703"/>
      <c r="BS21" s="649" t="s">
        <v>236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271</v>
      </c>
      <c r="C22" s="639"/>
      <c r="D22" s="639"/>
      <c r="E22" s="639"/>
      <c r="F22" s="639"/>
      <c r="G22" s="639"/>
      <c r="H22" s="639"/>
      <c r="I22" s="639"/>
      <c r="J22" s="639"/>
      <c r="K22" s="639"/>
      <c r="L22" s="639"/>
      <c r="M22" s="639"/>
      <c r="N22" s="639"/>
      <c r="O22" s="639"/>
      <c r="P22" s="639"/>
      <c r="Q22" s="640"/>
      <c r="R22" s="641">
        <v>24502002</v>
      </c>
      <c r="S22" s="644"/>
      <c r="T22" s="644"/>
      <c r="U22" s="644"/>
      <c r="V22" s="644"/>
      <c r="W22" s="644"/>
      <c r="X22" s="644"/>
      <c r="Y22" s="645"/>
      <c r="Z22" s="703">
        <v>61.6</v>
      </c>
      <c r="AA22" s="703"/>
      <c r="AB22" s="703"/>
      <c r="AC22" s="703"/>
      <c r="AD22" s="704">
        <v>22461627</v>
      </c>
      <c r="AE22" s="704"/>
      <c r="AF22" s="704"/>
      <c r="AG22" s="704"/>
      <c r="AH22" s="704"/>
      <c r="AI22" s="704"/>
      <c r="AJ22" s="704"/>
      <c r="AK22" s="704"/>
      <c r="AL22" s="646">
        <v>99.4</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225</v>
      </c>
      <c r="BH22" s="644"/>
      <c r="BI22" s="644"/>
      <c r="BJ22" s="644"/>
      <c r="BK22" s="644"/>
      <c r="BL22" s="644"/>
      <c r="BM22" s="644"/>
      <c r="BN22" s="645"/>
      <c r="BO22" s="703" t="s">
        <v>225</v>
      </c>
      <c r="BP22" s="703"/>
      <c r="BQ22" s="703"/>
      <c r="BR22" s="703"/>
      <c r="BS22" s="649" t="s">
        <v>225</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274</v>
      </c>
      <c r="C23" s="639"/>
      <c r="D23" s="639"/>
      <c r="E23" s="639"/>
      <c r="F23" s="639"/>
      <c r="G23" s="639"/>
      <c r="H23" s="639"/>
      <c r="I23" s="639"/>
      <c r="J23" s="639"/>
      <c r="K23" s="639"/>
      <c r="L23" s="639"/>
      <c r="M23" s="639"/>
      <c r="N23" s="639"/>
      <c r="O23" s="639"/>
      <c r="P23" s="639"/>
      <c r="Q23" s="640"/>
      <c r="R23" s="641">
        <v>12078</v>
      </c>
      <c r="S23" s="644"/>
      <c r="T23" s="644"/>
      <c r="U23" s="644"/>
      <c r="V23" s="644"/>
      <c r="W23" s="644"/>
      <c r="X23" s="644"/>
      <c r="Y23" s="645"/>
      <c r="Z23" s="703">
        <v>0</v>
      </c>
      <c r="AA23" s="703"/>
      <c r="AB23" s="703"/>
      <c r="AC23" s="703"/>
      <c r="AD23" s="704">
        <v>12078</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943792</v>
      </c>
      <c r="BH23" s="644"/>
      <c r="BI23" s="644"/>
      <c r="BJ23" s="644"/>
      <c r="BK23" s="644"/>
      <c r="BL23" s="644"/>
      <c r="BM23" s="644"/>
      <c r="BN23" s="645"/>
      <c r="BO23" s="703">
        <v>7.1</v>
      </c>
      <c r="BP23" s="703"/>
      <c r="BQ23" s="703"/>
      <c r="BR23" s="703"/>
      <c r="BS23" s="649" t="s">
        <v>225</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c r="B24" s="638" t="s">
        <v>281</v>
      </c>
      <c r="C24" s="639"/>
      <c r="D24" s="639"/>
      <c r="E24" s="639"/>
      <c r="F24" s="639"/>
      <c r="G24" s="639"/>
      <c r="H24" s="639"/>
      <c r="I24" s="639"/>
      <c r="J24" s="639"/>
      <c r="K24" s="639"/>
      <c r="L24" s="639"/>
      <c r="M24" s="639"/>
      <c r="N24" s="639"/>
      <c r="O24" s="639"/>
      <c r="P24" s="639"/>
      <c r="Q24" s="640"/>
      <c r="R24" s="641">
        <v>392218</v>
      </c>
      <c r="S24" s="644"/>
      <c r="T24" s="644"/>
      <c r="U24" s="644"/>
      <c r="V24" s="644"/>
      <c r="W24" s="644"/>
      <c r="X24" s="644"/>
      <c r="Y24" s="645"/>
      <c r="Z24" s="703">
        <v>1</v>
      </c>
      <c r="AA24" s="703"/>
      <c r="AB24" s="703"/>
      <c r="AC24" s="703"/>
      <c r="AD24" s="704" t="s">
        <v>225</v>
      </c>
      <c r="AE24" s="704"/>
      <c r="AF24" s="704"/>
      <c r="AG24" s="704"/>
      <c r="AH24" s="704"/>
      <c r="AI24" s="704"/>
      <c r="AJ24" s="704"/>
      <c r="AK24" s="704"/>
      <c r="AL24" s="646" t="s">
        <v>236</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225</v>
      </c>
      <c r="BH24" s="644"/>
      <c r="BI24" s="644"/>
      <c r="BJ24" s="644"/>
      <c r="BK24" s="644"/>
      <c r="BL24" s="644"/>
      <c r="BM24" s="644"/>
      <c r="BN24" s="645"/>
      <c r="BO24" s="703" t="s">
        <v>225</v>
      </c>
      <c r="BP24" s="703"/>
      <c r="BQ24" s="703"/>
      <c r="BR24" s="703"/>
      <c r="BS24" s="649" t="s">
        <v>236</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16324127</v>
      </c>
      <c r="CS24" s="707"/>
      <c r="CT24" s="707"/>
      <c r="CU24" s="707"/>
      <c r="CV24" s="707"/>
      <c r="CW24" s="707"/>
      <c r="CX24" s="707"/>
      <c r="CY24" s="753"/>
      <c r="CZ24" s="754">
        <v>43.7</v>
      </c>
      <c r="DA24" s="723"/>
      <c r="DB24" s="723"/>
      <c r="DC24" s="757"/>
      <c r="DD24" s="752">
        <v>11282511</v>
      </c>
      <c r="DE24" s="707"/>
      <c r="DF24" s="707"/>
      <c r="DG24" s="707"/>
      <c r="DH24" s="707"/>
      <c r="DI24" s="707"/>
      <c r="DJ24" s="707"/>
      <c r="DK24" s="753"/>
      <c r="DL24" s="752">
        <v>11278464</v>
      </c>
      <c r="DM24" s="707"/>
      <c r="DN24" s="707"/>
      <c r="DO24" s="707"/>
      <c r="DP24" s="707"/>
      <c r="DQ24" s="707"/>
      <c r="DR24" s="707"/>
      <c r="DS24" s="707"/>
      <c r="DT24" s="707"/>
      <c r="DU24" s="707"/>
      <c r="DV24" s="753"/>
      <c r="DW24" s="754">
        <v>48.9</v>
      </c>
      <c r="DX24" s="723"/>
      <c r="DY24" s="723"/>
      <c r="DZ24" s="723"/>
      <c r="EA24" s="723"/>
      <c r="EB24" s="723"/>
      <c r="EC24" s="755"/>
    </row>
    <row r="25" spans="2:133" ht="11.25" customHeight="1">
      <c r="B25" s="638" t="s">
        <v>284</v>
      </c>
      <c r="C25" s="639"/>
      <c r="D25" s="639"/>
      <c r="E25" s="639"/>
      <c r="F25" s="639"/>
      <c r="G25" s="639"/>
      <c r="H25" s="639"/>
      <c r="I25" s="639"/>
      <c r="J25" s="639"/>
      <c r="K25" s="639"/>
      <c r="L25" s="639"/>
      <c r="M25" s="639"/>
      <c r="N25" s="639"/>
      <c r="O25" s="639"/>
      <c r="P25" s="639"/>
      <c r="Q25" s="640"/>
      <c r="R25" s="641">
        <v>545968</v>
      </c>
      <c r="S25" s="644"/>
      <c r="T25" s="644"/>
      <c r="U25" s="644"/>
      <c r="V25" s="644"/>
      <c r="W25" s="644"/>
      <c r="X25" s="644"/>
      <c r="Y25" s="645"/>
      <c r="Z25" s="703">
        <v>1.4</v>
      </c>
      <c r="AA25" s="703"/>
      <c r="AB25" s="703"/>
      <c r="AC25" s="703"/>
      <c r="AD25" s="704">
        <v>42666</v>
      </c>
      <c r="AE25" s="704"/>
      <c r="AF25" s="704"/>
      <c r="AG25" s="704"/>
      <c r="AH25" s="704"/>
      <c r="AI25" s="704"/>
      <c r="AJ25" s="704"/>
      <c r="AK25" s="704"/>
      <c r="AL25" s="646">
        <v>0.2</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236</v>
      </c>
      <c r="BH25" s="644"/>
      <c r="BI25" s="644"/>
      <c r="BJ25" s="644"/>
      <c r="BK25" s="644"/>
      <c r="BL25" s="644"/>
      <c r="BM25" s="644"/>
      <c r="BN25" s="645"/>
      <c r="BO25" s="703" t="s">
        <v>225</v>
      </c>
      <c r="BP25" s="703"/>
      <c r="BQ25" s="703"/>
      <c r="BR25" s="703"/>
      <c r="BS25" s="649" t="s">
        <v>225</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5462036</v>
      </c>
      <c r="CS25" s="642"/>
      <c r="CT25" s="642"/>
      <c r="CU25" s="642"/>
      <c r="CV25" s="642"/>
      <c r="CW25" s="642"/>
      <c r="CX25" s="642"/>
      <c r="CY25" s="643"/>
      <c r="CZ25" s="646">
        <v>14.6</v>
      </c>
      <c r="DA25" s="675"/>
      <c r="DB25" s="675"/>
      <c r="DC25" s="676"/>
      <c r="DD25" s="649">
        <v>4882308</v>
      </c>
      <c r="DE25" s="642"/>
      <c r="DF25" s="642"/>
      <c r="DG25" s="642"/>
      <c r="DH25" s="642"/>
      <c r="DI25" s="642"/>
      <c r="DJ25" s="642"/>
      <c r="DK25" s="643"/>
      <c r="DL25" s="649">
        <v>4879736</v>
      </c>
      <c r="DM25" s="642"/>
      <c r="DN25" s="642"/>
      <c r="DO25" s="642"/>
      <c r="DP25" s="642"/>
      <c r="DQ25" s="642"/>
      <c r="DR25" s="642"/>
      <c r="DS25" s="642"/>
      <c r="DT25" s="642"/>
      <c r="DU25" s="642"/>
      <c r="DV25" s="643"/>
      <c r="DW25" s="646">
        <v>21.1</v>
      </c>
      <c r="DX25" s="675"/>
      <c r="DY25" s="675"/>
      <c r="DZ25" s="675"/>
      <c r="EA25" s="675"/>
      <c r="EB25" s="675"/>
      <c r="EC25" s="677"/>
    </row>
    <row r="26" spans="2:133" ht="11.25" customHeight="1">
      <c r="B26" s="638" t="s">
        <v>287</v>
      </c>
      <c r="C26" s="639"/>
      <c r="D26" s="639"/>
      <c r="E26" s="639"/>
      <c r="F26" s="639"/>
      <c r="G26" s="639"/>
      <c r="H26" s="639"/>
      <c r="I26" s="639"/>
      <c r="J26" s="639"/>
      <c r="K26" s="639"/>
      <c r="L26" s="639"/>
      <c r="M26" s="639"/>
      <c r="N26" s="639"/>
      <c r="O26" s="639"/>
      <c r="P26" s="639"/>
      <c r="Q26" s="640"/>
      <c r="R26" s="641">
        <v>182208</v>
      </c>
      <c r="S26" s="644"/>
      <c r="T26" s="644"/>
      <c r="U26" s="644"/>
      <c r="V26" s="644"/>
      <c r="W26" s="644"/>
      <c r="X26" s="644"/>
      <c r="Y26" s="645"/>
      <c r="Z26" s="703">
        <v>0.5</v>
      </c>
      <c r="AA26" s="703"/>
      <c r="AB26" s="703"/>
      <c r="AC26" s="703"/>
      <c r="AD26" s="704" t="s">
        <v>236</v>
      </c>
      <c r="AE26" s="704"/>
      <c r="AF26" s="704"/>
      <c r="AG26" s="704"/>
      <c r="AH26" s="704"/>
      <c r="AI26" s="704"/>
      <c r="AJ26" s="704"/>
      <c r="AK26" s="704"/>
      <c r="AL26" s="646" t="s">
        <v>236</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225</v>
      </c>
      <c r="BH26" s="644"/>
      <c r="BI26" s="644"/>
      <c r="BJ26" s="644"/>
      <c r="BK26" s="644"/>
      <c r="BL26" s="644"/>
      <c r="BM26" s="644"/>
      <c r="BN26" s="645"/>
      <c r="BO26" s="703" t="s">
        <v>236</v>
      </c>
      <c r="BP26" s="703"/>
      <c r="BQ26" s="703"/>
      <c r="BR26" s="703"/>
      <c r="BS26" s="649" t="s">
        <v>289</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3628060</v>
      </c>
      <c r="CS26" s="644"/>
      <c r="CT26" s="644"/>
      <c r="CU26" s="644"/>
      <c r="CV26" s="644"/>
      <c r="CW26" s="644"/>
      <c r="CX26" s="644"/>
      <c r="CY26" s="645"/>
      <c r="CZ26" s="646">
        <v>9.6999999999999993</v>
      </c>
      <c r="DA26" s="675"/>
      <c r="DB26" s="675"/>
      <c r="DC26" s="676"/>
      <c r="DD26" s="649">
        <v>3096989</v>
      </c>
      <c r="DE26" s="644"/>
      <c r="DF26" s="644"/>
      <c r="DG26" s="644"/>
      <c r="DH26" s="644"/>
      <c r="DI26" s="644"/>
      <c r="DJ26" s="644"/>
      <c r="DK26" s="645"/>
      <c r="DL26" s="649" t="s">
        <v>236</v>
      </c>
      <c r="DM26" s="644"/>
      <c r="DN26" s="644"/>
      <c r="DO26" s="644"/>
      <c r="DP26" s="644"/>
      <c r="DQ26" s="644"/>
      <c r="DR26" s="644"/>
      <c r="DS26" s="644"/>
      <c r="DT26" s="644"/>
      <c r="DU26" s="644"/>
      <c r="DV26" s="645"/>
      <c r="DW26" s="646" t="s">
        <v>225</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3885580</v>
      </c>
      <c r="S27" s="644"/>
      <c r="T27" s="644"/>
      <c r="U27" s="644"/>
      <c r="V27" s="644"/>
      <c r="W27" s="644"/>
      <c r="X27" s="644"/>
      <c r="Y27" s="645"/>
      <c r="Z27" s="703">
        <v>9.8000000000000007</v>
      </c>
      <c r="AA27" s="703"/>
      <c r="AB27" s="703"/>
      <c r="AC27" s="703"/>
      <c r="AD27" s="704" t="s">
        <v>225</v>
      </c>
      <c r="AE27" s="704"/>
      <c r="AF27" s="704"/>
      <c r="AG27" s="704"/>
      <c r="AH27" s="704"/>
      <c r="AI27" s="704"/>
      <c r="AJ27" s="704"/>
      <c r="AK27" s="704"/>
      <c r="AL27" s="646" t="s">
        <v>236</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13383405</v>
      </c>
      <c r="BH27" s="644"/>
      <c r="BI27" s="644"/>
      <c r="BJ27" s="644"/>
      <c r="BK27" s="644"/>
      <c r="BL27" s="644"/>
      <c r="BM27" s="644"/>
      <c r="BN27" s="645"/>
      <c r="BO27" s="703">
        <v>100</v>
      </c>
      <c r="BP27" s="703"/>
      <c r="BQ27" s="703"/>
      <c r="BR27" s="703"/>
      <c r="BS27" s="649">
        <v>181641</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6352906</v>
      </c>
      <c r="CS27" s="642"/>
      <c r="CT27" s="642"/>
      <c r="CU27" s="642"/>
      <c r="CV27" s="642"/>
      <c r="CW27" s="642"/>
      <c r="CX27" s="642"/>
      <c r="CY27" s="643"/>
      <c r="CZ27" s="646">
        <v>17</v>
      </c>
      <c r="DA27" s="675"/>
      <c r="DB27" s="675"/>
      <c r="DC27" s="676"/>
      <c r="DD27" s="649">
        <v>1956524</v>
      </c>
      <c r="DE27" s="642"/>
      <c r="DF27" s="642"/>
      <c r="DG27" s="642"/>
      <c r="DH27" s="642"/>
      <c r="DI27" s="642"/>
      <c r="DJ27" s="642"/>
      <c r="DK27" s="643"/>
      <c r="DL27" s="649">
        <v>1955049</v>
      </c>
      <c r="DM27" s="642"/>
      <c r="DN27" s="642"/>
      <c r="DO27" s="642"/>
      <c r="DP27" s="642"/>
      <c r="DQ27" s="642"/>
      <c r="DR27" s="642"/>
      <c r="DS27" s="642"/>
      <c r="DT27" s="642"/>
      <c r="DU27" s="642"/>
      <c r="DV27" s="643"/>
      <c r="DW27" s="646">
        <v>8.5</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t="s">
        <v>236</v>
      </c>
      <c r="S28" s="644"/>
      <c r="T28" s="644"/>
      <c r="U28" s="644"/>
      <c r="V28" s="644"/>
      <c r="W28" s="644"/>
      <c r="X28" s="644"/>
      <c r="Y28" s="645"/>
      <c r="Z28" s="703" t="s">
        <v>225</v>
      </c>
      <c r="AA28" s="703"/>
      <c r="AB28" s="703"/>
      <c r="AC28" s="703"/>
      <c r="AD28" s="704" t="s">
        <v>236</v>
      </c>
      <c r="AE28" s="704"/>
      <c r="AF28" s="704"/>
      <c r="AG28" s="704"/>
      <c r="AH28" s="704"/>
      <c r="AI28" s="704"/>
      <c r="AJ28" s="704"/>
      <c r="AK28" s="704"/>
      <c r="AL28" s="646" t="s">
        <v>236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4509185</v>
      </c>
      <c r="CS28" s="644"/>
      <c r="CT28" s="644"/>
      <c r="CU28" s="644"/>
      <c r="CV28" s="644"/>
      <c r="CW28" s="644"/>
      <c r="CX28" s="644"/>
      <c r="CY28" s="645"/>
      <c r="CZ28" s="646">
        <v>12.1</v>
      </c>
      <c r="DA28" s="675"/>
      <c r="DB28" s="675"/>
      <c r="DC28" s="676"/>
      <c r="DD28" s="649">
        <v>4443679</v>
      </c>
      <c r="DE28" s="644"/>
      <c r="DF28" s="644"/>
      <c r="DG28" s="644"/>
      <c r="DH28" s="644"/>
      <c r="DI28" s="644"/>
      <c r="DJ28" s="644"/>
      <c r="DK28" s="645"/>
      <c r="DL28" s="649">
        <v>4443679</v>
      </c>
      <c r="DM28" s="644"/>
      <c r="DN28" s="644"/>
      <c r="DO28" s="644"/>
      <c r="DP28" s="644"/>
      <c r="DQ28" s="644"/>
      <c r="DR28" s="644"/>
      <c r="DS28" s="644"/>
      <c r="DT28" s="644"/>
      <c r="DU28" s="644"/>
      <c r="DV28" s="645"/>
      <c r="DW28" s="646">
        <v>19.2</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2145132</v>
      </c>
      <c r="S29" s="644"/>
      <c r="T29" s="644"/>
      <c r="U29" s="644"/>
      <c r="V29" s="644"/>
      <c r="W29" s="644"/>
      <c r="X29" s="644"/>
      <c r="Y29" s="645"/>
      <c r="Z29" s="703">
        <v>5.4</v>
      </c>
      <c r="AA29" s="703"/>
      <c r="AB29" s="703"/>
      <c r="AC29" s="703"/>
      <c r="AD29" s="704" t="s">
        <v>236</v>
      </c>
      <c r="AE29" s="704"/>
      <c r="AF29" s="704"/>
      <c r="AG29" s="704"/>
      <c r="AH29" s="704"/>
      <c r="AI29" s="704"/>
      <c r="AJ29" s="704"/>
      <c r="AK29" s="704"/>
      <c r="AL29" s="646" t="s">
        <v>236</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4509185</v>
      </c>
      <c r="CS29" s="642"/>
      <c r="CT29" s="642"/>
      <c r="CU29" s="642"/>
      <c r="CV29" s="642"/>
      <c r="CW29" s="642"/>
      <c r="CX29" s="642"/>
      <c r="CY29" s="643"/>
      <c r="CZ29" s="646">
        <v>12.1</v>
      </c>
      <c r="DA29" s="675"/>
      <c r="DB29" s="675"/>
      <c r="DC29" s="676"/>
      <c r="DD29" s="649">
        <v>4443679</v>
      </c>
      <c r="DE29" s="642"/>
      <c r="DF29" s="642"/>
      <c r="DG29" s="642"/>
      <c r="DH29" s="642"/>
      <c r="DI29" s="642"/>
      <c r="DJ29" s="642"/>
      <c r="DK29" s="643"/>
      <c r="DL29" s="649">
        <v>4443679</v>
      </c>
      <c r="DM29" s="642"/>
      <c r="DN29" s="642"/>
      <c r="DO29" s="642"/>
      <c r="DP29" s="642"/>
      <c r="DQ29" s="642"/>
      <c r="DR29" s="642"/>
      <c r="DS29" s="642"/>
      <c r="DT29" s="642"/>
      <c r="DU29" s="642"/>
      <c r="DV29" s="643"/>
      <c r="DW29" s="646">
        <v>19.2</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952209</v>
      </c>
      <c r="S30" s="644"/>
      <c r="T30" s="644"/>
      <c r="U30" s="644"/>
      <c r="V30" s="644"/>
      <c r="W30" s="644"/>
      <c r="X30" s="644"/>
      <c r="Y30" s="645"/>
      <c r="Z30" s="703">
        <v>2.4</v>
      </c>
      <c r="AA30" s="703"/>
      <c r="AB30" s="703"/>
      <c r="AC30" s="703"/>
      <c r="AD30" s="704">
        <v>38608</v>
      </c>
      <c r="AE30" s="704"/>
      <c r="AF30" s="704"/>
      <c r="AG30" s="704"/>
      <c r="AH30" s="704"/>
      <c r="AI30" s="704"/>
      <c r="AJ30" s="704"/>
      <c r="AK30" s="704"/>
      <c r="AL30" s="646">
        <v>0.2</v>
      </c>
      <c r="AM30" s="647"/>
      <c r="AN30" s="647"/>
      <c r="AO30" s="705"/>
      <c r="AP30" s="731" t="s">
        <v>302</v>
      </c>
      <c r="AQ30" s="732"/>
      <c r="AR30" s="732"/>
      <c r="AS30" s="732"/>
      <c r="AT30" s="737" t="s">
        <v>303</v>
      </c>
      <c r="AU30" s="210"/>
      <c r="AV30" s="210"/>
      <c r="AW30" s="210"/>
      <c r="AX30" s="740" t="s">
        <v>179</v>
      </c>
      <c r="AY30" s="741"/>
      <c r="AZ30" s="741"/>
      <c r="BA30" s="741"/>
      <c r="BB30" s="741"/>
      <c r="BC30" s="741"/>
      <c r="BD30" s="741"/>
      <c r="BE30" s="741"/>
      <c r="BF30" s="742"/>
      <c r="BG30" s="721">
        <v>99.2</v>
      </c>
      <c r="BH30" s="722"/>
      <c r="BI30" s="722"/>
      <c r="BJ30" s="722"/>
      <c r="BK30" s="722"/>
      <c r="BL30" s="722"/>
      <c r="BM30" s="723">
        <v>95.7</v>
      </c>
      <c r="BN30" s="722"/>
      <c r="BO30" s="722"/>
      <c r="BP30" s="722"/>
      <c r="BQ30" s="724"/>
      <c r="BR30" s="721">
        <v>99</v>
      </c>
      <c r="BS30" s="722"/>
      <c r="BT30" s="722"/>
      <c r="BU30" s="722"/>
      <c r="BV30" s="722"/>
      <c r="BW30" s="722"/>
      <c r="BX30" s="723">
        <v>94.8</v>
      </c>
      <c r="BY30" s="722"/>
      <c r="BZ30" s="722"/>
      <c r="CA30" s="722"/>
      <c r="CB30" s="724"/>
      <c r="CD30" s="727"/>
      <c r="CE30" s="728"/>
      <c r="CF30" s="685" t="s">
        <v>304</v>
      </c>
      <c r="CG30" s="682"/>
      <c r="CH30" s="682"/>
      <c r="CI30" s="682"/>
      <c r="CJ30" s="682"/>
      <c r="CK30" s="682"/>
      <c r="CL30" s="682"/>
      <c r="CM30" s="682"/>
      <c r="CN30" s="682"/>
      <c r="CO30" s="682"/>
      <c r="CP30" s="682"/>
      <c r="CQ30" s="683"/>
      <c r="CR30" s="641">
        <v>4370562</v>
      </c>
      <c r="CS30" s="644"/>
      <c r="CT30" s="644"/>
      <c r="CU30" s="644"/>
      <c r="CV30" s="644"/>
      <c r="CW30" s="644"/>
      <c r="CX30" s="644"/>
      <c r="CY30" s="645"/>
      <c r="CZ30" s="646">
        <v>11.7</v>
      </c>
      <c r="DA30" s="675"/>
      <c r="DB30" s="675"/>
      <c r="DC30" s="676"/>
      <c r="DD30" s="649">
        <v>4309122</v>
      </c>
      <c r="DE30" s="644"/>
      <c r="DF30" s="644"/>
      <c r="DG30" s="644"/>
      <c r="DH30" s="644"/>
      <c r="DI30" s="644"/>
      <c r="DJ30" s="644"/>
      <c r="DK30" s="645"/>
      <c r="DL30" s="649">
        <v>4309122</v>
      </c>
      <c r="DM30" s="644"/>
      <c r="DN30" s="644"/>
      <c r="DO30" s="644"/>
      <c r="DP30" s="644"/>
      <c r="DQ30" s="644"/>
      <c r="DR30" s="644"/>
      <c r="DS30" s="644"/>
      <c r="DT30" s="644"/>
      <c r="DU30" s="644"/>
      <c r="DV30" s="645"/>
      <c r="DW30" s="646">
        <v>18.7</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1493926</v>
      </c>
      <c r="S31" s="644"/>
      <c r="T31" s="644"/>
      <c r="U31" s="644"/>
      <c r="V31" s="644"/>
      <c r="W31" s="644"/>
      <c r="X31" s="644"/>
      <c r="Y31" s="645"/>
      <c r="Z31" s="703">
        <v>3.8</v>
      </c>
      <c r="AA31" s="703"/>
      <c r="AB31" s="703"/>
      <c r="AC31" s="703"/>
      <c r="AD31" s="704" t="s">
        <v>236</v>
      </c>
      <c r="AE31" s="704"/>
      <c r="AF31" s="704"/>
      <c r="AG31" s="704"/>
      <c r="AH31" s="704"/>
      <c r="AI31" s="704"/>
      <c r="AJ31" s="704"/>
      <c r="AK31" s="704"/>
      <c r="AL31" s="646" t="s">
        <v>236</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99.2</v>
      </c>
      <c r="BH31" s="642"/>
      <c r="BI31" s="642"/>
      <c r="BJ31" s="642"/>
      <c r="BK31" s="642"/>
      <c r="BL31" s="642"/>
      <c r="BM31" s="647">
        <v>96.4</v>
      </c>
      <c r="BN31" s="720"/>
      <c r="BO31" s="720"/>
      <c r="BP31" s="720"/>
      <c r="BQ31" s="681"/>
      <c r="BR31" s="719">
        <v>99.1</v>
      </c>
      <c r="BS31" s="642"/>
      <c r="BT31" s="642"/>
      <c r="BU31" s="642"/>
      <c r="BV31" s="642"/>
      <c r="BW31" s="642"/>
      <c r="BX31" s="647">
        <v>95.9</v>
      </c>
      <c r="BY31" s="720"/>
      <c r="BZ31" s="720"/>
      <c r="CA31" s="720"/>
      <c r="CB31" s="681"/>
      <c r="CD31" s="727"/>
      <c r="CE31" s="728"/>
      <c r="CF31" s="685" t="s">
        <v>308</v>
      </c>
      <c r="CG31" s="682"/>
      <c r="CH31" s="682"/>
      <c r="CI31" s="682"/>
      <c r="CJ31" s="682"/>
      <c r="CK31" s="682"/>
      <c r="CL31" s="682"/>
      <c r="CM31" s="682"/>
      <c r="CN31" s="682"/>
      <c r="CO31" s="682"/>
      <c r="CP31" s="682"/>
      <c r="CQ31" s="683"/>
      <c r="CR31" s="641">
        <v>138623</v>
      </c>
      <c r="CS31" s="642"/>
      <c r="CT31" s="642"/>
      <c r="CU31" s="642"/>
      <c r="CV31" s="642"/>
      <c r="CW31" s="642"/>
      <c r="CX31" s="642"/>
      <c r="CY31" s="643"/>
      <c r="CZ31" s="646">
        <v>0.4</v>
      </c>
      <c r="DA31" s="675"/>
      <c r="DB31" s="675"/>
      <c r="DC31" s="676"/>
      <c r="DD31" s="649">
        <v>134557</v>
      </c>
      <c r="DE31" s="642"/>
      <c r="DF31" s="642"/>
      <c r="DG31" s="642"/>
      <c r="DH31" s="642"/>
      <c r="DI31" s="642"/>
      <c r="DJ31" s="642"/>
      <c r="DK31" s="643"/>
      <c r="DL31" s="649">
        <v>134557</v>
      </c>
      <c r="DM31" s="642"/>
      <c r="DN31" s="642"/>
      <c r="DO31" s="642"/>
      <c r="DP31" s="642"/>
      <c r="DQ31" s="642"/>
      <c r="DR31" s="642"/>
      <c r="DS31" s="642"/>
      <c r="DT31" s="642"/>
      <c r="DU31" s="642"/>
      <c r="DV31" s="643"/>
      <c r="DW31" s="646">
        <v>0.6</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1327690</v>
      </c>
      <c r="S32" s="644"/>
      <c r="T32" s="644"/>
      <c r="U32" s="644"/>
      <c r="V32" s="644"/>
      <c r="W32" s="644"/>
      <c r="X32" s="644"/>
      <c r="Y32" s="645"/>
      <c r="Z32" s="703">
        <v>3.3</v>
      </c>
      <c r="AA32" s="703"/>
      <c r="AB32" s="703"/>
      <c r="AC32" s="703"/>
      <c r="AD32" s="704">
        <v>32177</v>
      </c>
      <c r="AE32" s="704"/>
      <c r="AF32" s="704"/>
      <c r="AG32" s="704"/>
      <c r="AH32" s="704"/>
      <c r="AI32" s="704"/>
      <c r="AJ32" s="704"/>
      <c r="AK32" s="704"/>
      <c r="AL32" s="646">
        <v>0.1</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99.2</v>
      </c>
      <c r="BH32" s="657"/>
      <c r="BI32" s="657"/>
      <c r="BJ32" s="657"/>
      <c r="BK32" s="657"/>
      <c r="BL32" s="657"/>
      <c r="BM32" s="701">
        <v>95.2</v>
      </c>
      <c r="BN32" s="657"/>
      <c r="BO32" s="657"/>
      <c r="BP32" s="657"/>
      <c r="BQ32" s="694"/>
      <c r="BR32" s="718">
        <v>98.9</v>
      </c>
      <c r="BS32" s="657"/>
      <c r="BT32" s="657"/>
      <c r="BU32" s="657"/>
      <c r="BV32" s="657"/>
      <c r="BW32" s="657"/>
      <c r="BX32" s="701">
        <v>94.1</v>
      </c>
      <c r="BY32" s="657"/>
      <c r="BZ32" s="657"/>
      <c r="CA32" s="657"/>
      <c r="CB32" s="694"/>
      <c r="CD32" s="729"/>
      <c r="CE32" s="730"/>
      <c r="CF32" s="685" t="s">
        <v>311</v>
      </c>
      <c r="CG32" s="682"/>
      <c r="CH32" s="682"/>
      <c r="CI32" s="682"/>
      <c r="CJ32" s="682"/>
      <c r="CK32" s="682"/>
      <c r="CL32" s="682"/>
      <c r="CM32" s="682"/>
      <c r="CN32" s="682"/>
      <c r="CO32" s="682"/>
      <c r="CP32" s="682"/>
      <c r="CQ32" s="683"/>
      <c r="CR32" s="641" t="s">
        <v>225</v>
      </c>
      <c r="CS32" s="644"/>
      <c r="CT32" s="644"/>
      <c r="CU32" s="644"/>
      <c r="CV32" s="644"/>
      <c r="CW32" s="644"/>
      <c r="CX32" s="644"/>
      <c r="CY32" s="645"/>
      <c r="CZ32" s="646" t="s">
        <v>225</v>
      </c>
      <c r="DA32" s="675"/>
      <c r="DB32" s="675"/>
      <c r="DC32" s="676"/>
      <c r="DD32" s="649" t="s">
        <v>225</v>
      </c>
      <c r="DE32" s="644"/>
      <c r="DF32" s="644"/>
      <c r="DG32" s="644"/>
      <c r="DH32" s="644"/>
      <c r="DI32" s="644"/>
      <c r="DJ32" s="644"/>
      <c r="DK32" s="645"/>
      <c r="DL32" s="649" t="s">
        <v>225</v>
      </c>
      <c r="DM32" s="644"/>
      <c r="DN32" s="644"/>
      <c r="DO32" s="644"/>
      <c r="DP32" s="644"/>
      <c r="DQ32" s="644"/>
      <c r="DR32" s="644"/>
      <c r="DS32" s="644"/>
      <c r="DT32" s="644"/>
      <c r="DU32" s="644"/>
      <c r="DV32" s="645"/>
      <c r="DW32" s="646" t="s">
        <v>225</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1105884</v>
      </c>
      <c r="S33" s="644"/>
      <c r="T33" s="644"/>
      <c r="U33" s="644"/>
      <c r="V33" s="644"/>
      <c r="W33" s="644"/>
      <c r="X33" s="644"/>
      <c r="Y33" s="645"/>
      <c r="Z33" s="703">
        <v>2.8</v>
      </c>
      <c r="AA33" s="703"/>
      <c r="AB33" s="703"/>
      <c r="AC33" s="703"/>
      <c r="AD33" s="704" t="s">
        <v>236</v>
      </c>
      <c r="AE33" s="704"/>
      <c r="AF33" s="704"/>
      <c r="AG33" s="704"/>
      <c r="AH33" s="704"/>
      <c r="AI33" s="704"/>
      <c r="AJ33" s="704"/>
      <c r="AK33" s="704"/>
      <c r="AL33" s="646" t="s">
        <v>236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16992432</v>
      </c>
      <c r="CS33" s="642"/>
      <c r="CT33" s="642"/>
      <c r="CU33" s="642"/>
      <c r="CV33" s="642"/>
      <c r="CW33" s="642"/>
      <c r="CX33" s="642"/>
      <c r="CY33" s="643"/>
      <c r="CZ33" s="646">
        <v>45.5</v>
      </c>
      <c r="DA33" s="675"/>
      <c r="DB33" s="675"/>
      <c r="DC33" s="676"/>
      <c r="DD33" s="649">
        <v>12877691</v>
      </c>
      <c r="DE33" s="642"/>
      <c r="DF33" s="642"/>
      <c r="DG33" s="642"/>
      <c r="DH33" s="642"/>
      <c r="DI33" s="642"/>
      <c r="DJ33" s="642"/>
      <c r="DK33" s="643"/>
      <c r="DL33" s="649">
        <v>9600968</v>
      </c>
      <c r="DM33" s="642"/>
      <c r="DN33" s="642"/>
      <c r="DO33" s="642"/>
      <c r="DP33" s="642"/>
      <c r="DQ33" s="642"/>
      <c r="DR33" s="642"/>
      <c r="DS33" s="642"/>
      <c r="DT33" s="642"/>
      <c r="DU33" s="642"/>
      <c r="DV33" s="643"/>
      <c r="DW33" s="646">
        <v>41.6</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936588</v>
      </c>
      <c r="S34" s="644"/>
      <c r="T34" s="644"/>
      <c r="U34" s="644"/>
      <c r="V34" s="644"/>
      <c r="W34" s="644"/>
      <c r="X34" s="644"/>
      <c r="Y34" s="645"/>
      <c r="Z34" s="703">
        <v>2.4</v>
      </c>
      <c r="AA34" s="703"/>
      <c r="AB34" s="703"/>
      <c r="AC34" s="703"/>
      <c r="AD34" s="704" t="s">
        <v>236</v>
      </c>
      <c r="AE34" s="704"/>
      <c r="AF34" s="704"/>
      <c r="AG34" s="704"/>
      <c r="AH34" s="704"/>
      <c r="AI34" s="704"/>
      <c r="AJ34" s="704"/>
      <c r="AK34" s="704"/>
      <c r="AL34" s="646" t="s">
        <v>225</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5634943</v>
      </c>
      <c r="CS34" s="644"/>
      <c r="CT34" s="644"/>
      <c r="CU34" s="644"/>
      <c r="CV34" s="644"/>
      <c r="CW34" s="644"/>
      <c r="CX34" s="644"/>
      <c r="CY34" s="645"/>
      <c r="CZ34" s="646">
        <v>15.1</v>
      </c>
      <c r="DA34" s="675"/>
      <c r="DB34" s="675"/>
      <c r="DC34" s="676"/>
      <c r="DD34" s="649">
        <v>3781220</v>
      </c>
      <c r="DE34" s="644"/>
      <c r="DF34" s="644"/>
      <c r="DG34" s="644"/>
      <c r="DH34" s="644"/>
      <c r="DI34" s="644"/>
      <c r="DJ34" s="644"/>
      <c r="DK34" s="645"/>
      <c r="DL34" s="649">
        <v>3005288</v>
      </c>
      <c r="DM34" s="644"/>
      <c r="DN34" s="644"/>
      <c r="DO34" s="644"/>
      <c r="DP34" s="644"/>
      <c r="DQ34" s="644"/>
      <c r="DR34" s="644"/>
      <c r="DS34" s="644"/>
      <c r="DT34" s="644"/>
      <c r="DU34" s="644"/>
      <c r="DV34" s="645"/>
      <c r="DW34" s="646">
        <v>13</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2323300</v>
      </c>
      <c r="S35" s="644"/>
      <c r="T35" s="644"/>
      <c r="U35" s="644"/>
      <c r="V35" s="644"/>
      <c r="W35" s="644"/>
      <c r="X35" s="644"/>
      <c r="Y35" s="645"/>
      <c r="Z35" s="703">
        <v>5.8</v>
      </c>
      <c r="AA35" s="703"/>
      <c r="AB35" s="703"/>
      <c r="AC35" s="703"/>
      <c r="AD35" s="704" t="s">
        <v>225</v>
      </c>
      <c r="AE35" s="704"/>
      <c r="AF35" s="704"/>
      <c r="AG35" s="704"/>
      <c r="AH35" s="704"/>
      <c r="AI35" s="704"/>
      <c r="AJ35" s="704"/>
      <c r="AK35" s="704"/>
      <c r="AL35" s="646" t="s">
        <v>236</v>
      </c>
      <c r="AM35" s="647"/>
      <c r="AN35" s="647"/>
      <c r="AO35" s="705"/>
      <c r="AP35" s="214"/>
      <c r="AQ35" s="709" t="s">
        <v>319</v>
      </c>
      <c r="AR35" s="710"/>
      <c r="AS35" s="710"/>
      <c r="AT35" s="710"/>
      <c r="AU35" s="710"/>
      <c r="AV35" s="710"/>
      <c r="AW35" s="710"/>
      <c r="AX35" s="710"/>
      <c r="AY35" s="711"/>
      <c r="AZ35" s="706">
        <v>4683460</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699147</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293187</v>
      </c>
      <c r="CS35" s="642"/>
      <c r="CT35" s="642"/>
      <c r="CU35" s="642"/>
      <c r="CV35" s="642"/>
      <c r="CW35" s="642"/>
      <c r="CX35" s="642"/>
      <c r="CY35" s="643"/>
      <c r="CZ35" s="646">
        <v>0.8</v>
      </c>
      <c r="DA35" s="675"/>
      <c r="DB35" s="675"/>
      <c r="DC35" s="676"/>
      <c r="DD35" s="649">
        <v>281833</v>
      </c>
      <c r="DE35" s="642"/>
      <c r="DF35" s="642"/>
      <c r="DG35" s="642"/>
      <c r="DH35" s="642"/>
      <c r="DI35" s="642"/>
      <c r="DJ35" s="642"/>
      <c r="DK35" s="643"/>
      <c r="DL35" s="649">
        <v>281833</v>
      </c>
      <c r="DM35" s="642"/>
      <c r="DN35" s="642"/>
      <c r="DO35" s="642"/>
      <c r="DP35" s="642"/>
      <c r="DQ35" s="642"/>
      <c r="DR35" s="642"/>
      <c r="DS35" s="642"/>
      <c r="DT35" s="642"/>
      <c r="DU35" s="642"/>
      <c r="DV35" s="643"/>
      <c r="DW35" s="646">
        <v>1.2</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225</v>
      </c>
      <c r="S36" s="644"/>
      <c r="T36" s="644"/>
      <c r="U36" s="644"/>
      <c r="V36" s="644"/>
      <c r="W36" s="644"/>
      <c r="X36" s="644"/>
      <c r="Y36" s="645"/>
      <c r="Z36" s="703" t="s">
        <v>236</v>
      </c>
      <c r="AA36" s="703"/>
      <c r="AB36" s="703"/>
      <c r="AC36" s="703"/>
      <c r="AD36" s="704" t="s">
        <v>236</v>
      </c>
      <c r="AE36" s="704"/>
      <c r="AF36" s="704"/>
      <c r="AG36" s="704"/>
      <c r="AH36" s="704"/>
      <c r="AI36" s="704"/>
      <c r="AJ36" s="704"/>
      <c r="AK36" s="704"/>
      <c r="AL36" s="646" t="s">
        <v>236</v>
      </c>
      <c r="AM36" s="647"/>
      <c r="AN36" s="647"/>
      <c r="AO36" s="705"/>
      <c r="AQ36" s="678" t="s">
        <v>323</v>
      </c>
      <c r="AR36" s="679"/>
      <c r="AS36" s="679"/>
      <c r="AT36" s="679"/>
      <c r="AU36" s="679"/>
      <c r="AV36" s="679"/>
      <c r="AW36" s="679"/>
      <c r="AX36" s="679"/>
      <c r="AY36" s="680"/>
      <c r="AZ36" s="641">
        <v>1581477</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588341</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4493670</v>
      </c>
      <c r="CS36" s="644"/>
      <c r="CT36" s="644"/>
      <c r="CU36" s="644"/>
      <c r="CV36" s="644"/>
      <c r="CW36" s="644"/>
      <c r="CX36" s="644"/>
      <c r="CY36" s="645"/>
      <c r="CZ36" s="646">
        <v>12</v>
      </c>
      <c r="DA36" s="675"/>
      <c r="DB36" s="675"/>
      <c r="DC36" s="676"/>
      <c r="DD36" s="649">
        <v>3771021</v>
      </c>
      <c r="DE36" s="644"/>
      <c r="DF36" s="644"/>
      <c r="DG36" s="644"/>
      <c r="DH36" s="644"/>
      <c r="DI36" s="644"/>
      <c r="DJ36" s="644"/>
      <c r="DK36" s="645"/>
      <c r="DL36" s="649">
        <v>3131393</v>
      </c>
      <c r="DM36" s="644"/>
      <c r="DN36" s="644"/>
      <c r="DO36" s="644"/>
      <c r="DP36" s="644"/>
      <c r="DQ36" s="644"/>
      <c r="DR36" s="644"/>
      <c r="DS36" s="644"/>
      <c r="DT36" s="644"/>
      <c r="DU36" s="644"/>
      <c r="DV36" s="645"/>
      <c r="DW36" s="646">
        <v>13.6</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500000</v>
      </c>
      <c r="S37" s="644"/>
      <c r="T37" s="644"/>
      <c r="U37" s="644"/>
      <c r="V37" s="644"/>
      <c r="W37" s="644"/>
      <c r="X37" s="644"/>
      <c r="Y37" s="645"/>
      <c r="Z37" s="703">
        <v>1.3</v>
      </c>
      <c r="AA37" s="703"/>
      <c r="AB37" s="703"/>
      <c r="AC37" s="703"/>
      <c r="AD37" s="704" t="s">
        <v>236</v>
      </c>
      <c r="AE37" s="704"/>
      <c r="AF37" s="704"/>
      <c r="AG37" s="704"/>
      <c r="AH37" s="704"/>
      <c r="AI37" s="704"/>
      <c r="AJ37" s="704"/>
      <c r="AK37" s="704"/>
      <c r="AL37" s="646" t="s">
        <v>225</v>
      </c>
      <c r="AM37" s="647"/>
      <c r="AN37" s="647"/>
      <c r="AO37" s="705"/>
      <c r="AQ37" s="678" t="s">
        <v>327</v>
      </c>
      <c r="AR37" s="679"/>
      <c r="AS37" s="679"/>
      <c r="AT37" s="679"/>
      <c r="AU37" s="679"/>
      <c r="AV37" s="679"/>
      <c r="AW37" s="679"/>
      <c r="AX37" s="679"/>
      <c r="AY37" s="680"/>
      <c r="AZ37" s="641">
        <v>230409</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12328</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2301443</v>
      </c>
      <c r="CS37" s="642"/>
      <c r="CT37" s="642"/>
      <c r="CU37" s="642"/>
      <c r="CV37" s="642"/>
      <c r="CW37" s="642"/>
      <c r="CX37" s="642"/>
      <c r="CY37" s="643"/>
      <c r="CZ37" s="646">
        <v>6.2</v>
      </c>
      <c r="DA37" s="675"/>
      <c r="DB37" s="675"/>
      <c r="DC37" s="676"/>
      <c r="DD37" s="649">
        <v>2299703</v>
      </c>
      <c r="DE37" s="642"/>
      <c r="DF37" s="642"/>
      <c r="DG37" s="642"/>
      <c r="DH37" s="642"/>
      <c r="DI37" s="642"/>
      <c r="DJ37" s="642"/>
      <c r="DK37" s="643"/>
      <c r="DL37" s="649">
        <v>2111444</v>
      </c>
      <c r="DM37" s="642"/>
      <c r="DN37" s="642"/>
      <c r="DO37" s="642"/>
      <c r="DP37" s="642"/>
      <c r="DQ37" s="642"/>
      <c r="DR37" s="642"/>
      <c r="DS37" s="642"/>
      <c r="DT37" s="642"/>
      <c r="DU37" s="642"/>
      <c r="DV37" s="643"/>
      <c r="DW37" s="646">
        <v>9.1</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39804783</v>
      </c>
      <c r="S38" s="693"/>
      <c r="T38" s="693"/>
      <c r="U38" s="693"/>
      <c r="V38" s="693"/>
      <c r="W38" s="693"/>
      <c r="X38" s="693"/>
      <c r="Y38" s="698"/>
      <c r="Z38" s="699">
        <v>100</v>
      </c>
      <c r="AA38" s="699"/>
      <c r="AB38" s="699"/>
      <c r="AC38" s="699"/>
      <c r="AD38" s="700">
        <v>22587156</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16136</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21286</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4419388</v>
      </c>
      <c r="CS38" s="644"/>
      <c r="CT38" s="644"/>
      <c r="CU38" s="644"/>
      <c r="CV38" s="644"/>
      <c r="CW38" s="644"/>
      <c r="CX38" s="644"/>
      <c r="CY38" s="645"/>
      <c r="CZ38" s="646">
        <v>11.8</v>
      </c>
      <c r="DA38" s="675"/>
      <c r="DB38" s="675"/>
      <c r="DC38" s="676"/>
      <c r="DD38" s="649">
        <v>3893229</v>
      </c>
      <c r="DE38" s="644"/>
      <c r="DF38" s="644"/>
      <c r="DG38" s="644"/>
      <c r="DH38" s="644"/>
      <c r="DI38" s="644"/>
      <c r="DJ38" s="644"/>
      <c r="DK38" s="645"/>
      <c r="DL38" s="649">
        <v>3180081</v>
      </c>
      <c r="DM38" s="644"/>
      <c r="DN38" s="644"/>
      <c r="DO38" s="644"/>
      <c r="DP38" s="644"/>
      <c r="DQ38" s="644"/>
      <c r="DR38" s="644"/>
      <c r="DS38" s="644"/>
      <c r="DT38" s="644"/>
      <c r="DU38" s="644"/>
      <c r="DV38" s="645"/>
      <c r="DW38" s="646">
        <v>13.8</v>
      </c>
      <c r="DX38" s="675"/>
      <c r="DY38" s="675"/>
      <c r="DZ38" s="675"/>
      <c r="EA38" s="675"/>
      <c r="EB38" s="675"/>
      <c r="EC38" s="677"/>
    </row>
    <row r="39" spans="2:133" ht="11.25" customHeight="1">
      <c r="AQ39" s="678" t="s">
        <v>334</v>
      </c>
      <c r="AR39" s="679"/>
      <c r="AS39" s="679"/>
      <c r="AT39" s="679"/>
      <c r="AU39" s="679"/>
      <c r="AV39" s="679"/>
      <c r="AW39" s="679"/>
      <c r="AX39" s="679"/>
      <c r="AY39" s="680"/>
      <c r="AZ39" s="641">
        <v>3965</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107</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2091534</v>
      </c>
      <c r="CS39" s="642"/>
      <c r="CT39" s="642"/>
      <c r="CU39" s="642"/>
      <c r="CV39" s="642"/>
      <c r="CW39" s="642"/>
      <c r="CX39" s="642"/>
      <c r="CY39" s="643"/>
      <c r="CZ39" s="646">
        <v>5.6</v>
      </c>
      <c r="DA39" s="675"/>
      <c r="DB39" s="675"/>
      <c r="DC39" s="676"/>
      <c r="DD39" s="649">
        <v>1137615</v>
      </c>
      <c r="DE39" s="642"/>
      <c r="DF39" s="642"/>
      <c r="DG39" s="642"/>
      <c r="DH39" s="642"/>
      <c r="DI39" s="642"/>
      <c r="DJ39" s="642"/>
      <c r="DK39" s="643"/>
      <c r="DL39" s="649" t="s">
        <v>236</v>
      </c>
      <c r="DM39" s="642"/>
      <c r="DN39" s="642"/>
      <c r="DO39" s="642"/>
      <c r="DP39" s="642"/>
      <c r="DQ39" s="642"/>
      <c r="DR39" s="642"/>
      <c r="DS39" s="642"/>
      <c r="DT39" s="642"/>
      <c r="DU39" s="642"/>
      <c r="DV39" s="643"/>
      <c r="DW39" s="646" t="s">
        <v>236</v>
      </c>
      <c r="DX39" s="675"/>
      <c r="DY39" s="675"/>
      <c r="DZ39" s="675"/>
      <c r="EA39" s="675"/>
      <c r="EB39" s="675"/>
      <c r="EC39" s="677"/>
    </row>
    <row r="40" spans="2:133" ht="11.25" customHeight="1">
      <c r="AQ40" s="678" t="s">
        <v>338</v>
      </c>
      <c r="AR40" s="679"/>
      <c r="AS40" s="679"/>
      <c r="AT40" s="679"/>
      <c r="AU40" s="679"/>
      <c r="AV40" s="679"/>
      <c r="AW40" s="679"/>
      <c r="AX40" s="679"/>
      <c r="AY40" s="680"/>
      <c r="AZ40" s="641">
        <v>769028</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94</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59710</v>
      </c>
      <c r="CS40" s="644"/>
      <c r="CT40" s="644"/>
      <c r="CU40" s="644"/>
      <c r="CV40" s="644"/>
      <c r="CW40" s="644"/>
      <c r="CX40" s="644"/>
      <c r="CY40" s="645"/>
      <c r="CZ40" s="646">
        <v>0.2</v>
      </c>
      <c r="DA40" s="675"/>
      <c r="DB40" s="675"/>
      <c r="DC40" s="676"/>
      <c r="DD40" s="649">
        <v>12773</v>
      </c>
      <c r="DE40" s="644"/>
      <c r="DF40" s="644"/>
      <c r="DG40" s="644"/>
      <c r="DH40" s="644"/>
      <c r="DI40" s="644"/>
      <c r="DJ40" s="644"/>
      <c r="DK40" s="645"/>
      <c r="DL40" s="649">
        <v>2373</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341</v>
      </c>
      <c r="AR41" s="691"/>
      <c r="AS41" s="691"/>
      <c r="AT41" s="691"/>
      <c r="AU41" s="691"/>
      <c r="AV41" s="691"/>
      <c r="AW41" s="691"/>
      <c r="AX41" s="691"/>
      <c r="AY41" s="692"/>
      <c r="AZ41" s="656">
        <v>2082445</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312</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236</v>
      </c>
      <c r="CS41" s="642"/>
      <c r="CT41" s="642"/>
      <c r="CU41" s="642"/>
      <c r="CV41" s="642"/>
      <c r="CW41" s="642"/>
      <c r="CX41" s="642"/>
      <c r="CY41" s="643"/>
      <c r="CZ41" s="646" t="s">
        <v>225</v>
      </c>
      <c r="DA41" s="675"/>
      <c r="DB41" s="675"/>
      <c r="DC41" s="676"/>
      <c r="DD41" s="649" t="s">
        <v>225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4013837</v>
      </c>
      <c r="CS42" s="644"/>
      <c r="CT42" s="644"/>
      <c r="CU42" s="644"/>
      <c r="CV42" s="644"/>
      <c r="CW42" s="644"/>
      <c r="CX42" s="644"/>
      <c r="CY42" s="645"/>
      <c r="CZ42" s="646">
        <v>10.8</v>
      </c>
      <c r="DA42" s="647"/>
      <c r="DB42" s="647"/>
      <c r="DC42" s="648"/>
      <c r="DD42" s="649">
        <v>1220548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69099</v>
      </c>
      <c r="CS43" s="642"/>
      <c r="CT43" s="642"/>
      <c r="CU43" s="642"/>
      <c r="CV43" s="642"/>
      <c r="CW43" s="642"/>
      <c r="CX43" s="642"/>
      <c r="CY43" s="643"/>
      <c r="CZ43" s="646">
        <v>0.2</v>
      </c>
      <c r="DA43" s="675"/>
      <c r="DB43" s="675"/>
      <c r="DC43" s="676"/>
      <c r="DD43" s="649">
        <v>68384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299</v>
      </c>
      <c r="CE44" s="670"/>
      <c r="CF44" s="638" t="s">
        <v>349</v>
      </c>
      <c r="CG44" s="639"/>
      <c r="CH44" s="639"/>
      <c r="CI44" s="639"/>
      <c r="CJ44" s="639"/>
      <c r="CK44" s="639"/>
      <c r="CL44" s="639"/>
      <c r="CM44" s="639"/>
      <c r="CN44" s="639"/>
      <c r="CO44" s="639"/>
      <c r="CP44" s="639"/>
      <c r="CQ44" s="640"/>
      <c r="CR44" s="641">
        <v>3905916</v>
      </c>
      <c r="CS44" s="644"/>
      <c r="CT44" s="644"/>
      <c r="CU44" s="644"/>
      <c r="CV44" s="644"/>
      <c r="CW44" s="644"/>
      <c r="CX44" s="644"/>
      <c r="CY44" s="645"/>
      <c r="CZ44" s="646">
        <v>10.5</v>
      </c>
      <c r="DA44" s="647"/>
      <c r="DB44" s="647"/>
      <c r="DC44" s="648"/>
      <c r="DD44" s="649">
        <v>1181623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1202672</v>
      </c>
      <c r="CS45" s="642"/>
      <c r="CT45" s="642"/>
      <c r="CU45" s="642"/>
      <c r="CV45" s="642"/>
      <c r="CW45" s="642"/>
      <c r="CX45" s="642"/>
      <c r="CY45" s="643"/>
      <c r="CZ45" s="646">
        <v>3.2</v>
      </c>
      <c r="DA45" s="675"/>
      <c r="DB45" s="675"/>
      <c r="DC45" s="676"/>
      <c r="DD45" s="649">
        <v>90003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2581988</v>
      </c>
      <c r="CS46" s="644"/>
      <c r="CT46" s="644"/>
      <c r="CU46" s="644"/>
      <c r="CV46" s="644"/>
      <c r="CW46" s="644"/>
      <c r="CX46" s="644"/>
      <c r="CY46" s="645"/>
      <c r="CZ46" s="646">
        <v>6.9</v>
      </c>
      <c r="DA46" s="647"/>
      <c r="DB46" s="647"/>
      <c r="DC46" s="648"/>
      <c r="DD46" s="649">
        <v>971748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v>107921</v>
      </c>
      <c r="CS47" s="642"/>
      <c r="CT47" s="642"/>
      <c r="CU47" s="642"/>
      <c r="CV47" s="642"/>
      <c r="CW47" s="642"/>
      <c r="CX47" s="642"/>
      <c r="CY47" s="643"/>
      <c r="CZ47" s="646">
        <v>0.3</v>
      </c>
      <c r="DA47" s="675"/>
      <c r="DB47" s="675"/>
      <c r="DC47" s="676"/>
      <c r="DD47" s="649">
        <v>38925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225</v>
      </c>
      <c r="CS48" s="644"/>
      <c r="CT48" s="644"/>
      <c r="CU48" s="644"/>
      <c r="CV48" s="644"/>
      <c r="CW48" s="644"/>
      <c r="CX48" s="644"/>
      <c r="CY48" s="645"/>
      <c r="CZ48" s="646" t="s">
        <v>236</v>
      </c>
      <c r="DA48" s="647"/>
      <c r="DB48" s="647"/>
      <c r="DC48" s="648"/>
      <c r="DD48" s="649" t="s">
        <v>225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37330396</v>
      </c>
      <c r="CS49" s="657"/>
      <c r="CT49" s="657"/>
      <c r="CU49" s="657"/>
      <c r="CV49" s="657"/>
      <c r="CW49" s="657"/>
      <c r="CX49" s="657"/>
      <c r="CY49" s="658"/>
      <c r="CZ49" s="659">
        <v>100</v>
      </c>
      <c r="DA49" s="660"/>
      <c r="DB49" s="660"/>
      <c r="DC49" s="661"/>
      <c r="DD49" s="662">
        <v>25380750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oE1ZkrdEqHASFK+8D0XsuqznxIdvhF3u7jM1Y2oESWkydAbu4VnAEYr7AcFZXharRfpy7c7GLLx6nIprV0iEMw==" saltValue="EOdR2Ms76HmP6LZYgo8d1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18" thickTop="1">
      <c r="A7" s="238">
        <v>1</v>
      </c>
      <c r="B7" s="1119" t="s">
        <v>377</v>
      </c>
      <c r="C7" s="1120"/>
      <c r="D7" s="1120"/>
      <c r="E7" s="1120"/>
      <c r="F7" s="1120"/>
      <c r="G7" s="1120"/>
      <c r="H7" s="1120"/>
      <c r="I7" s="1120"/>
      <c r="J7" s="1120"/>
      <c r="K7" s="1120"/>
      <c r="L7" s="1120"/>
      <c r="M7" s="1120"/>
      <c r="N7" s="1120"/>
      <c r="O7" s="1120"/>
      <c r="P7" s="1121"/>
      <c r="Q7" s="1173">
        <v>39745</v>
      </c>
      <c r="R7" s="1174"/>
      <c r="S7" s="1174"/>
      <c r="T7" s="1174"/>
      <c r="U7" s="1174"/>
      <c r="V7" s="1174">
        <v>37271</v>
      </c>
      <c r="W7" s="1174"/>
      <c r="X7" s="1174"/>
      <c r="Y7" s="1174"/>
      <c r="Z7" s="1174"/>
      <c r="AA7" s="1174">
        <v>2474</v>
      </c>
      <c r="AB7" s="1174"/>
      <c r="AC7" s="1174"/>
      <c r="AD7" s="1174"/>
      <c r="AE7" s="1175"/>
      <c r="AF7" s="1176">
        <v>2328</v>
      </c>
      <c r="AG7" s="1177"/>
      <c r="AH7" s="1177"/>
      <c r="AI7" s="1177"/>
      <c r="AJ7" s="1178"/>
      <c r="AK7" s="1160">
        <v>1289</v>
      </c>
      <c r="AL7" s="1161"/>
      <c r="AM7" s="1161"/>
      <c r="AN7" s="1161"/>
      <c r="AO7" s="1161"/>
      <c r="AP7" s="1161">
        <v>30143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589</v>
      </c>
      <c r="BS7" s="1164" t="s">
        <v>590</v>
      </c>
      <c r="BT7" s="1165"/>
      <c r="BU7" s="1165"/>
      <c r="BV7" s="1165"/>
      <c r="BW7" s="1165"/>
      <c r="BX7" s="1165"/>
      <c r="BY7" s="1165"/>
      <c r="BZ7" s="1165"/>
      <c r="CA7" s="1165"/>
      <c r="CB7" s="1165"/>
      <c r="CC7" s="1165"/>
      <c r="CD7" s="1165"/>
      <c r="CE7" s="1165"/>
      <c r="CF7" s="1165"/>
      <c r="CG7" s="1166"/>
      <c r="CH7" s="1157">
        <v>-2</v>
      </c>
      <c r="CI7" s="1158"/>
      <c r="CJ7" s="1158"/>
      <c r="CK7" s="1158"/>
      <c r="CL7" s="1159"/>
      <c r="CM7" s="1157">
        <v>32</v>
      </c>
      <c r="CN7" s="1158"/>
      <c r="CO7" s="1158"/>
      <c r="CP7" s="1158"/>
      <c r="CQ7" s="1159"/>
      <c r="CR7" s="1157">
        <v>5</v>
      </c>
      <c r="CS7" s="1158"/>
      <c r="CT7" s="1158"/>
      <c r="CU7" s="1158"/>
      <c r="CV7" s="1159"/>
      <c r="CW7" s="1157" t="s">
        <v>588</v>
      </c>
      <c r="CX7" s="1158"/>
      <c r="CY7" s="1158"/>
      <c r="CZ7" s="1158"/>
      <c r="DA7" s="1159"/>
      <c r="DB7" s="1157">
        <v>1632</v>
      </c>
      <c r="DC7" s="1158"/>
      <c r="DD7" s="1158"/>
      <c r="DE7" s="1158"/>
      <c r="DF7" s="1159"/>
      <c r="DG7" s="1157" t="s">
        <v>588</v>
      </c>
      <c r="DH7" s="1158"/>
      <c r="DI7" s="1158"/>
      <c r="DJ7" s="1158"/>
      <c r="DK7" s="1159"/>
      <c r="DL7" s="1157" t="s">
        <v>588</v>
      </c>
      <c r="DM7" s="1158"/>
      <c r="DN7" s="1158"/>
      <c r="DO7" s="1158"/>
      <c r="DP7" s="1159"/>
      <c r="DQ7" s="1157" t="s">
        <v>588</v>
      </c>
      <c r="DR7" s="1158"/>
      <c r="DS7" s="1158"/>
      <c r="DT7" s="1158"/>
      <c r="DU7" s="1159"/>
      <c r="DV7" s="1184"/>
      <c r="DW7" s="1185"/>
      <c r="DX7" s="1185"/>
      <c r="DY7" s="1185"/>
      <c r="DZ7" s="1186"/>
      <c r="EA7" s="234"/>
    </row>
    <row r="8" spans="1:131" s="235" customFormat="1" ht="17.25">
      <c r="A8" s="241">
        <v>2</v>
      </c>
      <c r="B8" s="1106" t="s">
        <v>378</v>
      </c>
      <c r="C8" s="1107"/>
      <c r="D8" s="1107"/>
      <c r="E8" s="1107"/>
      <c r="F8" s="1107"/>
      <c r="G8" s="1107"/>
      <c r="H8" s="1107"/>
      <c r="I8" s="1107"/>
      <c r="J8" s="1107"/>
      <c r="K8" s="1107"/>
      <c r="L8" s="1107"/>
      <c r="M8" s="1107"/>
      <c r="N8" s="1107"/>
      <c r="O8" s="1107"/>
      <c r="P8" s="1108"/>
      <c r="Q8" s="1112">
        <v>117</v>
      </c>
      <c r="R8" s="1113"/>
      <c r="S8" s="1113"/>
      <c r="T8" s="1113"/>
      <c r="U8" s="1113"/>
      <c r="V8" s="1113">
        <v>117</v>
      </c>
      <c r="W8" s="1113"/>
      <c r="X8" s="1113"/>
      <c r="Y8" s="1113"/>
      <c r="Z8" s="1113"/>
      <c r="AA8" s="1113" t="s">
        <v>570</v>
      </c>
      <c r="AB8" s="1113"/>
      <c r="AC8" s="1113"/>
      <c r="AD8" s="1113"/>
      <c r="AE8" s="1114"/>
      <c r="AF8" s="1088" t="s">
        <v>379</v>
      </c>
      <c r="AG8" s="1089"/>
      <c r="AH8" s="1089"/>
      <c r="AI8" s="1089"/>
      <c r="AJ8" s="1090"/>
      <c r="AK8" s="1155">
        <v>39</v>
      </c>
      <c r="AL8" s="1156"/>
      <c r="AM8" s="1156"/>
      <c r="AN8" s="1156"/>
      <c r="AO8" s="1156"/>
      <c r="AP8" s="1156" t="s">
        <v>571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17.25">
      <c r="A9" s="241">
        <v>3</v>
      </c>
      <c r="B9" s="1106" t="s">
        <v>380</v>
      </c>
      <c r="C9" s="1107"/>
      <c r="D9" s="1107"/>
      <c r="E9" s="1107"/>
      <c r="F9" s="1107"/>
      <c r="G9" s="1107"/>
      <c r="H9" s="1107"/>
      <c r="I9" s="1107"/>
      <c r="J9" s="1107"/>
      <c r="K9" s="1107"/>
      <c r="L9" s="1107"/>
      <c r="M9" s="1107"/>
      <c r="N9" s="1107"/>
      <c r="O9" s="1107"/>
      <c r="P9" s="1108"/>
      <c r="Q9" s="1112">
        <v>16</v>
      </c>
      <c r="R9" s="1113"/>
      <c r="S9" s="1113"/>
      <c r="T9" s="1113"/>
      <c r="U9" s="1113"/>
      <c r="V9" s="1113">
        <v>16</v>
      </c>
      <c r="W9" s="1113"/>
      <c r="X9" s="1113"/>
      <c r="Y9" s="1113"/>
      <c r="Z9" s="1113"/>
      <c r="AA9" s="1113" t="s">
        <v>570</v>
      </c>
      <c r="AB9" s="1113"/>
      <c r="AC9" s="1113"/>
      <c r="AD9" s="1113"/>
      <c r="AE9" s="1114"/>
      <c r="AF9" s="1088" t="s">
        <v>379</v>
      </c>
      <c r="AG9" s="1089"/>
      <c r="AH9" s="1089"/>
      <c r="AI9" s="1089"/>
      <c r="AJ9" s="1090"/>
      <c r="AK9" s="1155" t="s">
        <v>570</v>
      </c>
      <c r="AL9" s="1156"/>
      <c r="AM9" s="1156"/>
      <c r="AN9" s="1156"/>
      <c r="AO9" s="1156"/>
      <c r="AP9" s="1156" t="s">
        <v>571</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17.2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17.2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17.2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17.2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17.2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17.2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17.2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17.2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17.2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17.2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17.2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18"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17.2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18" thickBot="1">
      <c r="A23" s="244" t="s">
        <v>382</v>
      </c>
      <c r="B23" s="1013" t="s">
        <v>383</v>
      </c>
      <c r="C23" s="1014"/>
      <c r="D23" s="1014"/>
      <c r="E23" s="1014"/>
      <c r="F23" s="1014"/>
      <c r="G23" s="1014"/>
      <c r="H23" s="1014"/>
      <c r="I23" s="1014"/>
      <c r="J23" s="1014"/>
      <c r="K23" s="1014"/>
      <c r="L23" s="1014"/>
      <c r="M23" s="1014"/>
      <c r="N23" s="1014"/>
      <c r="O23" s="1014"/>
      <c r="P23" s="1015"/>
      <c r="Q23" s="1137">
        <v>39821</v>
      </c>
      <c r="R23" s="1138"/>
      <c r="S23" s="1138"/>
      <c r="T23" s="1138"/>
      <c r="U23" s="1138"/>
      <c r="V23" s="1138">
        <v>37348</v>
      </c>
      <c r="W23" s="1138"/>
      <c r="X23" s="1138"/>
      <c r="Y23" s="1138"/>
      <c r="Z23" s="1138"/>
      <c r="AA23" s="1138">
        <v>2474</v>
      </c>
      <c r="AB23" s="1138"/>
      <c r="AC23" s="1138"/>
      <c r="AD23" s="1138"/>
      <c r="AE23" s="1139"/>
      <c r="AF23" s="1140">
        <v>2328</v>
      </c>
      <c r="AG23" s="1138"/>
      <c r="AH23" s="1138"/>
      <c r="AI23" s="1138"/>
      <c r="AJ23" s="1141"/>
      <c r="AK23" s="1142"/>
      <c r="AL23" s="1143"/>
      <c r="AM23" s="1143"/>
      <c r="AN23" s="1143"/>
      <c r="AO23" s="1143"/>
      <c r="AP23" s="1138">
        <v>30143</v>
      </c>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17.2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18" thickBot="1">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17.25">
      <c r="A26" s="1064" t="s">
        <v>360</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18"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18" thickTop="1">
      <c r="A28" s="246">
        <v>1</v>
      </c>
      <c r="B28" s="1119" t="s">
        <v>395</v>
      </c>
      <c r="C28" s="1120"/>
      <c r="D28" s="1120"/>
      <c r="E28" s="1120"/>
      <c r="F28" s="1120"/>
      <c r="G28" s="1120"/>
      <c r="H28" s="1120"/>
      <c r="I28" s="1120"/>
      <c r="J28" s="1120"/>
      <c r="K28" s="1120"/>
      <c r="L28" s="1120"/>
      <c r="M28" s="1120"/>
      <c r="N28" s="1120"/>
      <c r="O28" s="1120"/>
      <c r="P28" s="1121"/>
      <c r="Q28" s="1122">
        <v>11639</v>
      </c>
      <c r="R28" s="1123"/>
      <c r="S28" s="1123"/>
      <c r="T28" s="1123"/>
      <c r="U28" s="1123"/>
      <c r="V28" s="1123">
        <v>10940</v>
      </c>
      <c r="W28" s="1123"/>
      <c r="X28" s="1123"/>
      <c r="Y28" s="1123"/>
      <c r="Z28" s="1123"/>
      <c r="AA28" s="1123">
        <v>699</v>
      </c>
      <c r="AB28" s="1123"/>
      <c r="AC28" s="1123"/>
      <c r="AD28" s="1123"/>
      <c r="AE28" s="1124"/>
      <c r="AF28" s="1125">
        <v>699</v>
      </c>
      <c r="AG28" s="1123"/>
      <c r="AH28" s="1123"/>
      <c r="AI28" s="1123"/>
      <c r="AJ28" s="1126"/>
      <c r="AK28" s="1127">
        <v>672</v>
      </c>
      <c r="AL28" s="1115"/>
      <c r="AM28" s="1115"/>
      <c r="AN28" s="1115"/>
      <c r="AO28" s="1115"/>
      <c r="AP28" s="1115" t="s">
        <v>571</v>
      </c>
      <c r="AQ28" s="1115"/>
      <c r="AR28" s="1115"/>
      <c r="AS28" s="1115"/>
      <c r="AT28" s="1115"/>
      <c r="AU28" s="1115" t="s">
        <v>588</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17.25">
      <c r="A29" s="246">
        <v>2</v>
      </c>
      <c r="B29" s="1106" t="s">
        <v>396</v>
      </c>
      <c r="C29" s="1107"/>
      <c r="D29" s="1107"/>
      <c r="E29" s="1107"/>
      <c r="F29" s="1107"/>
      <c r="G29" s="1107"/>
      <c r="H29" s="1107"/>
      <c r="I29" s="1107"/>
      <c r="J29" s="1107"/>
      <c r="K29" s="1107"/>
      <c r="L29" s="1107"/>
      <c r="M29" s="1107"/>
      <c r="N29" s="1107"/>
      <c r="O29" s="1107"/>
      <c r="P29" s="1108"/>
      <c r="Q29" s="1112">
        <v>360</v>
      </c>
      <c r="R29" s="1113"/>
      <c r="S29" s="1113"/>
      <c r="T29" s="1113"/>
      <c r="U29" s="1113"/>
      <c r="V29" s="1113">
        <v>335</v>
      </c>
      <c r="W29" s="1113"/>
      <c r="X29" s="1113"/>
      <c r="Y29" s="1113"/>
      <c r="Z29" s="1113"/>
      <c r="AA29" s="1113">
        <v>25</v>
      </c>
      <c r="AB29" s="1113"/>
      <c r="AC29" s="1113"/>
      <c r="AD29" s="1113"/>
      <c r="AE29" s="1114"/>
      <c r="AF29" s="1088">
        <v>25</v>
      </c>
      <c r="AG29" s="1089"/>
      <c r="AH29" s="1089"/>
      <c r="AI29" s="1089"/>
      <c r="AJ29" s="1090"/>
      <c r="AK29" s="1049">
        <v>97</v>
      </c>
      <c r="AL29" s="1040"/>
      <c r="AM29" s="1040"/>
      <c r="AN29" s="1040"/>
      <c r="AO29" s="1040"/>
      <c r="AP29" s="1040">
        <v>392</v>
      </c>
      <c r="AQ29" s="1040"/>
      <c r="AR29" s="1040"/>
      <c r="AS29" s="1040"/>
      <c r="AT29" s="1040"/>
      <c r="AU29" s="1040">
        <v>109</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17.25">
      <c r="A30" s="246">
        <v>3</v>
      </c>
      <c r="B30" s="1106" t="s">
        <v>397</v>
      </c>
      <c r="C30" s="1107"/>
      <c r="D30" s="1107"/>
      <c r="E30" s="1107"/>
      <c r="F30" s="1107"/>
      <c r="G30" s="1107"/>
      <c r="H30" s="1107"/>
      <c r="I30" s="1107"/>
      <c r="J30" s="1107"/>
      <c r="K30" s="1107"/>
      <c r="L30" s="1107"/>
      <c r="M30" s="1107"/>
      <c r="N30" s="1107"/>
      <c r="O30" s="1107"/>
      <c r="P30" s="1108"/>
      <c r="Q30" s="1112">
        <v>7493</v>
      </c>
      <c r="R30" s="1113"/>
      <c r="S30" s="1113"/>
      <c r="T30" s="1113"/>
      <c r="U30" s="1113"/>
      <c r="V30" s="1113">
        <v>7068</v>
      </c>
      <c r="W30" s="1113"/>
      <c r="X30" s="1113"/>
      <c r="Y30" s="1113"/>
      <c r="Z30" s="1113"/>
      <c r="AA30" s="1113">
        <v>425</v>
      </c>
      <c r="AB30" s="1113"/>
      <c r="AC30" s="1113"/>
      <c r="AD30" s="1113"/>
      <c r="AE30" s="1114"/>
      <c r="AF30" s="1088">
        <v>425</v>
      </c>
      <c r="AG30" s="1089"/>
      <c r="AH30" s="1089"/>
      <c r="AI30" s="1089"/>
      <c r="AJ30" s="1090"/>
      <c r="AK30" s="1049">
        <v>982</v>
      </c>
      <c r="AL30" s="1040"/>
      <c r="AM30" s="1040"/>
      <c r="AN30" s="1040"/>
      <c r="AO30" s="1040"/>
      <c r="AP30" s="1040" t="s">
        <v>571</v>
      </c>
      <c r="AQ30" s="1040"/>
      <c r="AR30" s="1040"/>
      <c r="AS30" s="1040"/>
      <c r="AT30" s="1040"/>
      <c r="AU30" s="1040" t="s">
        <v>588</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17.25">
      <c r="A31" s="246">
        <v>4</v>
      </c>
      <c r="B31" s="1106" t="s">
        <v>398</v>
      </c>
      <c r="C31" s="1107"/>
      <c r="D31" s="1107"/>
      <c r="E31" s="1107"/>
      <c r="F31" s="1107"/>
      <c r="G31" s="1107"/>
      <c r="H31" s="1107"/>
      <c r="I31" s="1107"/>
      <c r="J31" s="1107"/>
      <c r="K31" s="1107"/>
      <c r="L31" s="1107"/>
      <c r="M31" s="1107"/>
      <c r="N31" s="1107"/>
      <c r="O31" s="1107"/>
      <c r="P31" s="1108"/>
      <c r="Q31" s="1112">
        <v>951</v>
      </c>
      <c r="R31" s="1113"/>
      <c r="S31" s="1113"/>
      <c r="T31" s="1113"/>
      <c r="U31" s="1113"/>
      <c r="V31" s="1113">
        <v>839</v>
      </c>
      <c r="W31" s="1113"/>
      <c r="X31" s="1113"/>
      <c r="Y31" s="1113"/>
      <c r="Z31" s="1113"/>
      <c r="AA31" s="1113">
        <v>113</v>
      </c>
      <c r="AB31" s="1113"/>
      <c r="AC31" s="1113"/>
      <c r="AD31" s="1113"/>
      <c r="AE31" s="1114"/>
      <c r="AF31" s="1088">
        <v>113</v>
      </c>
      <c r="AG31" s="1089"/>
      <c r="AH31" s="1089"/>
      <c r="AI31" s="1089"/>
      <c r="AJ31" s="1090"/>
      <c r="AK31" s="1049">
        <v>260</v>
      </c>
      <c r="AL31" s="1040"/>
      <c r="AM31" s="1040"/>
      <c r="AN31" s="1040"/>
      <c r="AO31" s="1040"/>
      <c r="AP31" s="1040" t="s">
        <v>571</v>
      </c>
      <c r="AQ31" s="1040"/>
      <c r="AR31" s="1040"/>
      <c r="AS31" s="1040"/>
      <c r="AT31" s="1040"/>
      <c r="AU31" s="1040" t="s">
        <v>588</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17.25">
      <c r="A32" s="246">
        <v>5</v>
      </c>
      <c r="B32" s="1106" t="s">
        <v>399</v>
      </c>
      <c r="C32" s="1107"/>
      <c r="D32" s="1107"/>
      <c r="E32" s="1107"/>
      <c r="F32" s="1107"/>
      <c r="G32" s="1107"/>
      <c r="H32" s="1107"/>
      <c r="I32" s="1107"/>
      <c r="J32" s="1107"/>
      <c r="K32" s="1107"/>
      <c r="L32" s="1107"/>
      <c r="M32" s="1107"/>
      <c r="N32" s="1107"/>
      <c r="O32" s="1107"/>
      <c r="P32" s="1108"/>
      <c r="Q32" s="1112">
        <v>1773</v>
      </c>
      <c r="R32" s="1113"/>
      <c r="S32" s="1113"/>
      <c r="T32" s="1113"/>
      <c r="U32" s="1113"/>
      <c r="V32" s="1113">
        <v>1570</v>
      </c>
      <c r="W32" s="1113"/>
      <c r="X32" s="1113"/>
      <c r="Y32" s="1113"/>
      <c r="Z32" s="1113"/>
      <c r="AA32" s="1113">
        <v>203</v>
      </c>
      <c r="AB32" s="1113"/>
      <c r="AC32" s="1113"/>
      <c r="AD32" s="1113"/>
      <c r="AE32" s="1114"/>
      <c r="AF32" s="1088">
        <v>1415</v>
      </c>
      <c r="AG32" s="1089"/>
      <c r="AH32" s="1089"/>
      <c r="AI32" s="1089"/>
      <c r="AJ32" s="1090"/>
      <c r="AK32" s="1049">
        <v>33</v>
      </c>
      <c r="AL32" s="1040"/>
      <c r="AM32" s="1040"/>
      <c r="AN32" s="1040"/>
      <c r="AO32" s="1040"/>
      <c r="AP32" s="1040">
        <v>6481</v>
      </c>
      <c r="AQ32" s="1040"/>
      <c r="AR32" s="1040"/>
      <c r="AS32" s="1040"/>
      <c r="AT32" s="1040"/>
      <c r="AU32" s="1040">
        <v>298</v>
      </c>
      <c r="AV32" s="1040"/>
      <c r="AW32" s="1040"/>
      <c r="AX32" s="1040"/>
      <c r="AY32" s="1040"/>
      <c r="AZ32" s="1111"/>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17.25">
      <c r="A33" s="246">
        <v>6</v>
      </c>
      <c r="B33" s="1106" t="s">
        <v>401</v>
      </c>
      <c r="C33" s="1107"/>
      <c r="D33" s="1107"/>
      <c r="E33" s="1107"/>
      <c r="F33" s="1107"/>
      <c r="G33" s="1107"/>
      <c r="H33" s="1107"/>
      <c r="I33" s="1107"/>
      <c r="J33" s="1107"/>
      <c r="K33" s="1107"/>
      <c r="L33" s="1107"/>
      <c r="M33" s="1107"/>
      <c r="N33" s="1107"/>
      <c r="O33" s="1107"/>
      <c r="P33" s="1108"/>
      <c r="Q33" s="1112">
        <v>2847</v>
      </c>
      <c r="R33" s="1113"/>
      <c r="S33" s="1113"/>
      <c r="T33" s="1113"/>
      <c r="U33" s="1113"/>
      <c r="V33" s="1113">
        <v>2815</v>
      </c>
      <c r="W33" s="1113"/>
      <c r="X33" s="1113"/>
      <c r="Y33" s="1113"/>
      <c r="Z33" s="1113"/>
      <c r="AA33" s="1113">
        <v>32</v>
      </c>
      <c r="AB33" s="1113"/>
      <c r="AC33" s="1113"/>
      <c r="AD33" s="1113"/>
      <c r="AE33" s="1114"/>
      <c r="AF33" s="1088">
        <v>6</v>
      </c>
      <c r="AG33" s="1089"/>
      <c r="AH33" s="1089"/>
      <c r="AI33" s="1089"/>
      <c r="AJ33" s="1090"/>
      <c r="AK33" s="1049">
        <v>924</v>
      </c>
      <c r="AL33" s="1040"/>
      <c r="AM33" s="1040"/>
      <c r="AN33" s="1040"/>
      <c r="AO33" s="1040"/>
      <c r="AP33" s="1040">
        <v>10790</v>
      </c>
      <c r="AQ33" s="1040"/>
      <c r="AR33" s="1040"/>
      <c r="AS33" s="1040"/>
      <c r="AT33" s="1040"/>
      <c r="AU33" s="1040">
        <v>6075</v>
      </c>
      <c r="AV33" s="1040"/>
      <c r="AW33" s="1040"/>
      <c r="AX33" s="1040"/>
      <c r="AY33" s="1040"/>
      <c r="AZ33" s="1111"/>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17.25">
      <c r="A34" s="246">
        <v>7</v>
      </c>
      <c r="B34" s="1106" t="s">
        <v>403</v>
      </c>
      <c r="C34" s="1107"/>
      <c r="D34" s="1107"/>
      <c r="E34" s="1107"/>
      <c r="F34" s="1107"/>
      <c r="G34" s="1107"/>
      <c r="H34" s="1107"/>
      <c r="I34" s="1107"/>
      <c r="J34" s="1107"/>
      <c r="K34" s="1107"/>
      <c r="L34" s="1107"/>
      <c r="M34" s="1107"/>
      <c r="N34" s="1107"/>
      <c r="O34" s="1107"/>
      <c r="P34" s="1108"/>
      <c r="Q34" s="1112">
        <v>849</v>
      </c>
      <c r="R34" s="1113"/>
      <c r="S34" s="1113"/>
      <c r="T34" s="1113"/>
      <c r="U34" s="1113"/>
      <c r="V34" s="1113">
        <v>849</v>
      </c>
      <c r="W34" s="1113"/>
      <c r="X34" s="1113"/>
      <c r="Y34" s="1113"/>
      <c r="Z34" s="1113"/>
      <c r="AA34" s="1113" t="s">
        <v>588</v>
      </c>
      <c r="AB34" s="1113"/>
      <c r="AC34" s="1113"/>
      <c r="AD34" s="1113"/>
      <c r="AE34" s="1114"/>
      <c r="AF34" s="1088" t="s">
        <v>588</v>
      </c>
      <c r="AG34" s="1089"/>
      <c r="AH34" s="1089"/>
      <c r="AI34" s="1089"/>
      <c r="AJ34" s="1090"/>
      <c r="AK34" s="1049">
        <v>658</v>
      </c>
      <c r="AL34" s="1040"/>
      <c r="AM34" s="1040"/>
      <c r="AN34" s="1040"/>
      <c r="AO34" s="1040"/>
      <c r="AP34" s="1040">
        <v>3533</v>
      </c>
      <c r="AQ34" s="1040"/>
      <c r="AR34" s="1040"/>
      <c r="AS34" s="1040"/>
      <c r="AT34" s="1040"/>
      <c r="AU34" s="1040">
        <v>3533</v>
      </c>
      <c r="AV34" s="1040"/>
      <c r="AW34" s="1040"/>
      <c r="AX34" s="1040"/>
      <c r="AY34" s="1040"/>
      <c r="AZ34" s="1111"/>
      <c r="BA34" s="1111"/>
      <c r="BB34" s="1111"/>
      <c r="BC34" s="1111"/>
      <c r="BD34" s="1111"/>
      <c r="BE34" s="1101" t="s">
        <v>404</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17.25">
      <c r="A35" s="246">
        <v>8</v>
      </c>
      <c r="B35" s="1106" t="s">
        <v>405</v>
      </c>
      <c r="C35" s="1107"/>
      <c r="D35" s="1107"/>
      <c r="E35" s="1107"/>
      <c r="F35" s="1107"/>
      <c r="G35" s="1107"/>
      <c r="H35" s="1107"/>
      <c r="I35" s="1107"/>
      <c r="J35" s="1107"/>
      <c r="K35" s="1107"/>
      <c r="L35" s="1107"/>
      <c r="M35" s="1107"/>
      <c r="N35" s="1107"/>
      <c r="O35" s="1107"/>
      <c r="P35" s="1108"/>
      <c r="Q35" s="1112">
        <v>55</v>
      </c>
      <c r="R35" s="1113"/>
      <c r="S35" s="1113"/>
      <c r="T35" s="1113"/>
      <c r="U35" s="1113"/>
      <c r="V35" s="1113">
        <v>55</v>
      </c>
      <c r="W35" s="1113"/>
      <c r="X35" s="1113"/>
      <c r="Y35" s="1113"/>
      <c r="Z35" s="1113"/>
      <c r="AA35" s="1113" t="s">
        <v>588</v>
      </c>
      <c r="AB35" s="1113"/>
      <c r="AC35" s="1113"/>
      <c r="AD35" s="1113"/>
      <c r="AE35" s="1114"/>
      <c r="AF35" s="1088" t="s">
        <v>236</v>
      </c>
      <c r="AG35" s="1089"/>
      <c r="AH35" s="1089"/>
      <c r="AI35" s="1089"/>
      <c r="AJ35" s="1090"/>
      <c r="AK35" s="1049">
        <v>16</v>
      </c>
      <c r="AL35" s="1040"/>
      <c r="AM35" s="1040"/>
      <c r="AN35" s="1040"/>
      <c r="AO35" s="1040"/>
      <c r="AP35" s="1040">
        <v>59</v>
      </c>
      <c r="AQ35" s="1040"/>
      <c r="AR35" s="1040"/>
      <c r="AS35" s="1040"/>
      <c r="AT35" s="1040"/>
      <c r="AU35" s="1040">
        <v>16</v>
      </c>
      <c r="AV35" s="1040"/>
      <c r="AW35" s="1040"/>
      <c r="AX35" s="1040"/>
      <c r="AY35" s="1040"/>
      <c r="AZ35" s="1111"/>
      <c r="BA35" s="1111"/>
      <c r="BB35" s="1111"/>
      <c r="BC35" s="1111"/>
      <c r="BD35" s="1111"/>
      <c r="BE35" s="1101" t="s">
        <v>406</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17.25">
      <c r="A36" s="246">
        <v>9</v>
      </c>
      <c r="B36" s="1106" t="s">
        <v>407</v>
      </c>
      <c r="C36" s="1107"/>
      <c r="D36" s="1107"/>
      <c r="E36" s="1107"/>
      <c r="F36" s="1107"/>
      <c r="G36" s="1107"/>
      <c r="H36" s="1107"/>
      <c r="I36" s="1107"/>
      <c r="J36" s="1107"/>
      <c r="K36" s="1107"/>
      <c r="L36" s="1107"/>
      <c r="M36" s="1107"/>
      <c r="N36" s="1107"/>
      <c r="O36" s="1107"/>
      <c r="P36" s="1108"/>
      <c r="Q36" s="1112">
        <v>11</v>
      </c>
      <c r="R36" s="1113"/>
      <c r="S36" s="1113"/>
      <c r="T36" s="1113"/>
      <c r="U36" s="1113"/>
      <c r="V36" s="1113">
        <v>11</v>
      </c>
      <c r="W36" s="1113"/>
      <c r="X36" s="1113"/>
      <c r="Y36" s="1113"/>
      <c r="Z36" s="1113"/>
      <c r="AA36" s="1113" t="s">
        <v>588</v>
      </c>
      <c r="AB36" s="1113"/>
      <c r="AC36" s="1113"/>
      <c r="AD36" s="1113"/>
      <c r="AE36" s="1114"/>
      <c r="AF36" s="1088" t="s">
        <v>236</v>
      </c>
      <c r="AG36" s="1089"/>
      <c r="AH36" s="1089"/>
      <c r="AI36" s="1089"/>
      <c r="AJ36" s="1090"/>
      <c r="AK36" s="1049">
        <v>4</v>
      </c>
      <c r="AL36" s="1040"/>
      <c r="AM36" s="1040"/>
      <c r="AN36" s="1040"/>
      <c r="AO36" s="1040"/>
      <c r="AP36" s="1040" t="s">
        <v>571</v>
      </c>
      <c r="AQ36" s="1040"/>
      <c r="AR36" s="1040"/>
      <c r="AS36" s="1040"/>
      <c r="AT36" s="1040"/>
      <c r="AU36" s="1040" t="s">
        <v>588</v>
      </c>
      <c r="AV36" s="1040"/>
      <c r="AW36" s="1040"/>
      <c r="AX36" s="1040"/>
      <c r="AY36" s="1040"/>
      <c r="AZ36" s="1111"/>
      <c r="BA36" s="1111"/>
      <c r="BB36" s="1111"/>
      <c r="BC36" s="1111"/>
      <c r="BD36" s="1111"/>
      <c r="BE36" s="1101" t="s">
        <v>402</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17.2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17.2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17.2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17.2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17.2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17.2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17.2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17.2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17.2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17.2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17.2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17.2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17.2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17.2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17.2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17.2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17.2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17.2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17.2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17.2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17.2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17.2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17.2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17.2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18"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17.2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18" thickBot="1">
      <c r="A63" s="244" t="s">
        <v>382</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2683</v>
      </c>
      <c r="AG63" s="1028"/>
      <c r="AH63" s="1028"/>
      <c r="AI63" s="1028"/>
      <c r="AJ63" s="1099"/>
      <c r="AK63" s="1100"/>
      <c r="AL63" s="1032"/>
      <c r="AM63" s="1032"/>
      <c r="AN63" s="1032"/>
      <c r="AO63" s="1032"/>
      <c r="AP63" s="1028">
        <v>21255</v>
      </c>
      <c r="AQ63" s="1028"/>
      <c r="AR63" s="1028"/>
      <c r="AS63" s="1028"/>
      <c r="AT63" s="1028"/>
      <c r="AU63" s="1028">
        <v>10031</v>
      </c>
      <c r="AV63" s="1028"/>
      <c r="AW63" s="1028"/>
      <c r="AX63" s="1028"/>
      <c r="AY63" s="1028"/>
      <c r="AZ63" s="1094"/>
      <c r="BA63" s="1094"/>
      <c r="BB63" s="1094"/>
      <c r="BC63" s="1094"/>
      <c r="BD63" s="1094"/>
      <c r="BE63" s="1029"/>
      <c r="BF63" s="1029"/>
      <c r="BG63" s="1029"/>
      <c r="BH63" s="1029"/>
      <c r="BI63" s="1030"/>
      <c r="BJ63" s="1095" t="s">
        <v>236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17.2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18"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17.25">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413</v>
      </c>
      <c r="W66" s="1071"/>
      <c r="X66" s="1071"/>
      <c r="Y66" s="1071"/>
      <c r="Z66" s="1072"/>
      <c r="AA66" s="1070" t="s">
        <v>414</v>
      </c>
      <c r="AB66" s="1071"/>
      <c r="AC66" s="1071"/>
      <c r="AD66" s="1071"/>
      <c r="AE66" s="1072"/>
      <c r="AF66" s="1076" t="s">
        <v>390</v>
      </c>
      <c r="AG66" s="1077"/>
      <c r="AH66" s="1077"/>
      <c r="AI66" s="1077"/>
      <c r="AJ66" s="1078"/>
      <c r="AK66" s="1070" t="s">
        <v>391</v>
      </c>
      <c r="AL66" s="1065"/>
      <c r="AM66" s="1065"/>
      <c r="AN66" s="1065"/>
      <c r="AO66" s="1066"/>
      <c r="AP66" s="1070" t="s">
        <v>415</v>
      </c>
      <c r="AQ66" s="1071"/>
      <c r="AR66" s="1071"/>
      <c r="AS66" s="1071"/>
      <c r="AT66" s="1072"/>
      <c r="AU66" s="1070" t="s">
        <v>416</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18"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18" thickTop="1">
      <c r="A68" s="238">
        <v>1</v>
      </c>
      <c r="B68" s="1054" t="s">
        <v>572</v>
      </c>
      <c r="C68" s="1055"/>
      <c r="D68" s="1055"/>
      <c r="E68" s="1055"/>
      <c r="F68" s="1055"/>
      <c r="G68" s="1055"/>
      <c r="H68" s="1055"/>
      <c r="I68" s="1055"/>
      <c r="J68" s="1055"/>
      <c r="K68" s="1055"/>
      <c r="L68" s="1055"/>
      <c r="M68" s="1055"/>
      <c r="N68" s="1055"/>
      <c r="O68" s="1055"/>
      <c r="P68" s="1056"/>
      <c r="Q68" s="1057">
        <v>2218</v>
      </c>
      <c r="R68" s="1051"/>
      <c r="S68" s="1051"/>
      <c r="T68" s="1051"/>
      <c r="U68" s="1051"/>
      <c r="V68" s="1051">
        <v>2213</v>
      </c>
      <c r="W68" s="1051"/>
      <c r="X68" s="1051"/>
      <c r="Y68" s="1051"/>
      <c r="Z68" s="1051"/>
      <c r="AA68" s="1051">
        <v>96</v>
      </c>
      <c r="AB68" s="1051"/>
      <c r="AC68" s="1051"/>
      <c r="AD68" s="1051"/>
      <c r="AE68" s="1051"/>
      <c r="AF68" s="1051">
        <v>96</v>
      </c>
      <c r="AG68" s="1051"/>
      <c r="AH68" s="1051"/>
      <c r="AI68" s="1051"/>
      <c r="AJ68" s="1051"/>
      <c r="AK68" s="1051">
        <v>662</v>
      </c>
      <c r="AL68" s="1051"/>
      <c r="AM68" s="1051"/>
      <c r="AN68" s="1051"/>
      <c r="AO68" s="1051"/>
      <c r="AP68" s="1051">
        <v>1002</v>
      </c>
      <c r="AQ68" s="1051"/>
      <c r="AR68" s="1051"/>
      <c r="AS68" s="1051"/>
      <c r="AT68" s="1051"/>
      <c r="AU68" s="1051">
        <v>784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17.25">
      <c r="A69" s="241">
        <v>2</v>
      </c>
      <c r="B69" s="1043" t="s">
        <v>573</v>
      </c>
      <c r="C69" s="1044"/>
      <c r="D69" s="1044"/>
      <c r="E69" s="1044"/>
      <c r="F69" s="1044"/>
      <c r="G69" s="1044"/>
      <c r="H69" s="1044"/>
      <c r="I69" s="1044"/>
      <c r="J69" s="1044"/>
      <c r="K69" s="1044"/>
      <c r="L69" s="1044"/>
      <c r="M69" s="1044"/>
      <c r="N69" s="1044"/>
      <c r="O69" s="1044"/>
      <c r="P69" s="1045"/>
      <c r="Q69" s="1046">
        <v>30</v>
      </c>
      <c r="R69" s="1040"/>
      <c r="S69" s="1040"/>
      <c r="T69" s="1040"/>
      <c r="U69" s="1040"/>
      <c r="V69" s="1040">
        <v>24</v>
      </c>
      <c r="W69" s="1040"/>
      <c r="X69" s="1040"/>
      <c r="Y69" s="1040"/>
      <c r="Z69" s="1040"/>
      <c r="AA69" s="1040">
        <v>6</v>
      </c>
      <c r="AB69" s="1040"/>
      <c r="AC69" s="1040"/>
      <c r="AD69" s="1040"/>
      <c r="AE69" s="1040"/>
      <c r="AF69" s="1040">
        <v>6</v>
      </c>
      <c r="AG69" s="1040"/>
      <c r="AH69" s="1040"/>
      <c r="AI69" s="1040"/>
      <c r="AJ69" s="1040"/>
      <c r="AK69" s="1040" t="s">
        <v>588</v>
      </c>
      <c r="AL69" s="1040"/>
      <c r="AM69" s="1040"/>
      <c r="AN69" s="1040"/>
      <c r="AO69" s="1040"/>
      <c r="AP69" s="1040" t="s">
        <v>588</v>
      </c>
      <c r="AQ69" s="1040"/>
      <c r="AR69" s="1040"/>
      <c r="AS69" s="1040"/>
      <c r="AT69" s="1040"/>
      <c r="AU69" s="1040" t="s">
        <v>588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17.25">
      <c r="A70" s="241">
        <v>3</v>
      </c>
      <c r="B70" s="1043" t="s">
        <v>574</v>
      </c>
      <c r="C70" s="1044"/>
      <c r="D70" s="1044"/>
      <c r="E70" s="1044"/>
      <c r="F70" s="1044"/>
      <c r="G70" s="1044"/>
      <c r="H70" s="1044"/>
      <c r="I70" s="1044"/>
      <c r="J70" s="1044"/>
      <c r="K70" s="1044"/>
      <c r="L70" s="1044"/>
      <c r="M70" s="1044"/>
      <c r="N70" s="1044"/>
      <c r="O70" s="1044"/>
      <c r="P70" s="1045"/>
      <c r="Q70" s="1046">
        <v>1</v>
      </c>
      <c r="R70" s="1040"/>
      <c r="S70" s="1040"/>
      <c r="T70" s="1040"/>
      <c r="U70" s="1040"/>
      <c r="V70" s="1040">
        <v>1</v>
      </c>
      <c r="W70" s="1040"/>
      <c r="X70" s="1040"/>
      <c r="Y70" s="1040"/>
      <c r="Z70" s="1040"/>
      <c r="AA70" s="1040" t="s">
        <v>588</v>
      </c>
      <c r="AB70" s="1040"/>
      <c r="AC70" s="1040"/>
      <c r="AD70" s="1040"/>
      <c r="AE70" s="1040"/>
      <c r="AF70" s="1040" t="s">
        <v>588</v>
      </c>
      <c r="AG70" s="1040"/>
      <c r="AH70" s="1040"/>
      <c r="AI70" s="1040"/>
      <c r="AJ70" s="1040"/>
      <c r="AK70" s="1040" t="s">
        <v>588</v>
      </c>
      <c r="AL70" s="1040"/>
      <c r="AM70" s="1040"/>
      <c r="AN70" s="1040"/>
      <c r="AO70" s="1040"/>
      <c r="AP70" s="1040" t="s">
        <v>588</v>
      </c>
      <c r="AQ70" s="1040"/>
      <c r="AR70" s="1040"/>
      <c r="AS70" s="1040"/>
      <c r="AT70" s="1040"/>
      <c r="AU70" s="1040" t="s">
        <v>588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17.25">
      <c r="A71" s="241">
        <v>4</v>
      </c>
      <c r="B71" s="1043" t="s">
        <v>575</v>
      </c>
      <c r="C71" s="1044"/>
      <c r="D71" s="1044"/>
      <c r="E71" s="1044"/>
      <c r="F71" s="1044"/>
      <c r="G71" s="1044"/>
      <c r="H71" s="1044"/>
      <c r="I71" s="1044"/>
      <c r="J71" s="1044"/>
      <c r="K71" s="1044"/>
      <c r="L71" s="1044"/>
      <c r="M71" s="1044"/>
      <c r="N71" s="1044"/>
      <c r="O71" s="1044"/>
      <c r="P71" s="1045"/>
      <c r="Q71" s="1046">
        <v>1</v>
      </c>
      <c r="R71" s="1040"/>
      <c r="S71" s="1040"/>
      <c r="T71" s="1040"/>
      <c r="U71" s="1040"/>
      <c r="V71" s="1040" t="s">
        <v>588</v>
      </c>
      <c r="W71" s="1040"/>
      <c r="X71" s="1040"/>
      <c r="Y71" s="1040"/>
      <c r="Z71" s="1040"/>
      <c r="AA71" s="1040" t="s">
        <v>588</v>
      </c>
      <c r="AB71" s="1040"/>
      <c r="AC71" s="1040"/>
      <c r="AD71" s="1040"/>
      <c r="AE71" s="1040"/>
      <c r="AF71" s="1040" t="s">
        <v>588</v>
      </c>
      <c r="AG71" s="1040"/>
      <c r="AH71" s="1040"/>
      <c r="AI71" s="1040"/>
      <c r="AJ71" s="1040"/>
      <c r="AK71" s="1040" t="s">
        <v>588</v>
      </c>
      <c r="AL71" s="1040"/>
      <c r="AM71" s="1040"/>
      <c r="AN71" s="1040"/>
      <c r="AO71" s="1040"/>
      <c r="AP71" s="1040" t="s">
        <v>588</v>
      </c>
      <c r="AQ71" s="1040"/>
      <c r="AR71" s="1040"/>
      <c r="AS71" s="1040"/>
      <c r="AT71" s="1040"/>
      <c r="AU71" s="1040" t="s">
        <v>588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17.25">
      <c r="A72" s="241">
        <v>5</v>
      </c>
      <c r="B72" s="1043" t="s">
        <v>576</v>
      </c>
      <c r="C72" s="1044"/>
      <c r="D72" s="1044"/>
      <c r="E72" s="1044"/>
      <c r="F72" s="1044"/>
      <c r="G72" s="1044"/>
      <c r="H72" s="1044"/>
      <c r="I72" s="1044"/>
      <c r="J72" s="1044"/>
      <c r="K72" s="1044"/>
      <c r="L72" s="1044"/>
      <c r="M72" s="1044"/>
      <c r="N72" s="1044"/>
      <c r="O72" s="1044"/>
      <c r="P72" s="1045"/>
      <c r="Q72" s="1046">
        <v>1932</v>
      </c>
      <c r="R72" s="1040"/>
      <c r="S72" s="1040"/>
      <c r="T72" s="1040"/>
      <c r="U72" s="1040"/>
      <c r="V72" s="1040">
        <v>1834</v>
      </c>
      <c r="W72" s="1040"/>
      <c r="X72" s="1040"/>
      <c r="Y72" s="1040"/>
      <c r="Z72" s="1040"/>
      <c r="AA72" s="1040">
        <v>98</v>
      </c>
      <c r="AB72" s="1040"/>
      <c r="AC72" s="1040"/>
      <c r="AD72" s="1040"/>
      <c r="AE72" s="1040"/>
      <c r="AF72" s="1040">
        <v>98</v>
      </c>
      <c r="AG72" s="1040"/>
      <c r="AH72" s="1040"/>
      <c r="AI72" s="1040"/>
      <c r="AJ72" s="1040"/>
      <c r="AK72" s="1040">
        <v>154</v>
      </c>
      <c r="AL72" s="1040"/>
      <c r="AM72" s="1040"/>
      <c r="AN72" s="1040"/>
      <c r="AO72" s="1040"/>
      <c r="AP72" s="1040">
        <v>710</v>
      </c>
      <c r="AQ72" s="1040"/>
      <c r="AR72" s="1040"/>
      <c r="AS72" s="1040"/>
      <c r="AT72" s="1040"/>
      <c r="AU72" s="1040">
        <v>561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17.25">
      <c r="A73" s="241">
        <v>6</v>
      </c>
      <c r="B73" s="1043" t="s">
        <v>577</v>
      </c>
      <c r="C73" s="1044"/>
      <c r="D73" s="1044"/>
      <c r="E73" s="1044"/>
      <c r="F73" s="1044"/>
      <c r="G73" s="1044"/>
      <c r="H73" s="1044"/>
      <c r="I73" s="1044"/>
      <c r="J73" s="1044"/>
      <c r="K73" s="1044"/>
      <c r="L73" s="1044"/>
      <c r="M73" s="1044"/>
      <c r="N73" s="1044"/>
      <c r="O73" s="1044"/>
      <c r="P73" s="1045"/>
      <c r="Q73" s="1046">
        <v>234</v>
      </c>
      <c r="R73" s="1040"/>
      <c r="S73" s="1040"/>
      <c r="T73" s="1040"/>
      <c r="U73" s="1040"/>
      <c r="V73" s="1040">
        <v>202</v>
      </c>
      <c r="W73" s="1040"/>
      <c r="X73" s="1040"/>
      <c r="Y73" s="1040"/>
      <c r="Z73" s="1040"/>
      <c r="AA73" s="1040">
        <v>32</v>
      </c>
      <c r="AB73" s="1040"/>
      <c r="AC73" s="1040"/>
      <c r="AD73" s="1040"/>
      <c r="AE73" s="1040"/>
      <c r="AF73" s="1040">
        <v>32</v>
      </c>
      <c r="AG73" s="1040"/>
      <c r="AH73" s="1040"/>
      <c r="AI73" s="1040"/>
      <c r="AJ73" s="1040"/>
      <c r="AK73" s="1040" t="s">
        <v>588</v>
      </c>
      <c r="AL73" s="1040"/>
      <c r="AM73" s="1040"/>
      <c r="AN73" s="1040"/>
      <c r="AO73" s="1040"/>
      <c r="AP73" s="1040" t="s">
        <v>571</v>
      </c>
      <c r="AQ73" s="1040"/>
      <c r="AR73" s="1040"/>
      <c r="AS73" s="1040"/>
      <c r="AT73" s="1040"/>
      <c r="AU73" s="1040" t="s">
        <v>571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17.25">
      <c r="A74" s="241">
        <v>7</v>
      </c>
      <c r="B74" s="1043" t="s">
        <v>578</v>
      </c>
      <c r="C74" s="1044"/>
      <c r="D74" s="1044"/>
      <c r="E74" s="1044"/>
      <c r="F74" s="1044"/>
      <c r="G74" s="1044"/>
      <c r="H74" s="1044"/>
      <c r="I74" s="1044"/>
      <c r="J74" s="1044"/>
      <c r="K74" s="1044"/>
      <c r="L74" s="1044"/>
      <c r="M74" s="1044"/>
      <c r="N74" s="1044"/>
      <c r="O74" s="1044"/>
      <c r="P74" s="1045"/>
      <c r="Q74" s="1046">
        <v>410</v>
      </c>
      <c r="R74" s="1040"/>
      <c r="S74" s="1040"/>
      <c r="T74" s="1040"/>
      <c r="U74" s="1040"/>
      <c r="V74" s="1040">
        <v>408</v>
      </c>
      <c r="W74" s="1040"/>
      <c r="X74" s="1040"/>
      <c r="Y74" s="1040"/>
      <c r="Z74" s="1040"/>
      <c r="AA74" s="1040">
        <v>2</v>
      </c>
      <c r="AB74" s="1040"/>
      <c r="AC74" s="1040"/>
      <c r="AD74" s="1040"/>
      <c r="AE74" s="1040"/>
      <c r="AF74" s="1040">
        <v>588</v>
      </c>
      <c r="AG74" s="1040"/>
      <c r="AH74" s="1040"/>
      <c r="AI74" s="1040"/>
      <c r="AJ74" s="1040"/>
      <c r="AK74" s="1040" t="s">
        <v>588</v>
      </c>
      <c r="AL74" s="1040"/>
      <c r="AM74" s="1040"/>
      <c r="AN74" s="1040"/>
      <c r="AO74" s="1040"/>
      <c r="AP74" s="1040" t="s">
        <v>588</v>
      </c>
      <c r="AQ74" s="1040"/>
      <c r="AR74" s="1040"/>
      <c r="AS74" s="1040"/>
      <c r="AT74" s="1040"/>
      <c r="AU74" s="1040" t="s">
        <v>588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17.25">
      <c r="A75" s="241">
        <v>8</v>
      </c>
      <c r="B75" s="1043" t="s">
        <v>579</v>
      </c>
      <c r="C75" s="1044"/>
      <c r="D75" s="1044"/>
      <c r="E75" s="1044"/>
      <c r="F75" s="1044"/>
      <c r="G75" s="1044"/>
      <c r="H75" s="1044"/>
      <c r="I75" s="1044"/>
      <c r="J75" s="1044"/>
      <c r="K75" s="1044"/>
      <c r="L75" s="1044"/>
      <c r="M75" s="1044"/>
      <c r="N75" s="1044"/>
      <c r="O75" s="1044"/>
      <c r="P75" s="1045"/>
      <c r="Q75" s="1047">
        <v>250</v>
      </c>
      <c r="R75" s="1048"/>
      <c r="S75" s="1048"/>
      <c r="T75" s="1048"/>
      <c r="U75" s="1049"/>
      <c r="V75" s="1050">
        <v>234</v>
      </c>
      <c r="W75" s="1048"/>
      <c r="X75" s="1048"/>
      <c r="Y75" s="1048"/>
      <c r="Z75" s="1049"/>
      <c r="AA75" s="1050">
        <v>16</v>
      </c>
      <c r="AB75" s="1048"/>
      <c r="AC75" s="1048"/>
      <c r="AD75" s="1048"/>
      <c r="AE75" s="1049"/>
      <c r="AF75" s="1050">
        <v>16</v>
      </c>
      <c r="AG75" s="1048"/>
      <c r="AH75" s="1048"/>
      <c r="AI75" s="1048"/>
      <c r="AJ75" s="1049"/>
      <c r="AK75" s="1050" t="s">
        <v>588</v>
      </c>
      <c r="AL75" s="1048"/>
      <c r="AM75" s="1048"/>
      <c r="AN75" s="1048"/>
      <c r="AO75" s="1049"/>
      <c r="AP75" s="1050" t="s">
        <v>588</v>
      </c>
      <c r="AQ75" s="1048"/>
      <c r="AR75" s="1048"/>
      <c r="AS75" s="1048"/>
      <c r="AT75" s="1049"/>
      <c r="AU75" s="1050" t="s">
        <v>588</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17.25">
      <c r="A76" s="241">
        <v>9</v>
      </c>
      <c r="B76" s="1043" t="s">
        <v>580</v>
      </c>
      <c r="C76" s="1044"/>
      <c r="D76" s="1044"/>
      <c r="E76" s="1044"/>
      <c r="F76" s="1044"/>
      <c r="G76" s="1044"/>
      <c r="H76" s="1044"/>
      <c r="I76" s="1044"/>
      <c r="J76" s="1044"/>
      <c r="K76" s="1044"/>
      <c r="L76" s="1044"/>
      <c r="M76" s="1044"/>
      <c r="N76" s="1044"/>
      <c r="O76" s="1044"/>
      <c r="P76" s="1045"/>
      <c r="Q76" s="1047">
        <v>253621</v>
      </c>
      <c r="R76" s="1048"/>
      <c r="S76" s="1048"/>
      <c r="T76" s="1048"/>
      <c r="U76" s="1049"/>
      <c r="V76" s="1050">
        <v>241656</v>
      </c>
      <c r="W76" s="1048"/>
      <c r="X76" s="1048"/>
      <c r="Y76" s="1048"/>
      <c r="Z76" s="1049"/>
      <c r="AA76" s="1050">
        <v>11965</v>
      </c>
      <c r="AB76" s="1048"/>
      <c r="AC76" s="1048"/>
      <c r="AD76" s="1048"/>
      <c r="AE76" s="1049"/>
      <c r="AF76" s="1050">
        <v>11965</v>
      </c>
      <c r="AG76" s="1048"/>
      <c r="AH76" s="1048"/>
      <c r="AI76" s="1048"/>
      <c r="AJ76" s="1049"/>
      <c r="AK76" s="1050" t="s">
        <v>571</v>
      </c>
      <c r="AL76" s="1048"/>
      <c r="AM76" s="1048"/>
      <c r="AN76" s="1048"/>
      <c r="AO76" s="1049"/>
      <c r="AP76" s="1050" t="s">
        <v>571</v>
      </c>
      <c r="AQ76" s="1048"/>
      <c r="AR76" s="1048"/>
      <c r="AS76" s="1048"/>
      <c r="AT76" s="1049"/>
      <c r="AU76" s="1050" t="s">
        <v>571</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17.25">
      <c r="A77" s="241">
        <v>10</v>
      </c>
      <c r="B77" s="1043" t="s">
        <v>581</v>
      </c>
      <c r="C77" s="1044"/>
      <c r="D77" s="1044"/>
      <c r="E77" s="1044"/>
      <c r="F77" s="1044"/>
      <c r="G77" s="1044"/>
      <c r="H77" s="1044"/>
      <c r="I77" s="1044"/>
      <c r="J77" s="1044"/>
      <c r="K77" s="1044"/>
      <c r="L77" s="1044"/>
      <c r="M77" s="1044"/>
      <c r="N77" s="1044"/>
      <c r="O77" s="1044"/>
      <c r="P77" s="1045"/>
      <c r="Q77" s="1047">
        <v>118</v>
      </c>
      <c r="R77" s="1048"/>
      <c r="S77" s="1048"/>
      <c r="T77" s="1048"/>
      <c r="U77" s="1049"/>
      <c r="V77" s="1050">
        <v>113</v>
      </c>
      <c r="W77" s="1048"/>
      <c r="X77" s="1048"/>
      <c r="Y77" s="1048"/>
      <c r="Z77" s="1049"/>
      <c r="AA77" s="1050">
        <v>5</v>
      </c>
      <c r="AB77" s="1048"/>
      <c r="AC77" s="1048"/>
      <c r="AD77" s="1048"/>
      <c r="AE77" s="1049"/>
      <c r="AF77" s="1050">
        <v>5</v>
      </c>
      <c r="AG77" s="1048"/>
      <c r="AH77" s="1048"/>
      <c r="AI77" s="1048"/>
      <c r="AJ77" s="1049"/>
      <c r="AK77" s="1050">
        <v>15</v>
      </c>
      <c r="AL77" s="1048"/>
      <c r="AM77" s="1048"/>
      <c r="AN77" s="1048"/>
      <c r="AO77" s="1049"/>
      <c r="AP77" s="1050" t="s">
        <v>588</v>
      </c>
      <c r="AQ77" s="1048"/>
      <c r="AR77" s="1048"/>
      <c r="AS77" s="1048"/>
      <c r="AT77" s="1049"/>
      <c r="AU77" s="1050" t="s">
        <v>588</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17.25">
      <c r="A78" s="241">
        <v>11</v>
      </c>
      <c r="B78" s="1043" t="s">
        <v>582</v>
      </c>
      <c r="C78" s="1044"/>
      <c r="D78" s="1044"/>
      <c r="E78" s="1044"/>
      <c r="F78" s="1044"/>
      <c r="G78" s="1044"/>
      <c r="H78" s="1044"/>
      <c r="I78" s="1044"/>
      <c r="J78" s="1044"/>
      <c r="K78" s="1044"/>
      <c r="L78" s="1044"/>
      <c r="M78" s="1044"/>
      <c r="N78" s="1044"/>
      <c r="O78" s="1044"/>
      <c r="P78" s="1045"/>
      <c r="Q78" s="1046">
        <v>68</v>
      </c>
      <c r="R78" s="1040"/>
      <c r="S78" s="1040"/>
      <c r="T78" s="1040"/>
      <c r="U78" s="1040"/>
      <c r="V78" s="1040">
        <v>64</v>
      </c>
      <c r="W78" s="1040"/>
      <c r="X78" s="1040"/>
      <c r="Y78" s="1040"/>
      <c r="Z78" s="1040"/>
      <c r="AA78" s="1040">
        <v>3</v>
      </c>
      <c r="AB78" s="1040"/>
      <c r="AC78" s="1040"/>
      <c r="AD78" s="1040"/>
      <c r="AE78" s="1040"/>
      <c r="AF78" s="1040">
        <v>3</v>
      </c>
      <c r="AG78" s="1040"/>
      <c r="AH78" s="1040"/>
      <c r="AI78" s="1040"/>
      <c r="AJ78" s="1040"/>
      <c r="AK78" s="1040" t="s">
        <v>588</v>
      </c>
      <c r="AL78" s="1040"/>
      <c r="AM78" s="1040"/>
      <c r="AN78" s="1040"/>
      <c r="AO78" s="1040"/>
      <c r="AP78" s="1040" t="s">
        <v>588</v>
      </c>
      <c r="AQ78" s="1040"/>
      <c r="AR78" s="1040"/>
      <c r="AS78" s="1040"/>
      <c r="AT78" s="1040"/>
      <c r="AU78" s="1040" t="s">
        <v>588</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17.2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17.2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17.2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17.2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17.2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17.2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17.2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17.2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17.2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18" thickBot="1">
      <c r="A88" s="244" t="s">
        <v>382</v>
      </c>
      <c r="B88" s="1013" t="s">
        <v>417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12809</v>
      </c>
      <c r="AG88" s="1028"/>
      <c r="AH88" s="1028"/>
      <c r="AI88" s="1028"/>
      <c r="AJ88" s="1028"/>
      <c r="AK88" s="1032"/>
      <c r="AL88" s="1032"/>
      <c r="AM88" s="1032"/>
      <c r="AN88" s="1032"/>
      <c r="AO88" s="1032"/>
      <c r="AP88" s="1028">
        <v>1712</v>
      </c>
      <c r="AQ88" s="1028"/>
      <c r="AR88" s="1028"/>
      <c r="AS88" s="1028"/>
      <c r="AT88" s="1028"/>
      <c r="AU88" s="1028">
        <v>1345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17.2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17.2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17.2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17.2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17.2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17.2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17.2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17.2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17.2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17.2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17.2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17.2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17.2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18"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t="s">
        <v>588</v>
      </c>
      <c r="CX102" s="1020"/>
      <c r="CY102" s="1020"/>
      <c r="CZ102" s="1020"/>
      <c r="DA102" s="1021"/>
      <c r="DB102" s="1019">
        <v>1632</v>
      </c>
      <c r="DC102" s="1020"/>
      <c r="DD102" s="1020"/>
      <c r="DE102" s="1020"/>
      <c r="DF102" s="1021"/>
      <c r="DG102" s="1019" t="s">
        <v>588</v>
      </c>
      <c r="DH102" s="1020"/>
      <c r="DI102" s="1020"/>
      <c r="DJ102" s="1020"/>
      <c r="DK102" s="1021"/>
      <c r="DL102" s="1019" t="s">
        <v>588</v>
      </c>
      <c r="DM102" s="1020"/>
      <c r="DN102" s="1020"/>
      <c r="DO102" s="1020"/>
      <c r="DP102" s="1021"/>
      <c r="DQ102" s="1019" t="s">
        <v>588</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426</v>
      </c>
      <c r="AB109" s="963"/>
      <c r="AC109" s="963"/>
      <c r="AD109" s="963"/>
      <c r="AE109" s="964"/>
      <c r="AF109" s="965" t="s">
        <v>298</v>
      </c>
      <c r="AG109" s="963"/>
      <c r="AH109" s="963"/>
      <c r="AI109" s="963"/>
      <c r="AJ109" s="964"/>
      <c r="AK109" s="965" t="s">
        <v>297</v>
      </c>
      <c r="AL109" s="963"/>
      <c r="AM109" s="963"/>
      <c r="AN109" s="963"/>
      <c r="AO109" s="964"/>
      <c r="AP109" s="965" t="s">
        <v>427</v>
      </c>
      <c r="AQ109" s="963"/>
      <c r="AR109" s="963"/>
      <c r="AS109" s="963"/>
      <c r="AT109" s="994"/>
      <c r="AU109" s="962" t="s">
        <v>425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426</v>
      </c>
      <c r="BR109" s="963"/>
      <c r="BS109" s="963"/>
      <c r="BT109" s="963"/>
      <c r="BU109" s="964"/>
      <c r="BV109" s="965" t="s">
        <v>298</v>
      </c>
      <c r="BW109" s="963"/>
      <c r="BX109" s="963"/>
      <c r="BY109" s="963"/>
      <c r="BZ109" s="964"/>
      <c r="CA109" s="965" t="s">
        <v>297</v>
      </c>
      <c r="CB109" s="963"/>
      <c r="CC109" s="963"/>
      <c r="CD109" s="963"/>
      <c r="CE109" s="964"/>
      <c r="CF109" s="1001" t="s">
        <v>427</v>
      </c>
      <c r="CG109" s="1001"/>
      <c r="CH109" s="1001"/>
      <c r="CI109" s="1001"/>
      <c r="CJ109" s="1001"/>
      <c r="CK109" s="965" t="s">
        <v>428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426</v>
      </c>
      <c r="DH109" s="963"/>
      <c r="DI109" s="963"/>
      <c r="DJ109" s="963"/>
      <c r="DK109" s="964"/>
      <c r="DL109" s="965" t="s">
        <v>298</v>
      </c>
      <c r="DM109" s="963"/>
      <c r="DN109" s="963"/>
      <c r="DO109" s="963"/>
      <c r="DP109" s="964"/>
      <c r="DQ109" s="965" t="s">
        <v>297</v>
      </c>
      <c r="DR109" s="963"/>
      <c r="DS109" s="963"/>
      <c r="DT109" s="963"/>
      <c r="DU109" s="964"/>
      <c r="DV109" s="965" t="s">
        <v>427</v>
      </c>
      <c r="DW109" s="963"/>
      <c r="DX109" s="963"/>
      <c r="DY109" s="963"/>
      <c r="DZ109" s="994"/>
    </row>
    <row r="110" spans="1:131" s="226" customFormat="1" ht="26.25" customHeight="1">
      <c r="A110" s="865" t="s">
        <v>429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4460076</v>
      </c>
      <c r="AB110" s="956"/>
      <c r="AC110" s="956"/>
      <c r="AD110" s="956"/>
      <c r="AE110" s="957"/>
      <c r="AF110" s="958">
        <v>4496395</v>
      </c>
      <c r="AG110" s="956"/>
      <c r="AH110" s="956"/>
      <c r="AI110" s="956"/>
      <c r="AJ110" s="957"/>
      <c r="AK110" s="958">
        <v>4509185</v>
      </c>
      <c r="AL110" s="956"/>
      <c r="AM110" s="956"/>
      <c r="AN110" s="956"/>
      <c r="AO110" s="957"/>
      <c r="AP110" s="959">
        <v>24</v>
      </c>
      <c r="AQ110" s="960"/>
      <c r="AR110" s="960"/>
      <c r="AS110" s="960"/>
      <c r="AT110" s="961"/>
      <c r="AU110" s="995" t="s">
        <v>67</v>
      </c>
      <c r="AV110" s="996"/>
      <c r="AW110" s="996"/>
      <c r="AX110" s="996"/>
      <c r="AY110" s="996"/>
      <c r="AZ110" s="921" t="s">
        <v>430</v>
      </c>
      <c r="BA110" s="866"/>
      <c r="BB110" s="866"/>
      <c r="BC110" s="866"/>
      <c r="BD110" s="866"/>
      <c r="BE110" s="866"/>
      <c r="BF110" s="866"/>
      <c r="BG110" s="866"/>
      <c r="BH110" s="866"/>
      <c r="BI110" s="866"/>
      <c r="BJ110" s="866"/>
      <c r="BK110" s="866"/>
      <c r="BL110" s="866"/>
      <c r="BM110" s="866"/>
      <c r="BN110" s="866"/>
      <c r="BO110" s="866"/>
      <c r="BP110" s="867"/>
      <c r="BQ110" s="922">
        <v>34128870</v>
      </c>
      <c r="BR110" s="903"/>
      <c r="BS110" s="903"/>
      <c r="BT110" s="903"/>
      <c r="BU110" s="903"/>
      <c r="BV110" s="903">
        <v>32190097</v>
      </c>
      <c r="BW110" s="903"/>
      <c r="BX110" s="903"/>
      <c r="BY110" s="903"/>
      <c r="BZ110" s="903"/>
      <c r="CA110" s="903">
        <v>30142835</v>
      </c>
      <c r="CB110" s="903"/>
      <c r="CC110" s="903"/>
      <c r="CD110" s="903"/>
      <c r="CE110" s="903"/>
      <c r="CF110" s="927">
        <v>160.4</v>
      </c>
      <c r="CG110" s="928"/>
      <c r="CH110" s="928"/>
      <c r="CI110" s="928"/>
      <c r="CJ110" s="928"/>
      <c r="CK110" s="991" t="s">
        <v>431</v>
      </c>
      <c r="CL110" s="877"/>
      <c r="CM110" s="952" t="s">
        <v>432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433</v>
      </c>
      <c r="DH110" s="903"/>
      <c r="DI110" s="903"/>
      <c r="DJ110" s="903"/>
      <c r="DK110" s="903"/>
      <c r="DL110" s="903" t="s">
        <v>433</v>
      </c>
      <c r="DM110" s="903"/>
      <c r="DN110" s="903"/>
      <c r="DO110" s="903"/>
      <c r="DP110" s="903"/>
      <c r="DQ110" s="903" t="s">
        <v>433</v>
      </c>
      <c r="DR110" s="903"/>
      <c r="DS110" s="903"/>
      <c r="DT110" s="903"/>
      <c r="DU110" s="903"/>
      <c r="DV110" s="904" t="s">
        <v>434</v>
      </c>
      <c r="DW110" s="904"/>
      <c r="DX110" s="904"/>
      <c r="DY110" s="904"/>
      <c r="DZ110" s="905"/>
    </row>
    <row r="111" spans="1:131" s="226" customFormat="1" ht="26.25" customHeight="1">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433</v>
      </c>
      <c r="AB111" s="984"/>
      <c r="AC111" s="984"/>
      <c r="AD111" s="984"/>
      <c r="AE111" s="985"/>
      <c r="AF111" s="986" t="s">
        <v>434</v>
      </c>
      <c r="AG111" s="984"/>
      <c r="AH111" s="984"/>
      <c r="AI111" s="984"/>
      <c r="AJ111" s="985"/>
      <c r="AK111" s="986" t="s">
        <v>434</v>
      </c>
      <c r="AL111" s="984"/>
      <c r="AM111" s="984"/>
      <c r="AN111" s="984"/>
      <c r="AO111" s="985"/>
      <c r="AP111" s="987" t="s">
        <v>434</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v>1805882</v>
      </c>
      <c r="BR111" s="875"/>
      <c r="BS111" s="875"/>
      <c r="BT111" s="875"/>
      <c r="BU111" s="875"/>
      <c r="BV111" s="875">
        <v>1782855</v>
      </c>
      <c r="BW111" s="875"/>
      <c r="BX111" s="875"/>
      <c r="BY111" s="875"/>
      <c r="BZ111" s="875"/>
      <c r="CA111" s="875">
        <v>1695394</v>
      </c>
      <c r="CB111" s="875"/>
      <c r="CC111" s="875"/>
      <c r="CD111" s="875"/>
      <c r="CE111" s="875"/>
      <c r="CF111" s="936">
        <v>9</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434</v>
      </c>
      <c r="DH111" s="875"/>
      <c r="DI111" s="875"/>
      <c r="DJ111" s="875"/>
      <c r="DK111" s="875"/>
      <c r="DL111" s="875" t="s">
        <v>434</v>
      </c>
      <c r="DM111" s="875"/>
      <c r="DN111" s="875"/>
      <c r="DO111" s="875"/>
      <c r="DP111" s="875"/>
      <c r="DQ111" s="875" t="s">
        <v>434</v>
      </c>
      <c r="DR111" s="875"/>
      <c r="DS111" s="875"/>
      <c r="DT111" s="875"/>
      <c r="DU111" s="875"/>
      <c r="DV111" s="852" t="s">
        <v>434</v>
      </c>
      <c r="DW111" s="852"/>
      <c r="DX111" s="852"/>
      <c r="DY111" s="852"/>
      <c r="DZ111" s="853"/>
    </row>
    <row r="112" spans="1:131" s="226" customFormat="1" ht="26.25" customHeight="1">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434</v>
      </c>
      <c r="AB112" s="838"/>
      <c r="AC112" s="838"/>
      <c r="AD112" s="838"/>
      <c r="AE112" s="839"/>
      <c r="AF112" s="840" t="s">
        <v>434</v>
      </c>
      <c r="AG112" s="838"/>
      <c r="AH112" s="838"/>
      <c r="AI112" s="838"/>
      <c r="AJ112" s="839"/>
      <c r="AK112" s="840" t="s">
        <v>236</v>
      </c>
      <c r="AL112" s="838"/>
      <c r="AM112" s="838"/>
      <c r="AN112" s="838"/>
      <c r="AO112" s="839"/>
      <c r="AP112" s="885" t="s">
        <v>434</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13630864</v>
      </c>
      <c r="BR112" s="875"/>
      <c r="BS112" s="875"/>
      <c r="BT112" s="875"/>
      <c r="BU112" s="875"/>
      <c r="BV112" s="875">
        <v>12748030</v>
      </c>
      <c r="BW112" s="875"/>
      <c r="BX112" s="875"/>
      <c r="BY112" s="875"/>
      <c r="BZ112" s="875"/>
      <c r="CA112" s="875">
        <v>10030863</v>
      </c>
      <c r="CB112" s="875"/>
      <c r="CC112" s="875"/>
      <c r="CD112" s="875"/>
      <c r="CE112" s="875"/>
      <c r="CF112" s="936">
        <v>53.4</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433</v>
      </c>
      <c r="DH112" s="875"/>
      <c r="DI112" s="875"/>
      <c r="DJ112" s="875"/>
      <c r="DK112" s="875"/>
      <c r="DL112" s="875" t="s">
        <v>434</v>
      </c>
      <c r="DM112" s="875"/>
      <c r="DN112" s="875"/>
      <c r="DO112" s="875"/>
      <c r="DP112" s="875"/>
      <c r="DQ112" s="875" t="s">
        <v>434</v>
      </c>
      <c r="DR112" s="875"/>
      <c r="DS112" s="875"/>
      <c r="DT112" s="875"/>
      <c r="DU112" s="875"/>
      <c r="DV112" s="852" t="s">
        <v>442</v>
      </c>
      <c r="DW112" s="852"/>
      <c r="DX112" s="852"/>
      <c r="DY112" s="852"/>
      <c r="DZ112" s="853"/>
    </row>
    <row r="113" spans="1:130" s="226" customFormat="1" ht="26.25" customHeight="1">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1366134</v>
      </c>
      <c r="AB113" s="984"/>
      <c r="AC113" s="984"/>
      <c r="AD113" s="984"/>
      <c r="AE113" s="985"/>
      <c r="AF113" s="986">
        <v>1331016</v>
      </c>
      <c r="AG113" s="984"/>
      <c r="AH113" s="984"/>
      <c r="AI113" s="984"/>
      <c r="AJ113" s="985"/>
      <c r="AK113" s="986">
        <v>1248750</v>
      </c>
      <c r="AL113" s="984"/>
      <c r="AM113" s="984"/>
      <c r="AN113" s="984"/>
      <c r="AO113" s="985"/>
      <c r="AP113" s="987">
        <v>6.6</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v>2199645</v>
      </c>
      <c r="BR113" s="875"/>
      <c r="BS113" s="875"/>
      <c r="BT113" s="875"/>
      <c r="BU113" s="875"/>
      <c r="BV113" s="875">
        <v>1830692</v>
      </c>
      <c r="BW113" s="875"/>
      <c r="BX113" s="875"/>
      <c r="BY113" s="875"/>
      <c r="BZ113" s="875"/>
      <c r="CA113" s="875">
        <v>1344936</v>
      </c>
      <c r="CB113" s="875"/>
      <c r="CC113" s="875"/>
      <c r="CD113" s="875"/>
      <c r="CE113" s="875"/>
      <c r="CF113" s="936">
        <v>7.2</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434</v>
      </c>
      <c r="DH113" s="838"/>
      <c r="DI113" s="838"/>
      <c r="DJ113" s="838"/>
      <c r="DK113" s="839"/>
      <c r="DL113" s="840" t="s">
        <v>433</v>
      </c>
      <c r="DM113" s="838"/>
      <c r="DN113" s="838"/>
      <c r="DO113" s="838"/>
      <c r="DP113" s="839"/>
      <c r="DQ113" s="840" t="s">
        <v>434</v>
      </c>
      <c r="DR113" s="838"/>
      <c r="DS113" s="838"/>
      <c r="DT113" s="838"/>
      <c r="DU113" s="839"/>
      <c r="DV113" s="885" t="s">
        <v>433</v>
      </c>
      <c r="DW113" s="886"/>
      <c r="DX113" s="886"/>
      <c r="DY113" s="886"/>
      <c r="DZ113" s="887"/>
    </row>
    <row r="114" spans="1:130" s="226" customFormat="1" ht="26.25" customHeight="1">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493986</v>
      </c>
      <c r="AB114" s="838"/>
      <c r="AC114" s="838"/>
      <c r="AD114" s="838"/>
      <c r="AE114" s="839"/>
      <c r="AF114" s="840">
        <v>444604</v>
      </c>
      <c r="AG114" s="838"/>
      <c r="AH114" s="838"/>
      <c r="AI114" s="838"/>
      <c r="AJ114" s="839"/>
      <c r="AK114" s="840">
        <v>453765</v>
      </c>
      <c r="AL114" s="838"/>
      <c r="AM114" s="838"/>
      <c r="AN114" s="838"/>
      <c r="AO114" s="839"/>
      <c r="AP114" s="885">
        <v>2.4</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4677335</v>
      </c>
      <c r="BR114" s="875"/>
      <c r="BS114" s="875"/>
      <c r="BT114" s="875"/>
      <c r="BU114" s="875"/>
      <c r="BV114" s="875">
        <v>4638354</v>
      </c>
      <c r="BW114" s="875"/>
      <c r="BX114" s="875"/>
      <c r="BY114" s="875"/>
      <c r="BZ114" s="875"/>
      <c r="CA114" s="875">
        <v>4262617</v>
      </c>
      <c r="CB114" s="875"/>
      <c r="CC114" s="875"/>
      <c r="CD114" s="875"/>
      <c r="CE114" s="875"/>
      <c r="CF114" s="936">
        <v>22.7</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434</v>
      </c>
      <c r="DH114" s="838"/>
      <c r="DI114" s="838"/>
      <c r="DJ114" s="838"/>
      <c r="DK114" s="839"/>
      <c r="DL114" s="840" t="s">
        <v>433</v>
      </c>
      <c r="DM114" s="838"/>
      <c r="DN114" s="838"/>
      <c r="DO114" s="838"/>
      <c r="DP114" s="839"/>
      <c r="DQ114" s="840" t="s">
        <v>434</v>
      </c>
      <c r="DR114" s="838"/>
      <c r="DS114" s="838"/>
      <c r="DT114" s="838"/>
      <c r="DU114" s="839"/>
      <c r="DV114" s="885" t="s">
        <v>433</v>
      </c>
      <c r="DW114" s="886"/>
      <c r="DX114" s="886"/>
      <c r="DY114" s="886"/>
      <c r="DZ114" s="887"/>
    </row>
    <row r="115" spans="1:130" s="226" customFormat="1" ht="26.25" customHeight="1">
      <c r="A115" s="979"/>
      <c r="B115" s="980"/>
      <c r="C115" s="808" t="s">
        <v>449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66982</v>
      </c>
      <c r="AB115" s="984"/>
      <c r="AC115" s="984"/>
      <c r="AD115" s="984"/>
      <c r="AE115" s="985"/>
      <c r="AF115" s="986">
        <v>65013</v>
      </c>
      <c r="AG115" s="984"/>
      <c r="AH115" s="984"/>
      <c r="AI115" s="984"/>
      <c r="AJ115" s="985"/>
      <c r="AK115" s="986">
        <v>52472</v>
      </c>
      <c r="AL115" s="984"/>
      <c r="AM115" s="984"/>
      <c r="AN115" s="984"/>
      <c r="AO115" s="985"/>
      <c r="AP115" s="987">
        <v>0.3</v>
      </c>
      <c r="AQ115" s="988"/>
      <c r="AR115" s="988"/>
      <c r="AS115" s="988"/>
      <c r="AT115" s="989"/>
      <c r="AU115" s="997"/>
      <c r="AV115" s="998"/>
      <c r="AW115" s="998"/>
      <c r="AX115" s="998"/>
      <c r="AY115" s="998"/>
      <c r="AZ115" s="873" t="s">
        <v>450</v>
      </c>
      <c r="BA115" s="808"/>
      <c r="BB115" s="808"/>
      <c r="BC115" s="808"/>
      <c r="BD115" s="808"/>
      <c r="BE115" s="808"/>
      <c r="BF115" s="808"/>
      <c r="BG115" s="808"/>
      <c r="BH115" s="808"/>
      <c r="BI115" s="808"/>
      <c r="BJ115" s="808"/>
      <c r="BK115" s="808"/>
      <c r="BL115" s="808"/>
      <c r="BM115" s="808"/>
      <c r="BN115" s="808"/>
      <c r="BO115" s="808"/>
      <c r="BP115" s="809"/>
      <c r="BQ115" s="874" t="s">
        <v>442</v>
      </c>
      <c r="BR115" s="875"/>
      <c r="BS115" s="875"/>
      <c r="BT115" s="875"/>
      <c r="BU115" s="875"/>
      <c r="BV115" s="875" t="s">
        <v>434</v>
      </c>
      <c r="BW115" s="875"/>
      <c r="BX115" s="875"/>
      <c r="BY115" s="875"/>
      <c r="BZ115" s="875"/>
      <c r="CA115" s="875" t="s">
        <v>434</v>
      </c>
      <c r="CB115" s="875"/>
      <c r="CC115" s="875"/>
      <c r="CD115" s="875"/>
      <c r="CE115" s="875"/>
      <c r="CF115" s="936" t="s">
        <v>433</v>
      </c>
      <c r="CG115" s="937"/>
      <c r="CH115" s="937"/>
      <c r="CI115" s="937"/>
      <c r="CJ115" s="937"/>
      <c r="CK115" s="992"/>
      <c r="CL115" s="879"/>
      <c r="CM115" s="873" t="s">
        <v>451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1373990</v>
      </c>
      <c r="DH115" s="838"/>
      <c r="DI115" s="838"/>
      <c r="DJ115" s="838"/>
      <c r="DK115" s="839"/>
      <c r="DL115" s="840">
        <v>1407527</v>
      </c>
      <c r="DM115" s="838"/>
      <c r="DN115" s="838"/>
      <c r="DO115" s="838"/>
      <c r="DP115" s="839"/>
      <c r="DQ115" s="840">
        <v>1367905</v>
      </c>
      <c r="DR115" s="838"/>
      <c r="DS115" s="838"/>
      <c r="DT115" s="838"/>
      <c r="DU115" s="839"/>
      <c r="DV115" s="885">
        <v>7.3</v>
      </c>
      <c r="DW115" s="886"/>
      <c r="DX115" s="886"/>
      <c r="DY115" s="886"/>
      <c r="DZ115" s="887"/>
    </row>
    <row r="116" spans="1:130" s="226" customFormat="1" ht="26.25" customHeight="1">
      <c r="A116" s="981"/>
      <c r="B116" s="982"/>
      <c r="C116" s="941" t="s">
        <v>452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433</v>
      </c>
      <c r="AB116" s="838"/>
      <c r="AC116" s="838"/>
      <c r="AD116" s="838"/>
      <c r="AE116" s="839"/>
      <c r="AF116" s="840" t="s">
        <v>433</v>
      </c>
      <c r="AG116" s="838"/>
      <c r="AH116" s="838"/>
      <c r="AI116" s="838"/>
      <c r="AJ116" s="839"/>
      <c r="AK116" s="840" t="s">
        <v>434</v>
      </c>
      <c r="AL116" s="838"/>
      <c r="AM116" s="838"/>
      <c r="AN116" s="838"/>
      <c r="AO116" s="839"/>
      <c r="AP116" s="885" t="s">
        <v>433</v>
      </c>
      <c r="AQ116" s="886"/>
      <c r="AR116" s="886"/>
      <c r="AS116" s="886"/>
      <c r="AT116" s="887"/>
      <c r="AU116" s="997"/>
      <c r="AV116" s="998"/>
      <c r="AW116" s="998"/>
      <c r="AX116" s="998"/>
      <c r="AY116" s="998"/>
      <c r="AZ116" s="924" t="s">
        <v>453</v>
      </c>
      <c r="BA116" s="925"/>
      <c r="BB116" s="925"/>
      <c r="BC116" s="925"/>
      <c r="BD116" s="925"/>
      <c r="BE116" s="925"/>
      <c r="BF116" s="925"/>
      <c r="BG116" s="925"/>
      <c r="BH116" s="925"/>
      <c r="BI116" s="925"/>
      <c r="BJ116" s="925"/>
      <c r="BK116" s="925"/>
      <c r="BL116" s="925"/>
      <c r="BM116" s="925"/>
      <c r="BN116" s="925"/>
      <c r="BO116" s="925"/>
      <c r="BP116" s="926"/>
      <c r="BQ116" s="874" t="s">
        <v>433</v>
      </c>
      <c r="BR116" s="875"/>
      <c r="BS116" s="875"/>
      <c r="BT116" s="875"/>
      <c r="BU116" s="875"/>
      <c r="BV116" s="875" t="s">
        <v>434</v>
      </c>
      <c r="BW116" s="875"/>
      <c r="BX116" s="875"/>
      <c r="BY116" s="875"/>
      <c r="BZ116" s="875"/>
      <c r="CA116" s="875" t="s">
        <v>434</v>
      </c>
      <c r="CB116" s="875"/>
      <c r="CC116" s="875"/>
      <c r="CD116" s="875"/>
      <c r="CE116" s="875"/>
      <c r="CF116" s="936" t="s">
        <v>434</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111892</v>
      </c>
      <c r="DH116" s="838"/>
      <c r="DI116" s="838"/>
      <c r="DJ116" s="838"/>
      <c r="DK116" s="839"/>
      <c r="DL116" s="840">
        <v>95328</v>
      </c>
      <c r="DM116" s="838"/>
      <c r="DN116" s="838"/>
      <c r="DO116" s="838"/>
      <c r="DP116" s="839"/>
      <c r="DQ116" s="840">
        <v>87489</v>
      </c>
      <c r="DR116" s="838"/>
      <c r="DS116" s="838"/>
      <c r="DT116" s="838"/>
      <c r="DU116" s="839"/>
      <c r="DV116" s="885">
        <v>0.5</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6387178</v>
      </c>
      <c r="AB117" s="970"/>
      <c r="AC117" s="970"/>
      <c r="AD117" s="970"/>
      <c r="AE117" s="971"/>
      <c r="AF117" s="972">
        <v>6337028</v>
      </c>
      <c r="AG117" s="970"/>
      <c r="AH117" s="970"/>
      <c r="AI117" s="970"/>
      <c r="AJ117" s="971"/>
      <c r="AK117" s="972">
        <v>6264172</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434</v>
      </c>
      <c r="BR117" s="875"/>
      <c r="BS117" s="875"/>
      <c r="BT117" s="875"/>
      <c r="BU117" s="875"/>
      <c r="BV117" s="875" t="s">
        <v>434</v>
      </c>
      <c r="BW117" s="875"/>
      <c r="BX117" s="875"/>
      <c r="BY117" s="875"/>
      <c r="BZ117" s="875"/>
      <c r="CA117" s="875" t="s">
        <v>434</v>
      </c>
      <c r="CB117" s="875"/>
      <c r="CC117" s="875"/>
      <c r="CD117" s="875"/>
      <c r="CE117" s="875"/>
      <c r="CF117" s="936" t="s">
        <v>442</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434</v>
      </c>
      <c r="DH117" s="838"/>
      <c r="DI117" s="838"/>
      <c r="DJ117" s="838"/>
      <c r="DK117" s="839"/>
      <c r="DL117" s="840" t="s">
        <v>236</v>
      </c>
      <c r="DM117" s="838"/>
      <c r="DN117" s="838"/>
      <c r="DO117" s="838"/>
      <c r="DP117" s="839"/>
      <c r="DQ117" s="840" t="s">
        <v>434</v>
      </c>
      <c r="DR117" s="838"/>
      <c r="DS117" s="838"/>
      <c r="DT117" s="838"/>
      <c r="DU117" s="839"/>
      <c r="DV117" s="885" t="s">
        <v>434</v>
      </c>
      <c r="DW117" s="886"/>
      <c r="DX117" s="886"/>
      <c r="DY117" s="886"/>
      <c r="DZ117" s="887"/>
    </row>
    <row r="118" spans="1:130" s="226" customFormat="1" ht="26.25" customHeight="1">
      <c r="A118" s="962" t="s">
        <v>428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426</v>
      </c>
      <c r="AB118" s="963"/>
      <c r="AC118" s="963"/>
      <c r="AD118" s="963"/>
      <c r="AE118" s="964"/>
      <c r="AF118" s="965" t="s">
        <v>298</v>
      </c>
      <c r="AG118" s="963"/>
      <c r="AH118" s="963"/>
      <c r="AI118" s="963"/>
      <c r="AJ118" s="964"/>
      <c r="AK118" s="965" t="s">
        <v>297</v>
      </c>
      <c r="AL118" s="963"/>
      <c r="AM118" s="963"/>
      <c r="AN118" s="963"/>
      <c r="AO118" s="964"/>
      <c r="AP118" s="966" t="s">
        <v>427</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442</v>
      </c>
      <c r="BR118" s="906"/>
      <c r="BS118" s="906"/>
      <c r="BT118" s="906"/>
      <c r="BU118" s="906"/>
      <c r="BV118" s="906" t="s">
        <v>434</v>
      </c>
      <c r="BW118" s="906"/>
      <c r="BX118" s="906"/>
      <c r="BY118" s="906"/>
      <c r="BZ118" s="906"/>
      <c r="CA118" s="906" t="s">
        <v>434</v>
      </c>
      <c r="CB118" s="906"/>
      <c r="CC118" s="906"/>
      <c r="CD118" s="906"/>
      <c r="CE118" s="906"/>
      <c r="CF118" s="936" t="s">
        <v>434</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434</v>
      </c>
      <c r="DH118" s="838"/>
      <c r="DI118" s="838"/>
      <c r="DJ118" s="838"/>
      <c r="DK118" s="839"/>
      <c r="DL118" s="840" t="s">
        <v>434</v>
      </c>
      <c r="DM118" s="838"/>
      <c r="DN118" s="838"/>
      <c r="DO118" s="838"/>
      <c r="DP118" s="839"/>
      <c r="DQ118" s="840" t="s">
        <v>434</v>
      </c>
      <c r="DR118" s="838"/>
      <c r="DS118" s="838"/>
      <c r="DT118" s="838"/>
      <c r="DU118" s="839"/>
      <c r="DV118" s="885" t="s">
        <v>434</v>
      </c>
      <c r="DW118" s="886"/>
      <c r="DX118" s="886"/>
      <c r="DY118" s="886"/>
      <c r="DZ118" s="887"/>
    </row>
    <row r="119" spans="1:130" s="226" customFormat="1" ht="26.25" customHeight="1">
      <c r="A119" s="876" t="s">
        <v>431</v>
      </c>
      <c r="B119" s="877"/>
      <c r="C119" s="952" t="s">
        <v>432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434</v>
      </c>
      <c r="AB119" s="956"/>
      <c r="AC119" s="956"/>
      <c r="AD119" s="956"/>
      <c r="AE119" s="957"/>
      <c r="AF119" s="958" t="s">
        <v>434</v>
      </c>
      <c r="AG119" s="956"/>
      <c r="AH119" s="956"/>
      <c r="AI119" s="956"/>
      <c r="AJ119" s="957"/>
      <c r="AK119" s="958" t="s">
        <v>434</v>
      </c>
      <c r="AL119" s="956"/>
      <c r="AM119" s="956"/>
      <c r="AN119" s="956"/>
      <c r="AO119" s="957"/>
      <c r="AP119" s="959" t="s">
        <v>434</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460</v>
      </c>
      <c r="BP119" s="939"/>
      <c r="BQ119" s="943">
        <v>56442596</v>
      </c>
      <c r="BR119" s="906"/>
      <c r="BS119" s="906"/>
      <c r="BT119" s="906"/>
      <c r="BU119" s="906"/>
      <c r="BV119" s="906">
        <v>53190028</v>
      </c>
      <c r="BW119" s="906"/>
      <c r="BX119" s="906"/>
      <c r="BY119" s="906"/>
      <c r="BZ119" s="906"/>
      <c r="CA119" s="906">
        <v>47476645</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320000</v>
      </c>
      <c r="DH119" s="821"/>
      <c r="DI119" s="821"/>
      <c r="DJ119" s="821"/>
      <c r="DK119" s="822"/>
      <c r="DL119" s="823">
        <v>280000</v>
      </c>
      <c r="DM119" s="821"/>
      <c r="DN119" s="821"/>
      <c r="DO119" s="821"/>
      <c r="DP119" s="822"/>
      <c r="DQ119" s="823">
        <v>240000</v>
      </c>
      <c r="DR119" s="821"/>
      <c r="DS119" s="821"/>
      <c r="DT119" s="821"/>
      <c r="DU119" s="822"/>
      <c r="DV119" s="909">
        <v>1.3</v>
      </c>
      <c r="DW119" s="910"/>
      <c r="DX119" s="910"/>
      <c r="DY119" s="910"/>
      <c r="DZ119" s="911"/>
    </row>
    <row r="120" spans="1:130" s="226" customFormat="1" ht="26.25" customHeight="1">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433</v>
      </c>
      <c r="AB120" s="838"/>
      <c r="AC120" s="838"/>
      <c r="AD120" s="838"/>
      <c r="AE120" s="839"/>
      <c r="AF120" s="840" t="s">
        <v>434</v>
      </c>
      <c r="AG120" s="838"/>
      <c r="AH120" s="838"/>
      <c r="AI120" s="838"/>
      <c r="AJ120" s="839"/>
      <c r="AK120" s="840" t="s">
        <v>434</v>
      </c>
      <c r="AL120" s="838"/>
      <c r="AM120" s="838"/>
      <c r="AN120" s="838"/>
      <c r="AO120" s="839"/>
      <c r="AP120" s="885" t="s">
        <v>434</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16423087</v>
      </c>
      <c r="BR120" s="903"/>
      <c r="BS120" s="903"/>
      <c r="BT120" s="903"/>
      <c r="BU120" s="903"/>
      <c r="BV120" s="903">
        <v>17958581</v>
      </c>
      <c r="BW120" s="903"/>
      <c r="BX120" s="903"/>
      <c r="BY120" s="903"/>
      <c r="BZ120" s="903"/>
      <c r="CA120" s="903">
        <v>20172370</v>
      </c>
      <c r="CB120" s="903"/>
      <c r="CC120" s="903"/>
      <c r="CD120" s="903"/>
      <c r="CE120" s="903"/>
      <c r="CF120" s="927">
        <v>107.4</v>
      </c>
      <c r="CG120" s="928"/>
      <c r="CH120" s="928"/>
      <c r="CI120" s="928"/>
      <c r="CJ120" s="928"/>
      <c r="CK120" s="929" t="s">
        <v>464</v>
      </c>
      <c r="CL120" s="913"/>
      <c r="CM120" s="913"/>
      <c r="CN120" s="913"/>
      <c r="CO120" s="914"/>
      <c r="CP120" s="933" t="s">
        <v>465</v>
      </c>
      <c r="CQ120" s="934"/>
      <c r="CR120" s="934"/>
      <c r="CS120" s="934"/>
      <c r="CT120" s="934"/>
      <c r="CU120" s="934"/>
      <c r="CV120" s="934"/>
      <c r="CW120" s="934"/>
      <c r="CX120" s="934"/>
      <c r="CY120" s="934"/>
      <c r="CZ120" s="934"/>
      <c r="DA120" s="934"/>
      <c r="DB120" s="934"/>
      <c r="DC120" s="934"/>
      <c r="DD120" s="934"/>
      <c r="DE120" s="934"/>
      <c r="DF120" s="935"/>
      <c r="DG120" s="922">
        <v>7151016</v>
      </c>
      <c r="DH120" s="903"/>
      <c r="DI120" s="903"/>
      <c r="DJ120" s="903"/>
      <c r="DK120" s="903"/>
      <c r="DL120" s="903">
        <v>6489335</v>
      </c>
      <c r="DM120" s="903"/>
      <c r="DN120" s="903"/>
      <c r="DO120" s="903"/>
      <c r="DP120" s="903"/>
      <c r="DQ120" s="903">
        <v>6074843</v>
      </c>
      <c r="DR120" s="903"/>
      <c r="DS120" s="903"/>
      <c r="DT120" s="903"/>
      <c r="DU120" s="903"/>
      <c r="DV120" s="904">
        <v>32.299999999999997</v>
      </c>
      <c r="DW120" s="904"/>
      <c r="DX120" s="904"/>
      <c r="DY120" s="904"/>
      <c r="DZ120" s="905"/>
    </row>
    <row r="121" spans="1:130" s="226" customFormat="1" ht="26.25" customHeight="1">
      <c r="A121" s="878"/>
      <c r="B121" s="879"/>
      <c r="C121" s="924" t="s">
        <v>466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434</v>
      </c>
      <c r="AB121" s="838"/>
      <c r="AC121" s="838"/>
      <c r="AD121" s="838"/>
      <c r="AE121" s="839"/>
      <c r="AF121" s="840" t="s">
        <v>434</v>
      </c>
      <c r="AG121" s="838"/>
      <c r="AH121" s="838"/>
      <c r="AI121" s="838"/>
      <c r="AJ121" s="839"/>
      <c r="AK121" s="840" t="s">
        <v>434</v>
      </c>
      <c r="AL121" s="838"/>
      <c r="AM121" s="838"/>
      <c r="AN121" s="838"/>
      <c r="AO121" s="839"/>
      <c r="AP121" s="885" t="s">
        <v>434</v>
      </c>
      <c r="AQ121" s="886"/>
      <c r="AR121" s="886"/>
      <c r="AS121" s="886"/>
      <c r="AT121" s="887"/>
      <c r="AU121" s="947"/>
      <c r="AV121" s="948"/>
      <c r="AW121" s="948"/>
      <c r="AX121" s="948"/>
      <c r="AY121" s="949"/>
      <c r="AZ121" s="873" t="s">
        <v>467</v>
      </c>
      <c r="BA121" s="808"/>
      <c r="BB121" s="808"/>
      <c r="BC121" s="808"/>
      <c r="BD121" s="808"/>
      <c r="BE121" s="808"/>
      <c r="BF121" s="808"/>
      <c r="BG121" s="808"/>
      <c r="BH121" s="808"/>
      <c r="BI121" s="808"/>
      <c r="BJ121" s="808"/>
      <c r="BK121" s="808"/>
      <c r="BL121" s="808"/>
      <c r="BM121" s="808"/>
      <c r="BN121" s="808"/>
      <c r="BO121" s="808"/>
      <c r="BP121" s="809"/>
      <c r="BQ121" s="874">
        <v>5966715</v>
      </c>
      <c r="BR121" s="875"/>
      <c r="BS121" s="875"/>
      <c r="BT121" s="875"/>
      <c r="BU121" s="875"/>
      <c r="BV121" s="875">
        <v>5445369</v>
      </c>
      <c r="BW121" s="875"/>
      <c r="BX121" s="875"/>
      <c r="BY121" s="875"/>
      <c r="BZ121" s="875"/>
      <c r="CA121" s="875">
        <v>5063698</v>
      </c>
      <c r="CB121" s="875"/>
      <c r="CC121" s="875"/>
      <c r="CD121" s="875"/>
      <c r="CE121" s="875"/>
      <c r="CF121" s="936">
        <v>26.9</v>
      </c>
      <c r="CG121" s="937"/>
      <c r="CH121" s="937"/>
      <c r="CI121" s="937"/>
      <c r="CJ121" s="937"/>
      <c r="CK121" s="930"/>
      <c r="CL121" s="916"/>
      <c r="CM121" s="916"/>
      <c r="CN121" s="916"/>
      <c r="CO121" s="917"/>
      <c r="CP121" s="896" t="s">
        <v>468</v>
      </c>
      <c r="CQ121" s="897"/>
      <c r="CR121" s="897"/>
      <c r="CS121" s="897"/>
      <c r="CT121" s="897"/>
      <c r="CU121" s="897"/>
      <c r="CV121" s="897"/>
      <c r="CW121" s="897"/>
      <c r="CX121" s="897"/>
      <c r="CY121" s="897"/>
      <c r="CZ121" s="897"/>
      <c r="DA121" s="897"/>
      <c r="DB121" s="897"/>
      <c r="DC121" s="897"/>
      <c r="DD121" s="897"/>
      <c r="DE121" s="897"/>
      <c r="DF121" s="898"/>
      <c r="DG121" s="874">
        <v>4207858</v>
      </c>
      <c r="DH121" s="875"/>
      <c r="DI121" s="875"/>
      <c r="DJ121" s="875"/>
      <c r="DK121" s="875"/>
      <c r="DL121" s="875">
        <v>3840535</v>
      </c>
      <c r="DM121" s="875"/>
      <c r="DN121" s="875"/>
      <c r="DO121" s="875"/>
      <c r="DP121" s="875"/>
      <c r="DQ121" s="875">
        <v>3533088</v>
      </c>
      <c r="DR121" s="875"/>
      <c r="DS121" s="875"/>
      <c r="DT121" s="875"/>
      <c r="DU121" s="875"/>
      <c r="DV121" s="852">
        <v>18.8</v>
      </c>
      <c r="DW121" s="852"/>
      <c r="DX121" s="852"/>
      <c r="DY121" s="852"/>
      <c r="DZ121" s="853"/>
    </row>
    <row r="122" spans="1:130" s="226" customFormat="1" ht="26.25" customHeight="1">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433</v>
      </c>
      <c r="AB122" s="838"/>
      <c r="AC122" s="838"/>
      <c r="AD122" s="838"/>
      <c r="AE122" s="839"/>
      <c r="AF122" s="840" t="s">
        <v>434</v>
      </c>
      <c r="AG122" s="838"/>
      <c r="AH122" s="838"/>
      <c r="AI122" s="838"/>
      <c r="AJ122" s="839"/>
      <c r="AK122" s="840" t="s">
        <v>433</v>
      </c>
      <c r="AL122" s="838"/>
      <c r="AM122" s="838"/>
      <c r="AN122" s="838"/>
      <c r="AO122" s="839"/>
      <c r="AP122" s="885" t="s">
        <v>433</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42535466</v>
      </c>
      <c r="BR122" s="906"/>
      <c r="BS122" s="906"/>
      <c r="BT122" s="906"/>
      <c r="BU122" s="906"/>
      <c r="BV122" s="906">
        <v>41488527</v>
      </c>
      <c r="BW122" s="906"/>
      <c r="BX122" s="906"/>
      <c r="BY122" s="906"/>
      <c r="BZ122" s="906"/>
      <c r="CA122" s="906">
        <v>39101548</v>
      </c>
      <c r="CB122" s="906"/>
      <c r="CC122" s="906"/>
      <c r="CD122" s="906"/>
      <c r="CE122" s="906"/>
      <c r="CF122" s="907">
        <v>208.1</v>
      </c>
      <c r="CG122" s="908"/>
      <c r="CH122" s="908"/>
      <c r="CI122" s="908"/>
      <c r="CJ122" s="908"/>
      <c r="CK122" s="930"/>
      <c r="CL122" s="916"/>
      <c r="CM122" s="916"/>
      <c r="CN122" s="916"/>
      <c r="CO122" s="917"/>
      <c r="CP122" s="896" t="s">
        <v>470</v>
      </c>
      <c r="CQ122" s="897"/>
      <c r="CR122" s="897"/>
      <c r="CS122" s="897"/>
      <c r="CT122" s="897"/>
      <c r="CU122" s="897"/>
      <c r="CV122" s="897"/>
      <c r="CW122" s="897"/>
      <c r="CX122" s="897"/>
      <c r="CY122" s="897"/>
      <c r="CZ122" s="897"/>
      <c r="DA122" s="897"/>
      <c r="DB122" s="897"/>
      <c r="DC122" s="897"/>
      <c r="DD122" s="897"/>
      <c r="DE122" s="897"/>
      <c r="DF122" s="898"/>
      <c r="DG122" s="874">
        <v>12282</v>
      </c>
      <c r="DH122" s="875"/>
      <c r="DI122" s="875"/>
      <c r="DJ122" s="875"/>
      <c r="DK122" s="875"/>
      <c r="DL122" s="875">
        <v>12481</v>
      </c>
      <c r="DM122" s="875"/>
      <c r="DN122" s="875"/>
      <c r="DO122" s="875"/>
      <c r="DP122" s="875"/>
      <c r="DQ122" s="875">
        <v>298124</v>
      </c>
      <c r="DR122" s="875"/>
      <c r="DS122" s="875"/>
      <c r="DT122" s="875"/>
      <c r="DU122" s="875"/>
      <c r="DV122" s="852">
        <v>1.6</v>
      </c>
      <c r="DW122" s="852"/>
      <c r="DX122" s="852"/>
      <c r="DY122" s="852"/>
      <c r="DZ122" s="853"/>
    </row>
    <row r="123" spans="1:130" s="226" customFormat="1" ht="26.25" customHeight="1">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26473</v>
      </c>
      <c r="AB123" s="838"/>
      <c r="AC123" s="838"/>
      <c r="AD123" s="838"/>
      <c r="AE123" s="839"/>
      <c r="AF123" s="840">
        <v>24550</v>
      </c>
      <c r="AG123" s="838"/>
      <c r="AH123" s="838"/>
      <c r="AI123" s="838"/>
      <c r="AJ123" s="839"/>
      <c r="AK123" s="840">
        <v>12046</v>
      </c>
      <c r="AL123" s="838"/>
      <c r="AM123" s="838"/>
      <c r="AN123" s="838"/>
      <c r="AO123" s="839"/>
      <c r="AP123" s="885">
        <v>0.1</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471</v>
      </c>
      <c r="BP123" s="939"/>
      <c r="BQ123" s="893">
        <v>64925268</v>
      </c>
      <c r="BR123" s="894"/>
      <c r="BS123" s="894"/>
      <c r="BT123" s="894"/>
      <c r="BU123" s="894"/>
      <c r="BV123" s="894">
        <v>64892477</v>
      </c>
      <c r="BW123" s="894"/>
      <c r="BX123" s="894"/>
      <c r="BY123" s="894"/>
      <c r="BZ123" s="894"/>
      <c r="CA123" s="894">
        <v>64337616</v>
      </c>
      <c r="CB123" s="894"/>
      <c r="CC123" s="894"/>
      <c r="CD123" s="894"/>
      <c r="CE123" s="894"/>
      <c r="CF123" s="804"/>
      <c r="CG123" s="805"/>
      <c r="CH123" s="805"/>
      <c r="CI123" s="805"/>
      <c r="CJ123" s="895"/>
      <c r="CK123" s="930"/>
      <c r="CL123" s="916"/>
      <c r="CM123" s="916"/>
      <c r="CN123" s="916"/>
      <c r="CO123" s="917"/>
      <c r="CP123" s="896" t="s">
        <v>472</v>
      </c>
      <c r="CQ123" s="897"/>
      <c r="CR123" s="897"/>
      <c r="CS123" s="897"/>
      <c r="CT123" s="897"/>
      <c r="CU123" s="897"/>
      <c r="CV123" s="897"/>
      <c r="CW123" s="897"/>
      <c r="CX123" s="897"/>
      <c r="CY123" s="897"/>
      <c r="CZ123" s="897"/>
      <c r="DA123" s="897"/>
      <c r="DB123" s="897"/>
      <c r="DC123" s="897"/>
      <c r="DD123" s="897"/>
      <c r="DE123" s="897"/>
      <c r="DF123" s="898"/>
      <c r="DG123" s="837">
        <v>75409</v>
      </c>
      <c r="DH123" s="838"/>
      <c r="DI123" s="838"/>
      <c r="DJ123" s="838"/>
      <c r="DK123" s="839"/>
      <c r="DL123" s="840">
        <v>90754</v>
      </c>
      <c r="DM123" s="838"/>
      <c r="DN123" s="838"/>
      <c r="DO123" s="838"/>
      <c r="DP123" s="839"/>
      <c r="DQ123" s="840">
        <v>109056</v>
      </c>
      <c r="DR123" s="838"/>
      <c r="DS123" s="838"/>
      <c r="DT123" s="838"/>
      <c r="DU123" s="839"/>
      <c r="DV123" s="885">
        <v>0.6</v>
      </c>
      <c r="DW123" s="886"/>
      <c r="DX123" s="886"/>
      <c r="DY123" s="886"/>
      <c r="DZ123" s="887"/>
    </row>
    <row r="124" spans="1:130" s="226" customFormat="1" ht="26.25" customHeight="1" thickBot="1">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434</v>
      </c>
      <c r="AB124" s="838"/>
      <c r="AC124" s="838"/>
      <c r="AD124" s="838"/>
      <c r="AE124" s="839"/>
      <c r="AF124" s="840" t="s">
        <v>442</v>
      </c>
      <c r="AG124" s="838"/>
      <c r="AH124" s="838"/>
      <c r="AI124" s="838"/>
      <c r="AJ124" s="839"/>
      <c r="AK124" s="840" t="s">
        <v>434</v>
      </c>
      <c r="AL124" s="838"/>
      <c r="AM124" s="838"/>
      <c r="AN124" s="838"/>
      <c r="AO124" s="839"/>
      <c r="AP124" s="885" t="s">
        <v>433</v>
      </c>
      <c r="AQ124" s="886"/>
      <c r="AR124" s="886"/>
      <c r="AS124" s="886"/>
      <c r="AT124" s="887"/>
      <c r="AU124" s="888" t="s">
        <v>473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434</v>
      </c>
      <c r="BR124" s="892"/>
      <c r="BS124" s="892"/>
      <c r="BT124" s="892"/>
      <c r="BU124" s="892"/>
      <c r="BV124" s="892" t="s">
        <v>434</v>
      </c>
      <c r="BW124" s="892"/>
      <c r="BX124" s="892"/>
      <c r="BY124" s="892"/>
      <c r="BZ124" s="892"/>
      <c r="CA124" s="892" t="s">
        <v>434</v>
      </c>
      <c r="CB124" s="892"/>
      <c r="CC124" s="892"/>
      <c r="CD124" s="892"/>
      <c r="CE124" s="892"/>
      <c r="CF124" s="782"/>
      <c r="CG124" s="783"/>
      <c r="CH124" s="783"/>
      <c r="CI124" s="783"/>
      <c r="CJ124" s="923"/>
      <c r="CK124" s="931"/>
      <c r="CL124" s="931"/>
      <c r="CM124" s="931"/>
      <c r="CN124" s="931"/>
      <c r="CO124" s="932"/>
      <c r="CP124" s="896" t="s">
        <v>474</v>
      </c>
      <c r="CQ124" s="897"/>
      <c r="CR124" s="897"/>
      <c r="CS124" s="897"/>
      <c r="CT124" s="897"/>
      <c r="CU124" s="897"/>
      <c r="CV124" s="897"/>
      <c r="CW124" s="897"/>
      <c r="CX124" s="897"/>
      <c r="CY124" s="897"/>
      <c r="CZ124" s="897"/>
      <c r="DA124" s="897"/>
      <c r="DB124" s="897"/>
      <c r="DC124" s="897"/>
      <c r="DD124" s="897"/>
      <c r="DE124" s="897"/>
      <c r="DF124" s="898"/>
      <c r="DG124" s="820">
        <v>2184299</v>
      </c>
      <c r="DH124" s="821"/>
      <c r="DI124" s="821"/>
      <c r="DJ124" s="821"/>
      <c r="DK124" s="822"/>
      <c r="DL124" s="823">
        <v>2314925</v>
      </c>
      <c r="DM124" s="821"/>
      <c r="DN124" s="821"/>
      <c r="DO124" s="821"/>
      <c r="DP124" s="822"/>
      <c r="DQ124" s="823">
        <v>15752</v>
      </c>
      <c r="DR124" s="821"/>
      <c r="DS124" s="821"/>
      <c r="DT124" s="821"/>
      <c r="DU124" s="822"/>
      <c r="DV124" s="909">
        <v>0.1</v>
      </c>
      <c r="DW124" s="910"/>
      <c r="DX124" s="910"/>
      <c r="DY124" s="910"/>
      <c r="DZ124" s="911"/>
    </row>
    <row r="125" spans="1:130" s="226" customFormat="1" ht="26.25" customHeight="1">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434</v>
      </c>
      <c r="AB125" s="838"/>
      <c r="AC125" s="838"/>
      <c r="AD125" s="838"/>
      <c r="AE125" s="839"/>
      <c r="AF125" s="840" t="s">
        <v>433</v>
      </c>
      <c r="AG125" s="838"/>
      <c r="AH125" s="838"/>
      <c r="AI125" s="838"/>
      <c r="AJ125" s="839"/>
      <c r="AK125" s="840" t="s">
        <v>433</v>
      </c>
      <c r="AL125" s="838"/>
      <c r="AM125" s="838"/>
      <c r="AN125" s="838"/>
      <c r="AO125" s="839"/>
      <c r="AP125" s="885" t="s">
        <v>434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475</v>
      </c>
      <c r="CL125" s="913"/>
      <c r="CM125" s="913"/>
      <c r="CN125" s="913"/>
      <c r="CO125" s="914"/>
      <c r="CP125" s="921" t="s">
        <v>476</v>
      </c>
      <c r="CQ125" s="866"/>
      <c r="CR125" s="866"/>
      <c r="CS125" s="866"/>
      <c r="CT125" s="866"/>
      <c r="CU125" s="866"/>
      <c r="CV125" s="866"/>
      <c r="CW125" s="866"/>
      <c r="CX125" s="866"/>
      <c r="CY125" s="866"/>
      <c r="CZ125" s="866"/>
      <c r="DA125" s="866"/>
      <c r="DB125" s="866"/>
      <c r="DC125" s="866"/>
      <c r="DD125" s="866"/>
      <c r="DE125" s="866"/>
      <c r="DF125" s="867"/>
      <c r="DG125" s="922" t="s">
        <v>442</v>
      </c>
      <c r="DH125" s="903"/>
      <c r="DI125" s="903"/>
      <c r="DJ125" s="903"/>
      <c r="DK125" s="903"/>
      <c r="DL125" s="903" t="s">
        <v>434</v>
      </c>
      <c r="DM125" s="903"/>
      <c r="DN125" s="903"/>
      <c r="DO125" s="903"/>
      <c r="DP125" s="903"/>
      <c r="DQ125" s="903" t="s">
        <v>434</v>
      </c>
      <c r="DR125" s="903"/>
      <c r="DS125" s="903"/>
      <c r="DT125" s="903"/>
      <c r="DU125" s="903"/>
      <c r="DV125" s="904" t="s">
        <v>433</v>
      </c>
      <c r="DW125" s="904"/>
      <c r="DX125" s="904"/>
      <c r="DY125" s="904"/>
      <c r="DZ125" s="905"/>
    </row>
    <row r="126" spans="1:130" s="226" customFormat="1" ht="26.25" customHeight="1" thickBot="1">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40000</v>
      </c>
      <c r="AB126" s="838"/>
      <c r="AC126" s="838"/>
      <c r="AD126" s="838"/>
      <c r="AE126" s="839"/>
      <c r="AF126" s="840">
        <v>40000</v>
      </c>
      <c r="AG126" s="838"/>
      <c r="AH126" s="838"/>
      <c r="AI126" s="838"/>
      <c r="AJ126" s="839"/>
      <c r="AK126" s="840">
        <v>40000</v>
      </c>
      <c r="AL126" s="838"/>
      <c r="AM126" s="838"/>
      <c r="AN126" s="838"/>
      <c r="AO126" s="839"/>
      <c r="AP126" s="885">
        <v>0.2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477</v>
      </c>
      <c r="CQ126" s="808"/>
      <c r="CR126" s="808"/>
      <c r="CS126" s="808"/>
      <c r="CT126" s="808"/>
      <c r="CU126" s="808"/>
      <c r="CV126" s="808"/>
      <c r="CW126" s="808"/>
      <c r="CX126" s="808"/>
      <c r="CY126" s="808"/>
      <c r="CZ126" s="808"/>
      <c r="DA126" s="808"/>
      <c r="DB126" s="808"/>
      <c r="DC126" s="808"/>
      <c r="DD126" s="808"/>
      <c r="DE126" s="808"/>
      <c r="DF126" s="809"/>
      <c r="DG126" s="874" t="s">
        <v>434</v>
      </c>
      <c r="DH126" s="875"/>
      <c r="DI126" s="875"/>
      <c r="DJ126" s="875"/>
      <c r="DK126" s="875"/>
      <c r="DL126" s="875" t="s">
        <v>434</v>
      </c>
      <c r="DM126" s="875"/>
      <c r="DN126" s="875"/>
      <c r="DO126" s="875"/>
      <c r="DP126" s="875"/>
      <c r="DQ126" s="875" t="s">
        <v>434</v>
      </c>
      <c r="DR126" s="875"/>
      <c r="DS126" s="875"/>
      <c r="DT126" s="875"/>
      <c r="DU126" s="875"/>
      <c r="DV126" s="852" t="s">
        <v>434</v>
      </c>
      <c r="DW126" s="852"/>
      <c r="DX126" s="852"/>
      <c r="DY126" s="852"/>
      <c r="DZ126" s="853"/>
    </row>
    <row r="127" spans="1:130" s="226" customFormat="1" ht="26.25" customHeight="1">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509</v>
      </c>
      <c r="AB127" s="838"/>
      <c r="AC127" s="838"/>
      <c r="AD127" s="838"/>
      <c r="AE127" s="839"/>
      <c r="AF127" s="840">
        <v>463</v>
      </c>
      <c r="AG127" s="838"/>
      <c r="AH127" s="838"/>
      <c r="AI127" s="838"/>
      <c r="AJ127" s="839"/>
      <c r="AK127" s="840">
        <v>426</v>
      </c>
      <c r="AL127" s="838"/>
      <c r="AM127" s="838"/>
      <c r="AN127" s="838"/>
      <c r="AO127" s="839"/>
      <c r="AP127" s="885">
        <v>0</v>
      </c>
      <c r="AQ127" s="886"/>
      <c r="AR127" s="886"/>
      <c r="AS127" s="886"/>
      <c r="AT127" s="887"/>
      <c r="AU127" s="262"/>
      <c r="AV127" s="262"/>
      <c r="AW127" s="262"/>
      <c r="AX127" s="902" t="s">
        <v>479</v>
      </c>
      <c r="AY127" s="870"/>
      <c r="AZ127" s="870"/>
      <c r="BA127" s="870"/>
      <c r="BB127" s="870"/>
      <c r="BC127" s="870"/>
      <c r="BD127" s="870"/>
      <c r="BE127" s="871"/>
      <c r="BF127" s="869" t="s">
        <v>480</v>
      </c>
      <c r="BG127" s="870"/>
      <c r="BH127" s="870"/>
      <c r="BI127" s="870"/>
      <c r="BJ127" s="870"/>
      <c r="BK127" s="870"/>
      <c r="BL127" s="871"/>
      <c r="BM127" s="869" t="s">
        <v>481</v>
      </c>
      <c r="BN127" s="870"/>
      <c r="BO127" s="870"/>
      <c r="BP127" s="870"/>
      <c r="BQ127" s="870"/>
      <c r="BR127" s="870"/>
      <c r="BS127" s="871"/>
      <c r="BT127" s="869" t="s">
        <v>482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483</v>
      </c>
      <c r="CQ127" s="808"/>
      <c r="CR127" s="808"/>
      <c r="CS127" s="808"/>
      <c r="CT127" s="808"/>
      <c r="CU127" s="808"/>
      <c r="CV127" s="808"/>
      <c r="CW127" s="808"/>
      <c r="CX127" s="808"/>
      <c r="CY127" s="808"/>
      <c r="CZ127" s="808"/>
      <c r="DA127" s="808"/>
      <c r="DB127" s="808"/>
      <c r="DC127" s="808"/>
      <c r="DD127" s="808"/>
      <c r="DE127" s="808"/>
      <c r="DF127" s="809"/>
      <c r="DG127" s="874" t="s">
        <v>433</v>
      </c>
      <c r="DH127" s="875"/>
      <c r="DI127" s="875"/>
      <c r="DJ127" s="875"/>
      <c r="DK127" s="875"/>
      <c r="DL127" s="875" t="s">
        <v>433</v>
      </c>
      <c r="DM127" s="875"/>
      <c r="DN127" s="875"/>
      <c r="DO127" s="875"/>
      <c r="DP127" s="875"/>
      <c r="DQ127" s="875" t="s">
        <v>434</v>
      </c>
      <c r="DR127" s="875"/>
      <c r="DS127" s="875"/>
      <c r="DT127" s="875"/>
      <c r="DU127" s="875"/>
      <c r="DV127" s="852" t="s">
        <v>434</v>
      </c>
      <c r="DW127" s="852"/>
      <c r="DX127" s="852"/>
      <c r="DY127" s="852"/>
      <c r="DZ127" s="853"/>
    </row>
    <row r="128" spans="1:130" s="226" customFormat="1" ht="26.25" customHeight="1" thickBot="1">
      <c r="A128" s="854" t="s">
        <v>484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485</v>
      </c>
      <c r="X128" s="856"/>
      <c r="Y128" s="856"/>
      <c r="Z128" s="857"/>
      <c r="AA128" s="858">
        <v>907408</v>
      </c>
      <c r="AB128" s="859"/>
      <c r="AC128" s="859"/>
      <c r="AD128" s="859"/>
      <c r="AE128" s="860"/>
      <c r="AF128" s="861">
        <v>944074</v>
      </c>
      <c r="AG128" s="859"/>
      <c r="AH128" s="859"/>
      <c r="AI128" s="859"/>
      <c r="AJ128" s="860"/>
      <c r="AK128" s="861">
        <v>914101</v>
      </c>
      <c r="AL128" s="859"/>
      <c r="AM128" s="859"/>
      <c r="AN128" s="859"/>
      <c r="AO128" s="860"/>
      <c r="AP128" s="862"/>
      <c r="AQ128" s="863"/>
      <c r="AR128" s="863"/>
      <c r="AS128" s="863"/>
      <c r="AT128" s="864"/>
      <c r="AU128" s="262"/>
      <c r="AV128" s="262"/>
      <c r="AW128" s="262"/>
      <c r="AX128" s="865" t="s">
        <v>486</v>
      </c>
      <c r="AY128" s="866"/>
      <c r="AZ128" s="866"/>
      <c r="BA128" s="866"/>
      <c r="BB128" s="866"/>
      <c r="BC128" s="866"/>
      <c r="BD128" s="866"/>
      <c r="BE128" s="867"/>
      <c r="BF128" s="844" t="s">
        <v>433</v>
      </c>
      <c r="BG128" s="845"/>
      <c r="BH128" s="845"/>
      <c r="BI128" s="845"/>
      <c r="BJ128" s="845"/>
      <c r="BK128" s="845"/>
      <c r="BL128" s="868"/>
      <c r="BM128" s="844">
        <v>12.21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487</v>
      </c>
      <c r="CQ128" s="786"/>
      <c r="CR128" s="786"/>
      <c r="CS128" s="786"/>
      <c r="CT128" s="786"/>
      <c r="CU128" s="786"/>
      <c r="CV128" s="786"/>
      <c r="CW128" s="786"/>
      <c r="CX128" s="786"/>
      <c r="CY128" s="786"/>
      <c r="CZ128" s="786"/>
      <c r="DA128" s="786"/>
      <c r="DB128" s="786"/>
      <c r="DC128" s="786"/>
      <c r="DD128" s="786"/>
      <c r="DE128" s="786"/>
      <c r="DF128" s="787"/>
      <c r="DG128" s="848" t="s">
        <v>434</v>
      </c>
      <c r="DH128" s="849"/>
      <c r="DI128" s="849"/>
      <c r="DJ128" s="849"/>
      <c r="DK128" s="849"/>
      <c r="DL128" s="849" t="s">
        <v>433</v>
      </c>
      <c r="DM128" s="849"/>
      <c r="DN128" s="849"/>
      <c r="DO128" s="849"/>
      <c r="DP128" s="849"/>
      <c r="DQ128" s="849" t="s">
        <v>434</v>
      </c>
      <c r="DR128" s="849"/>
      <c r="DS128" s="849"/>
      <c r="DT128" s="849"/>
      <c r="DU128" s="849"/>
      <c r="DV128" s="850" t="s">
        <v>434</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488</v>
      </c>
      <c r="X129" s="835"/>
      <c r="Y129" s="835"/>
      <c r="Z129" s="836"/>
      <c r="AA129" s="837">
        <v>23854001</v>
      </c>
      <c r="AB129" s="838"/>
      <c r="AC129" s="838"/>
      <c r="AD129" s="838"/>
      <c r="AE129" s="839"/>
      <c r="AF129" s="840">
        <v>23723597</v>
      </c>
      <c r="AG129" s="838"/>
      <c r="AH129" s="838"/>
      <c r="AI129" s="838"/>
      <c r="AJ129" s="839"/>
      <c r="AK129" s="840">
        <v>23243821</v>
      </c>
      <c r="AL129" s="838"/>
      <c r="AM129" s="838"/>
      <c r="AN129" s="838"/>
      <c r="AO129" s="839"/>
      <c r="AP129" s="841"/>
      <c r="AQ129" s="842"/>
      <c r="AR129" s="842"/>
      <c r="AS129" s="842"/>
      <c r="AT129" s="843"/>
      <c r="AU129" s="264"/>
      <c r="AV129" s="264"/>
      <c r="AW129" s="264"/>
      <c r="AX129" s="807" t="s">
        <v>489</v>
      </c>
      <c r="AY129" s="808"/>
      <c r="AZ129" s="808"/>
      <c r="BA129" s="808"/>
      <c r="BB129" s="808"/>
      <c r="BC129" s="808"/>
      <c r="BD129" s="808"/>
      <c r="BE129" s="809"/>
      <c r="BF129" s="827" t="s">
        <v>433</v>
      </c>
      <c r="BG129" s="828"/>
      <c r="BH129" s="828"/>
      <c r="BI129" s="828"/>
      <c r="BJ129" s="828"/>
      <c r="BK129" s="828"/>
      <c r="BL129" s="829"/>
      <c r="BM129" s="827">
        <v>17.21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491</v>
      </c>
      <c r="X130" s="835"/>
      <c r="Y130" s="835"/>
      <c r="Z130" s="836"/>
      <c r="AA130" s="837">
        <v>4545871</v>
      </c>
      <c r="AB130" s="838"/>
      <c r="AC130" s="838"/>
      <c r="AD130" s="838"/>
      <c r="AE130" s="839"/>
      <c r="AF130" s="840">
        <v>4579552</v>
      </c>
      <c r="AG130" s="838"/>
      <c r="AH130" s="838"/>
      <c r="AI130" s="838"/>
      <c r="AJ130" s="839"/>
      <c r="AK130" s="840">
        <v>4452694</v>
      </c>
      <c r="AL130" s="838"/>
      <c r="AM130" s="838"/>
      <c r="AN130" s="838"/>
      <c r="AO130" s="839"/>
      <c r="AP130" s="841"/>
      <c r="AQ130" s="842"/>
      <c r="AR130" s="842"/>
      <c r="AS130" s="842"/>
      <c r="AT130" s="843"/>
      <c r="AU130" s="264"/>
      <c r="AV130" s="264"/>
      <c r="AW130" s="264"/>
      <c r="AX130" s="807" t="s">
        <v>492</v>
      </c>
      <c r="AY130" s="808"/>
      <c r="AZ130" s="808"/>
      <c r="BA130" s="808"/>
      <c r="BB130" s="808"/>
      <c r="BC130" s="808"/>
      <c r="BD130" s="808"/>
      <c r="BE130" s="809"/>
      <c r="BF130" s="810">
        <v>4.5999999999999996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493</v>
      </c>
      <c r="X131" s="818"/>
      <c r="Y131" s="818"/>
      <c r="Z131" s="819"/>
      <c r="AA131" s="820">
        <v>19308130</v>
      </c>
      <c r="AB131" s="821"/>
      <c r="AC131" s="821"/>
      <c r="AD131" s="821"/>
      <c r="AE131" s="822"/>
      <c r="AF131" s="823">
        <v>19144045</v>
      </c>
      <c r="AG131" s="821"/>
      <c r="AH131" s="821"/>
      <c r="AI131" s="821"/>
      <c r="AJ131" s="822"/>
      <c r="AK131" s="823">
        <v>18791127</v>
      </c>
      <c r="AL131" s="821"/>
      <c r="AM131" s="821"/>
      <c r="AN131" s="821"/>
      <c r="AO131" s="822"/>
      <c r="AP131" s="824"/>
      <c r="AQ131" s="825"/>
      <c r="AR131" s="825"/>
      <c r="AS131" s="825"/>
      <c r="AT131" s="826"/>
      <c r="AU131" s="264"/>
      <c r="AV131" s="264"/>
      <c r="AW131" s="264"/>
      <c r="AX131" s="785" t="s">
        <v>494</v>
      </c>
      <c r="AY131" s="786"/>
      <c r="AZ131" s="786"/>
      <c r="BA131" s="786"/>
      <c r="BB131" s="786"/>
      <c r="BC131" s="786"/>
      <c r="BD131" s="786"/>
      <c r="BE131" s="787"/>
      <c r="BF131" s="788" t="s">
        <v>236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496</v>
      </c>
      <c r="W132" s="798"/>
      <c r="X132" s="798"/>
      <c r="Y132" s="798"/>
      <c r="Z132" s="799"/>
      <c r="AA132" s="800">
        <v>4.8368174440000002</v>
      </c>
      <c r="AB132" s="801"/>
      <c r="AC132" s="801"/>
      <c r="AD132" s="801"/>
      <c r="AE132" s="802"/>
      <c r="AF132" s="803">
        <v>4.2488512749999998</v>
      </c>
      <c r="AG132" s="801"/>
      <c r="AH132" s="801"/>
      <c r="AI132" s="801"/>
      <c r="AJ132" s="802"/>
      <c r="AK132" s="803">
        <v>4.7755358149999996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497</v>
      </c>
      <c r="W133" s="777"/>
      <c r="X133" s="777"/>
      <c r="Y133" s="777"/>
      <c r="Z133" s="778"/>
      <c r="AA133" s="779">
        <v>5.4</v>
      </c>
      <c r="AB133" s="780"/>
      <c r="AC133" s="780"/>
      <c r="AD133" s="780"/>
      <c r="AE133" s="781"/>
      <c r="AF133" s="779">
        <v>4.8</v>
      </c>
      <c r="AG133" s="780"/>
      <c r="AH133" s="780"/>
      <c r="AI133" s="780"/>
      <c r="AJ133" s="781"/>
      <c r="AK133" s="779">
        <v>4.5999999999999996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bUip4IGImfj63HVx4YTdGALq/8phoVtgQY5wkAObBTD/zchI8yGPVUzaHIvtwhcvVrXNfYU7dCxwMpTwDcb5g==" saltValue="3VsLX0lGgzUPD+092kIA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J9iwAT7TnkV6FRGkuA7UIBkBqD7JMgkJrDFE+5gKbyHQBHRUJyubnEeP8slHuwyshuQwLr/IQ/+dt4V8sTnsw==" saltValue="GZ3/9ecjVuREzEU7Fi86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X7Z6/rMf2lAyfPVsCc1xg2KM0Z1HnIoUMa4ZcqPp3IYBq/ZlrzosJMRKAT7GlXSgA4k38AMe4R9UkFFxJlGRg==" saltValue="gQHWFUK/TCauc7dJlWiF5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506</v>
      </c>
      <c r="AL9" s="1207"/>
      <c r="AM9" s="1207"/>
      <c r="AN9" s="1208"/>
      <c r="AO9" s="292">
        <v>5462036</v>
      </c>
      <c r="AP9" s="292">
        <v>61067</v>
      </c>
      <c r="AQ9" s="293">
        <v>61846</v>
      </c>
      <c r="AR9" s="294">
        <v>-1.3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507</v>
      </c>
      <c r="AL10" s="1207"/>
      <c r="AM10" s="1207"/>
      <c r="AN10" s="1208"/>
      <c r="AO10" s="295">
        <v>551932</v>
      </c>
      <c r="AP10" s="295">
        <v>6171</v>
      </c>
      <c r="AQ10" s="296">
        <v>5819</v>
      </c>
      <c r="AR10" s="297">
        <v>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508</v>
      </c>
      <c r="AL11" s="1207"/>
      <c r="AM11" s="1207"/>
      <c r="AN11" s="1208"/>
      <c r="AO11" s="295">
        <v>1033249</v>
      </c>
      <c r="AP11" s="295">
        <v>11552</v>
      </c>
      <c r="AQ11" s="296">
        <v>5868</v>
      </c>
      <c r="AR11" s="297">
        <v>96.9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509</v>
      </c>
      <c r="AL12" s="1207"/>
      <c r="AM12" s="1207"/>
      <c r="AN12" s="1208"/>
      <c r="AO12" s="295">
        <v>30450</v>
      </c>
      <c r="AP12" s="295">
        <v>340</v>
      </c>
      <c r="AQ12" s="296">
        <v>1247</v>
      </c>
      <c r="AR12" s="297">
        <v>-72.7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510</v>
      </c>
      <c r="AL13" s="1207"/>
      <c r="AM13" s="1207"/>
      <c r="AN13" s="1208"/>
      <c r="AO13" s="295" t="s">
        <v>511</v>
      </c>
      <c r="AP13" s="295" t="s">
        <v>511</v>
      </c>
      <c r="AQ13" s="296">
        <v>0</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512</v>
      </c>
      <c r="AL14" s="1207"/>
      <c r="AM14" s="1207"/>
      <c r="AN14" s="1208"/>
      <c r="AO14" s="295">
        <v>158337</v>
      </c>
      <c r="AP14" s="295">
        <v>1770</v>
      </c>
      <c r="AQ14" s="296">
        <v>2376</v>
      </c>
      <c r="AR14" s="297">
        <v>-25.5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513</v>
      </c>
      <c r="AL15" s="1207"/>
      <c r="AM15" s="1207"/>
      <c r="AN15" s="1208"/>
      <c r="AO15" s="295">
        <v>69099</v>
      </c>
      <c r="AP15" s="295">
        <v>773</v>
      </c>
      <c r="AQ15" s="296">
        <v>1663</v>
      </c>
      <c r="AR15" s="297">
        <v>-53.5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514</v>
      </c>
      <c r="AL16" s="1210"/>
      <c r="AM16" s="1210"/>
      <c r="AN16" s="1211"/>
      <c r="AO16" s="295">
        <v>-654104</v>
      </c>
      <c r="AP16" s="295">
        <v>-7313</v>
      </c>
      <c r="AQ16" s="296">
        <v>-5271</v>
      </c>
      <c r="AR16" s="297">
        <v>38.700000000000003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6650999</v>
      </c>
      <c r="AP17" s="295">
        <v>74359</v>
      </c>
      <c r="AQ17" s="296">
        <v>73548</v>
      </c>
      <c r="AR17" s="297">
        <v>1.1000000000000001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519</v>
      </c>
      <c r="AL21" s="1204"/>
      <c r="AM21" s="1204"/>
      <c r="AN21" s="1205"/>
      <c r="AO21" s="307">
        <v>7.03</v>
      </c>
      <c r="AP21" s="308">
        <v>7.24</v>
      </c>
      <c r="AQ21" s="309">
        <v>-0.21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520</v>
      </c>
      <c r="AL22" s="1204"/>
      <c r="AM22" s="1204"/>
      <c r="AN22" s="1205"/>
      <c r="AO22" s="312">
        <v>97.8</v>
      </c>
      <c r="AP22" s="313">
        <v>98.4</v>
      </c>
      <c r="AQ22" s="314">
        <v>-0.6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525</v>
      </c>
      <c r="AL32" s="1195"/>
      <c r="AM32" s="1195"/>
      <c r="AN32" s="1196"/>
      <c r="AO32" s="322">
        <v>4509185</v>
      </c>
      <c r="AP32" s="322">
        <v>50413</v>
      </c>
      <c r="AQ32" s="323">
        <v>39633</v>
      </c>
      <c r="AR32" s="324">
        <v>27.2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526</v>
      </c>
      <c r="AL33" s="1195"/>
      <c r="AM33" s="1195"/>
      <c r="AN33" s="1196"/>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527</v>
      </c>
      <c r="AL34" s="1195"/>
      <c r="AM34" s="1195"/>
      <c r="AN34" s="1196"/>
      <c r="AO34" s="322" t="s">
        <v>511</v>
      </c>
      <c r="AP34" s="322" t="s">
        <v>511</v>
      </c>
      <c r="AQ34" s="323">
        <v>58</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528</v>
      </c>
      <c r="AL35" s="1195"/>
      <c r="AM35" s="1195"/>
      <c r="AN35" s="1196"/>
      <c r="AO35" s="322">
        <v>1248750</v>
      </c>
      <c r="AP35" s="322">
        <v>13961</v>
      </c>
      <c r="AQ35" s="323">
        <v>13693</v>
      </c>
      <c r="AR35" s="324">
        <v>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529</v>
      </c>
      <c r="AL36" s="1195"/>
      <c r="AM36" s="1195"/>
      <c r="AN36" s="1196"/>
      <c r="AO36" s="322">
        <v>453765</v>
      </c>
      <c r="AP36" s="322">
        <v>5073</v>
      </c>
      <c r="AQ36" s="323">
        <v>1763</v>
      </c>
      <c r="AR36" s="324">
        <v>187.7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530</v>
      </c>
      <c r="AL37" s="1195"/>
      <c r="AM37" s="1195"/>
      <c r="AN37" s="1196"/>
      <c r="AO37" s="322">
        <v>52472</v>
      </c>
      <c r="AP37" s="322">
        <v>587</v>
      </c>
      <c r="AQ37" s="323">
        <v>897</v>
      </c>
      <c r="AR37" s="324">
        <v>-34.6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531</v>
      </c>
      <c r="AL38" s="1198"/>
      <c r="AM38" s="1198"/>
      <c r="AN38" s="1199"/>
      <c r="AO38" s="325" t="s">
        <v>511</v>
      </c>
      <c r="AP38" s="325" t="s">
        <v>511</v>
      </c>
      <c r="AQ38" s="326">
        <v>1</v>
      </c>
      <c r="AR38" s="314" t="s">
        <v>511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532</v>
      </c>
      <c r="AL39" s="1198"/>
      <c r="AM39" s="1198"/>
      <c r="AN39" s="1199"/>
      <c r="AO39" s="322">
        <v>-914101</v>
      </c>
      <c r="AP39" s="322">
        <v>-10220</v>
      </c>
      <c r="AQ39" s="323">
        <v>-5566</v>
      </c>
      <c r="AR39" s="324">
        <v>83.6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533</v>
      </c>
      <c r="AL40" s="1195"/>
      <c r="AM40" s="1195"/>
      <c r="AN40" s="1196"/>
      <c r="AO40" s="322">
        <v>-4452694</v>
      </c>
      <c r="AP40" s="322">
        <v>-49782</v>
      </c>
      <c r="AQ40" s="323">
        <v>-36175</v>
      </c>
      <c r="AR40" s="324">
        <v>37.6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897377</v>
      </c>
      <c r="AP41" s="322">
        <v>10033</v>
      </c>
      <c r="AQ41" s="323">
        <v>14303</v>
      </c>
      <c r="AR41" s="324">
        <v>-29.9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501</v>
      </c>
      <c r="AN49" s="1189" t="s">
        <v>537</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6722394</v>
      </c>
      <c r="AN51" s="344">
        <v>73006</v>
      </c>
      <c r="AO51" s="345">
        <v>35.299999999999997</v>
      </c>
      <c r="AP51" s="346">
        <v>56255</v>
      </c>
      <c r="AQ51" s="347">
        <v>22.9</v>
      </c>
      <c r="AR51" s="348">
        <v>12.4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2818721</v>
      </c>
      <c r="AN52" s="352">
        <v>30612</v>
      </c>
      <c r="AO52" s="353">
        <v>-11.2</v>
      </c>
      <c r="AP52" s="354">
        <v>26957</v>
      </c>
      <c r="AQ52" s="355">
        <v>8.8000000000000007</v>
      </c>
      <c r="AR52" s="356">
        <v>-20</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6299967</v>
      </c>
      <c r="AN53" s="344">
        <v>68857</v>
      </c>
      <c r="AO53" s="345">
        <v>-5.7</v>
      </c>
      <c r="AP53" s="346">
        <v>57944</v>
      </c>
      <c r="AQ53" s="347">
        <v>3</v>
      </c>
      <c r="AR53" s="348">
        <v>-8.6999999999999993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4007047</v>
      </c>
      <c r="AN54" s="352">
        <v>43796</v>
      </c>
      <c r="AO54" s="353">
        <v>43.1</v>
      </c>
      <c r="AP54" s="354">
        <v>29326</v>
      </c>
      <c r="AQ54" s="355">
        <v>8.8000000000000007</v>
      </c>
      <c r="AR54" s="356">
        <v>34.299999999999997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4167801</v>
      </c>
      <c r="AN55" s="344">
        <v>45861</v>
      </c>
      <c r="AO55" s="345">
        <v>-33.4</v>
      </c>
      <c r="AP55" s="346">
        <v>54227</v>
      </c>
      <c r="AQ55" s="347">
        <v>-6.4</v>
      </c>
      <c r="AR55" s="348">
        <v>-27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2948622</v>
      </c>
      <c r="AN56" s="352">
        <v>32446</v>
      </c>
      <c r="AO56" s="353">
        <v>-25.9</v>
      </c>
      <c r="AP56" s="354">
        <v>29694</v>
      </c>
      <c r="AQ56" s="355">
        <v>1.3</v>
      </c>
      <c r="AR56" s="356">
        <v>-27.2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3990276</v>
      </c>
      <c r="AN57" s="344">
        <v>44260</v>
      </c>
      <c r="AO57" s="345">
        <v>-3.5</v>
      </c>
      <c r="AP57" s="346">
        <v>57295</v>
      </c>
      <c r="AQ57" s="347">
        <v>5.7</v>
      </c>
      <c r="AR57" s="348">
        <v>-9.1999999999999993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2573930</v>
      </c>
      <c r="AN58" s="352">
        <v>28550</v>
      </c>
      <c r="AO58" s="353">
        <v>-12</v>
      </c>
      <c r="AP58" s="354">
        <v>32771</v>
      </c>
      <c r="AQ58" s="355">
        <v>10.4</v>
      </c>
      <c r="AR58" s="356">
        <v>-22.4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3905916</v>
      </c>
      <c r="AN59" s="344">
        <v>43669</v>
      </c>
      <c r="AO59" s="345">
        <v>-1.3</v>
      </c>
      <c r="AP59" s="346">
        <v>54110</v>
      </c>
      <c r="AQ59" s="347">
        <v>-5.6</v>
      </c>
      <c r="AR59" s="348">
        <v>4.3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2581988</v>
      </c>
      <c r="AN60" s="352">
        <v>28867</v>
      </c>
      <c r="AO60" s="353">
        <v>1.1000000000000001</v>
      </c>
      <c r="AP60" s="354">
        <v>30620</v>
      </c>
      <c r="AQ60" s="355">
        <v>-6.6</v>
      </c>
      <c r="AR60" s="356">
        <v>7.7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5017271</v>
      </c>
      <c r="AN61" s="359">
        <v>55131</v>
      </c>
      <c r="AO61" s="360">
        <v>-1.7</v>
      </c>
      <c r="AP61" s="361">
        <v>55966</v>
      </c>
      <c r="AQ61" s="362">
        <v>3.9</v>
      </c>
      <c r="AR61" s="348">
        <v>-5.6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2986062</v>
      </c>
      <c r="AN62" s="352">
        <v>32854</v>
      </c>
      <c r="AO62" s="353">
        <v>-1</v>
      </c>
      <c r="AP62" s="354">
        <v>29874</v>
      </c>
      <c r="AQ62" s="355">
        <v>4.5</v>
      </c>
      <c r="AR62" s="356">
        <v>-5.5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r1CN/faoOPHLftmQ+5AsKHY5UyncOMdLSsqRi+1C9X22+NSQOY8XH7In6SU3VdqojfH9eC8/x41YwiEkkHYjw==" saltValue="W+tAEaIuYJRXEN/41wmLl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f8XyBMjdyYylqWleQaW0pB0Sq1GXxCptaTvU0jm9+hBfNV1pNptr5NPi7GRIIhY6ZexZFOAKTZzPbZPMlzkTA==" saltValue="mQLTXfNZw0v1kmU53Ysz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Wty7syWnqDIdZ8YmC/p9o63tN1rpqeFb8rykQb3/3BBW67c5Ob81HzuJX5QxJK9urh1qPEgUTZS+x116TdFRA==" saltValue="crpwJJRUWEne6soE5dKj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12" t="s">
        <v>3</v>
      </c>
      <c r="D47" s="1212"/>
      <c r="E47" s="1213"/>
      <c r="F47" s="11">
        <v>26.48</v>
      </c>
      <c r="G47" s="12">
        <v>26.28</v>
      </c>
      <c r="H47" s="12">
        <v>32.71</v>
      </c>
      <c r="I47" s="12">
        <v>38.11</v>
      </c>
      <c r="J47" s="13">
        <v>42.41</v>
      </c>
    </row>
    <row r="48" spans="2:10" ht="57.75" customHeight="1">
      <c r="B48" s="14"/>
      <c r="C48" s="1214" t="s">
        <v>4</v>
      </c>
      <c r="D48" s="1214"/>
      <c r="E48" s="1215"/>
      <c r="F48" s="15">
        <v>6.36</v>
      </c>
      <c r="G48" s="16">
        <v>7.65</v>
      </c>
      <c r="H48" s="16">
        <v>10.88</v>
      </c>
      <c r="I48" s="16">
        <v>8.07</v>
      </c>
      <c r="J48" s="17">
        <v>10.02</v>
      </c>
    </row>
    <row r="49" spans="2:10" ht="57.75" customHeight="1" thickBot="1">
      <c r="B49" s="18"/>
      <c r="C49" s="1216" t="s">
        <v>5</v>
      </c>
      <c r="D49" s="1216"/>
      <c r="E49" s="1217"/>
      <c r="F49" s="19">
        <v>3.19</v>
      </c>
      <c r="G49" s="20" t="s">
        <v>558</v>
      </c>
      <c r="H49" s="20">
        <v>6.36</v>
      </c>
      <c r="I49" s="20" t="s">
        <v>559</v>
      </c>
      <c r="J49" s="21">
        <v>1.85</v>
      </c>
    </row>
    <row r="50" spans="2:10" ht="13.5" customHeight="1"/>
    <row r="51" spans="2:10" ht="13.5" hidden="1" customHeight="1"/>
    <row r="52" spans="2:10" ht="13.5" hidden="1" customHeight="1"/>
    <row r="53" spans="2:10" ht="13.5" hidden="1" customHeight="1"/>
  </sheetData>
  <sheetProtection algorithmName="SHA-512" hashValue="l0hvV0L1ZiDJ2L6KBt9ZG2bM/bADfL1J9OVcPvkCTL8zpfE2V/bkwDQq7cpOVTo/EsFROnS6H/4Mp2yRqEmxkg==" saltValue="Maf6cSHDw6wNsQmEcpuZ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'各会計、関係団体の財政状況及び健全化判断比率'!Print_Area</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2019-03-27T02:40:44Z</cp:lastPrinted>
  <dcterms:created xsi:type="dcterms:W3CDTF">2019-02-14T03:04:05Z</dcterms:created>
  <dcterms:modified xsi:type="dcterms:W3CDTF">2019-10-23T23:59:48Z</dcterms:modified>
  <cp:category/>
</cp:coreProperties>
</file>