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<sst xmlns="http://schemas.openxmlformats.org/spreadsheetml/2006/main" count="1110" uniqueCount="659">
  <si>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</si>
  <si>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</si>
  <si>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</si>
  <si>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</si>
  <si>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</si>
  <si>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</si>
  <si>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</si>
  <si>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</si>
  <si>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</si>
  <si>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</si>
  <si>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</si>
  <si>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</si>
  <si>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</si>
  <si>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</si>
  <si>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</si>
  <si>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</si>
  <si>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</si>
  <si>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</si>
  <si>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</si>
  <si>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</si>
  <si>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</si>
  <si>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</si>
  <si>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</si>
  <si>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</si>
  <si>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</si>
  <si>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</si>
  <si>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</si>
  <si>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</si>
  <si>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</si>
  <si>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</si>
  <si>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</si>
  <si>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</si>
  <si>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</si>
  <si>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</si>
  <si>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</si>
  <si>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</si>
  <si>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</si>
  <si>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</si>
  <si>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</si>
  <si>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</si>
  <si>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</si>
  <si>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</si>
  <si>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</si>
  <si>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</si>
  <si>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</si>
  <si>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</si>
  <si>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</si>
  <si>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</si>
  <si>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</si>
  <si>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</si>
  <si>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</si>
  <si>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</si>
  <si>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</si>
  <si>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</si>
  <si>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</si>
  <si>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</si>
  <si>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</si>
  <si>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</si>
  <si>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</si>
  <si>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</si>
  <si>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</si>
  <si>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</si>
  <si>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</si>
  <si>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</si>
  <si>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</si>
  <si>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</si>
  <si>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</si>
  <si>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</si>
  <si>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</si>
  <si>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</si>
  <si>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</si>
  <si>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</si>
  <si>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</si>
  <si>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</si>
  <si>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</si>
  <si>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</si>
  <si>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</si>
  <si>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</si>
  <si>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</si>
  <si>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</si>
  <si>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</si>
  <si>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</si>
  <si>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</si>
  <si>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</si>
  <si>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</si>
  <si>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</si>
  <si>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</si>
  <si>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</si>
  <si>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</si>
  <si>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</si>
  <si>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</si>
  <si>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</si>
  <si>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</si>
  <si>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</si>
  <si>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</si>
  <si>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</si>
  <si>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</si>
  <si>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</si>
  <si>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</si>
  <si>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</si>
  <si>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</si>
  <si>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</si>
  <si>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</si>
  <si>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</si>
  <si>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</si>
  <si>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</si>
  <si>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</si>
  <si>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</si>
  <si>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</si>
  <si>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</si>
  <si>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</si>
  <si>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</si>
  <si>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</si>
  <si>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</si>
  <si>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</si>
  <si>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</si>
  <si>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</si>
  <si>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</si>
  <si>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</si>
  <si>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</si>
  <si>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</si>
  <si>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</si>
  <si>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</si>
  <si>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</si>
  <si>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</si>
  <si>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</si>
  <si>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</si>
  <si>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</si>
  <si>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</si>
  <si>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</si>
  <si>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</si>
  <si>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</si>
  <si>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</si>
  <si>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</si>
  <si>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</si>
  <si>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</si>
  <si>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</si>
  <si>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</si>
  <si>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</si>
  <si>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</si>
  <si>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</si>
  <si>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</si>
  <si>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</si>
  <si>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</si>
  <si>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</si>
  <si>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</si>
  <si>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</si>
  <si>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</si>
  <si>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</si>
  <si>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</si>
  <si>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</si>
  <si>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</si>
  <si>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</si>
  <si>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</si>
  <si>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</si>
  <si>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</si>
  <si>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</si>
  <si>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</si>
  <si>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</si>
  <si>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</si>
  <si>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</si>
  <si>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</si>
  <si>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</si>
  <si>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</si>
  <si>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</si>
  <si>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</si>
  <si>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</si>
  <si>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</si>
  <si>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</si>
  <si>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</si>
  <si>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</si>
  <si>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</si>
  <si>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</si>
  <si>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</si>
  <si>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</si>
  <si>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</si>
  <si>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</si>
  <si>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</si>
  <si>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</si>
  <si>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</si>
  <si>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</si>
  <si>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</si>
  <si>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</si>
  <si>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</si>
  <si>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</si>
  <si>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</si>
  <si>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</si>
  <si>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</si>
  <si>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</si>
  <si>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</si>
  <si>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</si>
  <si>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</si>
  <si>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</si>
  <si>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</si>
  <si>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</si>
  <si>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</si>
  <si>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</si>
  <si>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</si>
  <si>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</si>
  <si>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</si>
  <si>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</si>
  <si>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</si>
  <si>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</si>
  <si>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</si>
  <si>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</si>
  <si>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</si>
  <si>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</si>
  <si>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</si>
  <si>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</si>
  <si>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</si>
  <si>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</si>
  <si>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</si>
  <si>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</si>
  <si>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</si>
  <si>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</si>
  <si>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</si>
  <si>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</si>
  <si>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</si>
  <si>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</si>
  <si>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</si>
  <si>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</si>
  <si>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</si>
  <si>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</si>
  <si>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</si>
  <si>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</si>
  <si>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</si>
  <si>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</si>
  <si>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</si>
  <si>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</si>
  <si>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</si>
  <si>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</si>
  <si>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</si>
  <si>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</si>
  <si>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</si>
  <si>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</si>
  <si>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</si>
  <si>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</si>
  <si>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</si>
  <si>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</si>
  <si>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</si>
  <si>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</si>
  <si>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</si>
  <si>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</si>
  <si>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</si>
  <si>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</si>
  <si>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</si>
  <si>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</si>
  <si>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</si>
  <si>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</si>
  <si>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</si>
  <si>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</si>
  <si>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</si>
  <si>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</si>
  <si>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</si>
  <si>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</si>
  <si>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</si>
  <si>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</si>
  <si>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</si>
  <si>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</si>
  <si>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</si>
  <si>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</si>
  <si>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</si>
  <si>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</si>
  <si>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</si>
  <si>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</si>
  <si>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</si>
  <si>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</si>
  <si>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</si>
  <si>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</si>
  <si>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</si>
  <si>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</si>
  <si>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</si>
  <si>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</si>
  <si>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</si>
  <si>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</si>
  <si>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</si>
  <si>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</si>
  <si>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</si>
  <si>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</si>
  <si>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</si>
  <si>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</si>
  <si>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</si>
  <si>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</si>
  <si>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</si>
  <si>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</si>
  <si>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</si>
  <si>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</si>
  <si>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</si>
  <si>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</si>
  <si>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</si>
  <si>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</si>
  <si>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</si>
  <si>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</si>
  <si>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</si>
  <si>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</si>
  <si>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</si>
  <si>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</si>
  <si>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</si>
  <si>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</si>
  <si>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</si>
  <si>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</si>
  <si>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</si>
  <si>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</si>
  <si>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</si>
  <si>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</si>
  <si>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</si>
  <si>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</si>
  <si>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</si>
  <si>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</si>
  <si>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</si>
  <si>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</si>
  <si>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</si>
  <si>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</si>
  <si>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</si>
  <si>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</si>
  <si>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</si>
  <si>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</si>
  <si>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</si>
  <si>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</si>
  <si>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</si>
  <si>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</si>
  <si>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</si>
  <si>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</si>
  <si>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</si>
  <si>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</si>
  <si>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</si>
  <si>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</si>
  <si>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</si>
  <si>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</si>
  <si>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</si>
  <si>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</si>
  <si>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</si>
  <si>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</si>
  <si>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</si>
  <si>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</si>
  <si>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</si>
  <si>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</si>
  <si>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</si>
  <si>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</si>
  <si>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</si>
  <si>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</si>
  <si>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</si>
  <si>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</si>
  <si>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</si>
  <si>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</si>
  <si>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</si>
  <si>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</si>
  <si>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</si>
  <si>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</si>
  <si>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</si>
  <si>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</si>
  <si>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</si>
  <si>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</si>
  <si>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</si>
  <si>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</si>
  <si>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</si>
  <si>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</si>
  <si>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</si>
  <si>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</si>
  <si>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</si>
  <si>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</si>
  <si>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</si>
  <si>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</si>
  <si>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</si>
  <si>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</si>
  <si>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</si>
  <si>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</si>
  <si>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</si>
  <si>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</si>
  <si>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</si>
  <si>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</si>
  <si>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</si>
  <si>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</si>
  <si>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</si>
  <si>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</si>
  <si>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</si>
  <si>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</si>
  <si>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</si>
  <si>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</si>
  <si>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</si>
  <si>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</si>
  <si>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</si>
  <si>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</si>
  <si>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</si>
  <si>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</si>
  <si>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関市中小企業従業員退職金共済事業特別会計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</si>
  <si>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</si>
  <si>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</si>
  <si>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</si>
  <si>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</si>
  <si>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</si>
  <si>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</si>
  <si>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</si>
  <si>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</si>
  <si>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</si>
  <si>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</si>
  <si>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</si>
  <si>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</si>
  <si>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</si>
  <si>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</si>
  <si>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</si>
  <si>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関市国民健康保険特別会計（事業勘定）</t>
    <phoneticPr fontId="5"/>
  </si>
  <si>
    <t>関市国民健康保険特別会計（直診勘定）</t>
    <phoneticPr fontId="5"/>
  </si>
  <si>
    <t>関市介護保険事業特別会計</t>
    <phoneticPr fontId="5"/>
  </si>
  <si>
    <t>関市後期高齢者医療特別会計</t>
    <phoneticPr fontId="5"/>
  </si>
  <si>
    <t>関市水道事業会計</t>
    <phoneticPr fontId="5"/>
  </si>
  <si>
    <t>法適用企業</t>
    <phoneticPr fontId="5"/>
  </si>
  <si>
    <t>関市下水道特別会計</t>
    <phoneticPr fontId="5"/>
  </si>
  <si>
    <t>法非適用企業</t>
    <phoneticPr fontId="5"/>
  </si>
  <si>
    <t>関市農業集落排水事業特別会計</t>
    <phoneticPr fontId="5"/>
  </si>
  <si>
    <t>法非適用企業</t>
    <phoneticPr fontId="5"/>
  </si>
  <si>
    <t>関市食肉センター事業特別会計</t>
    <phoneticPr fontId="5"/>
  </si>
  <si>
    <t>-</t>
    <phoneticPr fontId="5"/>
  </si>
  <si>
    <t>法非適用企業</t>
    <phoneticPr fontId="5"/>
  </si>
  <si>
    <t>関市公設地方卸売市場事業特別会計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</si>
  <si>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</si>
  <si>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</si>
  <si>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</si>
  <si>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</si>
  <si>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</si>
  <si>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</si>
  <si>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</si>
  <si>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</si>
  <si>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</si>
  <si>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</si>
  <si>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</si>
  <si>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</si>
  <si>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</si>
  <si>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</si>
  <si>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</si>
  <si>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</si>
  <si>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</si>
  <si>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</si>
  <si>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</si>
  <si>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</si>
  <si>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</si>
  <si>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</si>
  <si>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</si>
  <si>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</si>
  <si>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</si>
  <si>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</si>
  <si>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</si>
  <si>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</si>
  <si>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</si>
  <si>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</si>
  <si>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</si>
  <si>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</si>
  <si>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</si>
  <si>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</si>
  <si>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</si>
  <si>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</si>
  <si>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</si>
  <si>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</si>
  <si>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</si>
  <si>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</si>
  <si>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</si>
  <si>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</si>
  <si>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</si>
  <si>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</si>
  <si>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</si>
  <si>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</si>
  <si>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</si>
  <si>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</si>
  <si>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</si>
  <si>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</si>
  <si>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</si>
  <si>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</si>
  <si>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</si>
  <si>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</si>
  <si>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</si>
  <si>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</si>
  <si>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</si>
  <si>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</si>
  <si>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</si>
  <si>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</si>
  <si>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</si>
  <si>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</si>
  <si>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</si>
  <si>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</si>
  <si>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関市下水道特別会計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</si>
  <si>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</si>
  <si>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</si>
  <si>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関市農業集落排水事業特別会計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</si>
  <si>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</si>
  <si>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関市水道事業会計</t>
    <phoneticPr fontId="5"/>
  </si>
  <si>
    <t>(Ｆ)</t>
    <phoneticPr fontId="5"/>
  </si>
  <si>
    <t>関市国民健康保険特別会計（直診勘定）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</si>
  <si>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</si>
  <si>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</si>
  <si>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</si>
  <si>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</si>
  <si>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</si>
  <si>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</si>
  <si>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</si>
  <si>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</si>
  <si>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</si>
  <si>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</si>
  <si>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</si>
  <si>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</si>
  <si>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</si>
  <si>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</si>
  <si>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</si>
  <si>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</si>
  <si>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</si>
  <si>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</si>
  <si>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</si>
  <si>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</si>
  <si>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</si>
  <si>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</si>
  <si>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</si>
  <si>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</si>
  <si>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</si>
  <si>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</si>
  <si>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</si>
  <si>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</si>
  <si>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</si>
  <si>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</si>
  <si>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</si>
  <si>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</si>
  <si>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</si>
  <si>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</si>
  <si>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</si>
  <si>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</si>
  <si>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</si>
  <si>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</si>
  <si>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</si>
  <si>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</si>
  <si>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</si>
  <si>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</si>
  <si>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</si>
  <si>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</si>
  <si>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</si>
  <si>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</si>
  <si>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</si>
  <si>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</si>
  <si>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</si>
  <si>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</si>
  <si>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</si>
  <si>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</si>
  <si>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</si>
  <si>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</si>
  <si>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</si>
  <si>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</si>
  <si>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</si>
  <si>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</si>
  <si>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</si>
  <si>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</si>
  <si>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</si>
  <si>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</si>
  <si>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</si>
  <si>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</si>
  <si>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</si>
  <si>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</si>
  <si>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</si>
  <si>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</si>
  <si>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</si>
  <si>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</si>
  <si>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</si>
  <si>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</si>
  <si>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</si>
  <si>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</si>
  <si>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</si>
  <si>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</si>
  <si>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</si>
  <si>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</si>
  <si>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</si>
  <si>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</si>
  <si>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</si>
  <si>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</si>
  <si>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</si>
  <si>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</si>
  <si>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1.86</t>
  </si>
  <si>
    <t>▲ 4.92</t>
  </si>
  <si>
    <t>一般会計</t>
  </si>
  <si>
    <t>関市水道事業会計</t>
  </si>
  <si>
    <t>関市介護保険事業特別会計</t>
  </si>
  <si>
    <t>関市下水道特別会計</t>
  </si>
  <si>
    <t>関市国民健康保険特別会計（事業勘定）</t>
  </si>
  <si>
    <t>関市農業集落排水事業特別会計</t>
  </si>
  <si>
    <t>関市国民健康保険特別会計（直診勘定）</t>
  </si>
  <si>
    <t>関市後期高齢者医療特別会計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</si>
  <si>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</si>
  <si>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</si>
  <si>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</si>
  <si>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</si>
  <si>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</si>
  <si>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</si>
  <si>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</si>
  <si>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</si>
  <si>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</si>
  <si>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</si>
  <si>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5"/>
  </si>
  <si>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5"/>
  </si>
  <si>
    <t>中濃地域広域行政事務組合（障害者自立支援事業特別会計）</t>
    <rPh sb="0" eb="2">
      <t>チュウノウ</t>
    </rPh>
    <rPh sb="2" eb="4">
      <t>チイキ</t>
    </rPh>
    <rPh sb="4" eb="6">
      <t>コウイキ</t>
    </rPh>
    <rPh sb="6" eb="8">
      <t>ギョウセイ</t>
    </rPh>
    <rPh sb="8" eb="10">
      <t>ジム</t>
    </rPh>
    <rPh sb="10" eb="12">
      <t>クミアイ</t>
    </rPh>
    <rPh sb="13" eb="16">
      <t>ショウガイシャ</t>
    </rPh>
    <rPh sb="16" eb="18">
      <t>ジリツ</t>
    </rPh>
    <rPh sb="18" eb="20">
      <t>シエン</t>
    </rPh>
    <rPh sb="20" eb="22">
      <t>ジギョウ</t>
    </rPh>
    <rPh sb="22" eb="24">
      <t>トクベツ</t>
    </rPh>
    <rPh sb="24" eb="26">
      <t>カイケイ</t>
    </rPh>
    <phoneticPr fontId="5"/>
  </si>
  <si>
    <t>中濃地域広域行政事務組合（造林事業特別会計）</t>
  </si>
  <si>
    <t>中濃消防組合</t>
  </si>
  <si>
    <t>岐北衛生施設利用組合</t>
  </si>
  <si>
    <t>中濃地域農業共済事務組合</t>
    <rPh sb="8" eb="10">
      <t>ジム</t>
    </rPh>
    <phoneticPr fontId="19"/>
  </si>
  <si>
    <t>岐阜県後期高齢者医療広域連合（一般会計）</t>
  </si>
  <si>
    <t>岐阜県後期高齢者医療広域連合（特別会計）</t>
  </si>
  <si>
    <t>岐阜地域児童発達支援センター組合</t>
  </si>
  <si>
    <t>岐阜県市町村会館組合</t>
  </si>
  <si>
    <t>-</t>
    <phoneticPr fontId="2"/>
  </si>
  <si>
    <t>-</t>
    <phoneticPr fontId="2"/>
  </si>
  <si>
    <t>-</t>
    <phoneticPr fontId="2"/>
  </si>
  <si>
    <t>-</t>
    <phoneticPr fontId="2"/>
  </si>
  <si>
    <t>-</t>
    <phoneticPr fontId="2"/>
  </si>
  <si>
    <t>-</t>
    <phoneticPr fontId="2"/>
  </si>
  <si>
    <t>-</t>
    <phoneticPr fontId="2"/>
  </si>
  <si>
    <t>基金から53百万円繰入</t>
    <rPh sb="0" eb="2">
      <t>キキン</t>
    </rPh>
    <rPh sb="6" eb="8">
      <t>ヒャクマン</t>
    </rPh>
    <rPh sb="8" eb="9">
      <t>エン</t>
    </rPh>
    <rPh sb="9" eb="11">
      <t>クリイレ</t>
    </rPh>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</si>
  <si>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</si>
  <si>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</si>
  <si>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</si>
  <si>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中小企業従業員退職金共済基金</t>
    <rPh sb="0" eb="2">
      <t>チュウショウ</t>
    </rPh>
    <rPh sb="2" eb="4">
      <t>キギョウ</t>
    </rPh>
    <rPh sb="4" eb="7">
      <t>ジュウギョウイン</t>
    </rPh>
    <rPh sb="7" eb="10">
      <t>タイショクキン</t>
    </rPh>
    <rPh sb="10" eb="12">
      <t>キョウサイ</t>
    </rPh>
    <rPh sb="12" eb="14">
      <t>キキン</t>
    </rPh>
    <phoneticPr fontId="5"/>
  </si>
  <si>
    <t>板取地区支派川振興基金</t>
    <rPh sb="0" eb="2">
      <t>イタドリ</t>
    </rPh>
    <rPh sb="2" eb="4">
      <t>チク</t>
    </rPh>
    <rPh sb="4" eb="5">
      <t>ササ</t>
    </rPh>
    <rPh sb="5" eb="6">
      <t>ハ</t>
    </rPh>
    <rPh sb="6" eb="7">
      <t>カワ</t>
    </rPh>
    <rPh sb="7" eb="9">
      <t>シンコウ</t>
    </rPh>
    <rPh sb="9" eb="11">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</si>
  <si>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</si>
  <si>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</si>
  <si>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</si>
  <si>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</si>
  <si>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</si>
  <si>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</si>
  <si>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</si>
  <si>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</si>
  <si>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</si>
  <si>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</si>
  <si>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</si>
  <si>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</si>
  <si>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</si>
  <si>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基金から742百万円購入</t>
    <rPh sb="0" eb="2">
      <t>キキン</t>
    </rPh>
    <rPh sb="7" eb="10">
      <t>ヒャクマンエン</t>
    </rPh>
    <rPh sb="10" eb="12">
      <t>コウニュウ</t>
    </rPh>
    <phoneticPr fontId="2"/>
  </si>
  <si>
    <t>-</t>
    <phoneticPr fontId="2"/>
  </si>
  <si>
    <t>-</t>
    <phoneticPr fontId="2"/>
  </si>
  <si>
    <t>〇</t>
    <phoneticPr fontId="2"/>
  </si>
  <si>
    <t>関市土地開発公社</t>
    <rPh sb="0" eb="2">
      <t>セキシ</t>
    </rPh>
    <rPh sb="2" eb="4">
      <t>トチ</t>
    </rPh>
    <rPh sb="4" eb="6">
      <t>カイハツ</t>
    </rPh>
    <rPh sb="6" eb="8">
      <t>コウシャ</t>
    </rPh>
    <phoneticPr fontId="2"/>
  </si>
  <si>
    <t>−</t>
    <phoneticPr fontId="2"/>
  </si>
  <si>
    <t>−</t>
    <phoneticPr fontId="2"/>
  </si>
  <si>
    <t>−</t>
    <phoneticPr fontId="2"/>
  </si>
  <si>
    <t>−</t>
    <phoneticPr fontId="2"/>
  </si>
  <si>
    <t>−</t>
    <phoneticPr fontId="2"/>
  </si>
  <si>
    <t>−</t>
    <phoneticPr fontId="2"/>
  </si>
  <si>
    <t>法適用</t>
    <rPh sb="0" eb="1">
      <t>ホウ</t>
    </rPh>
    <rPh sb="1" eb="3">
      <t>テキヨウ</t>
    </rPh>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</si>
  <si>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</si>
  <si>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</si>
  <si>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</si>
  <si>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</si>
  <si>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</si>
  <si>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</si>
  <si>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</si>
  <si>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</si>
  <si>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</si>
  <si>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</si>
  <si>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</si>
  <si>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</si>
  <si>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市債の発行抑制及び交付税措置が大きい起債の有効活用に加え、基金の積み立てを行った結果、将来負担比率及び実質公債費比率はともに、類似団体平均を下回る数値となっている。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</si>
  <si>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</si>
  <si>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</si>
  <si>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</si>
  <si>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将来負担比率は、市債の発行抑制及び交付税措置が大きい起債の有効活用に加え、基金の積み立てを行った結果、前年度に引き続き0以下の数値となっている。
　有形固定資産減価償却率は、市道の改良・長寿命化をはじめ設備投資を進めており、前年度と比べて類似団体平均との差が小さくなっている。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</si>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</sst>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75B7-4E2D-B088-813E4B1F29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45861</c:v>
                </c:pt>
                <c:pt idx="1">
                  <c:v>44260</c:v>
                </c:pt>
                <c:pt idx="2">
                  <c:v>43669</c:v>
                </c:pt>
                <c:pt idx="3">
                  <c:v>46335</c:v>
                </c:pt>
                <c:pt idx="4">
                  <c:v>62515</c:v>
                </c:pt>
              </c:numCache>
            </c:numRef>
          </c:val>
          <c:smooth val="0"/>
          <c:extLst>
            <c:ext xmlns:c16="http://schemas.microsoft.com/office/drawing/2014/chart" uri="{C3380CC4-5D6E-409C-BE32-E72D297353CC}">
              <c16:uniqueId val="{00000001-75B7-4E2D-B088-813E4B1F29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10.88</c:v>
                </c:pt>
                <c:pt idx="1">
                  <c:v>8.07</c:v>
                </c:pt>
                <c:pt idx="2">
                  <c:v>10.02</c:v>
                </c:pt>
                <c:pt idx="3">
                  <c:v>10.84</c:v>
                </c:pt>
                <c:pt idx="4">
                  <c:v>14.34</c:v>
                </c:pt>
              </c:numCache>
            </c:numRef>
          </c:val>
          <c:extLst>
            <c:ext xmlns:c16="http://schemas.microsoft.com/office/drawing/2014/chart" uri="{C3380CC4-5D6E-409C-BE32-E72D297353CC}">
              <c16:uniqueId val="{00000000-AFE6-4CB8-9455-561E384661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32.71</c:v>
                </c:pt>
                <c:pt idx="1">
                  <c:v>38.11</c:v>
                </c:pt>
                <c:pt idx="2">
                  <c:v>42.41</c:v>
                </c:pt>
                <c:pt idx="3">
                  <c:v>35.869999999999997</c:v>
                </c:pt>
                <c:pt idx="4">
                  <c:v>39.47</c:v>
                </c:pt>
              </c:numCache>
            </c:numRef>
          </c:val>
          <c:extLst>
            <c:ext xmlns:c16="http://schemas.microsoft.com/office/drawing/2014/chart" uri="{C3380CC4-5D6E-409C-BE32-E72D297353CC}">
              <c16:uniqueId val="{00000001-AFE6-4CB8-9455-561E384661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6.36</c:v>
                </c:pt>
                <c:pt idx="1">
                  <c:v>-1.86</c:v>
                </c:pt>
                <c:pt idx="2">
                  <c:v>1.85</c:v>
                </c:pt>
                <c:pt idx="3">
                  <c:v>-4.92</c:v>
                </c:pt>
                <c:pt idx="4">
                  <c:v>2.93</c:v>
                </c:pt>
              </c:numCache>
            </c:numRef>
          </c:val>
          <c:smooth val="0"/>
          <c:extLst>
            <c:ext xmlns:c16="http://schemas.microsoft.com/office/drawing/2014/chart" uri="{C3380CC4-5D6E-409C-BE32-E72D297353CC}">
              <c16:uniqueId val="{00000002-AFE6-4CB8-9455-561E384661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0.22</c:v>
                </c:pt>
                <c:pt idx="4">
                  <c:v>#N/A</c:v>
                </c:pt>
                <c:pt idx="5">
                  <c:v>0</c:v>
                </c:pt>
                <c:pt idx="6">
                  <c:v>#N/A</c:v>
                </c:pt>
                <c:pt idx="7">
                  <c:v>0</c:v>
                </c:pt>
                <c:pt idx="8">
                  <c:v>#N/A</c:v>
                </c:pt>
                <c:pt idx="9">
                  <c:v>0</c:v>
                </c:pt>
              </c:numCache>
            </c:numRef>
          </c:val>
          <c:extLst>
            <c:ext xmlns:c16="http://schemas.microsoft.com/office/drawing/2014/chart" uri="{C3380CC4-5D6E-409C-BE32-E72D297353CC}">
              <c16:uniqueId val="{00000000-3E6D-40AA-9676-5F13A9A468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6D-40AA-9676-5F13A9A46842}"/>
            </c:ext>
          </c:extLst>
        </c:ser>
        <c:ser>
          <c:idx val="2"/>
          <c:order val="2"/>
          <c:tx>
            <c:strRef>
              <c:f>データシート!$A$29</c:f>
              <c:strCache>
                <c:ptCount val="1"/>
                <c:pt idx="0">
                  <c:v>関市後期高齢者医療特別会計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7.0000000000000007E-2</c:v>
                </c:pt>
                <c:pt idx="4">
                  <c:v>#N/A</c:v>
                </c:pt>
                <c:pt idx="5">
                  <c:v>0.48</c:v>
                </c:pt>
                <c:pt idx="6">
                  <c:v>#N/A</c:v>
                </c:pt>
                <c:pt idx="7">
                  <c:v>0.09</c:v>
                </c:pt>
                <c:pt idx="8">
                  <c:v>#N/A</c:v>
                </c:pt>
                <c:pt idx="9">
                  <c:v>0.08</c:v>
                </c:pt>
              </c:numCache>
            </c:numRef>
          </c:val>
          <c:extLst>
            <c:ext xmlns:c16="http://schemas.microsoft.com/office/drawing/2014/chart" uri="{C3380CC4-5D6E-409C-BE32-E72D297353CC}">
              <c16:uniqueId val="{00000002-3E6D-40AA-9676-5F13A9A46842}"/>
            </c:ext>
          </c:extLst>
        </c:ser>
        <c:ser>
          <c:idx val="3"/>
          <c:order val="3"/>
          <c:tx>
            <c:strRef>
              <c:f>データシート!$A$30</c:f>
              <c:strCache>
                <c:ptCount val="1"/>
                <c:pt idx="0">
                  <c:v>関市国民健康保険特別会計（直診勘定）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0.15</c:v>
                </c:pt>
                <c:pt idx="2">
                  <c:v>#N/A</c:v>
                </c:pt>
                <c:pt idx="3">
                  <c:v>0.12</c:v>
                </c:pt>
                <c:pt idx="4">
                  <c:v>#N/A</c:v>
                </c:pt>
                <c:pt idx="5">
                  <c:v>0.1</c:v>
                </c:pt>
                <c:pt idx="6">
                  <c:v>#N/A</c:v>
                </c:pt>
                <c:pt idx="7">
                  <c:v>0.1</c:v>
                </c:pt>
                <c:pt idx="8">
                  <c:v>#N/A</c:v>
                </c:pt>
                <c:pt idx="9">
                  <c:v>0.11</c:v>
                </c:pt>
              </c:numCache>
            </c:numRef>
          </c:val>
          <c:extLst>
            <c:ext xmlns:c16="http://schemas.microsoft.com/office/drawing/2014/chart" uri="{C3380CC4-5D6E-409C-BE32-E72D297353CC}">
              <c16:uniqueId val="{00000003-3E6D-40AA-9676-5F13A9A46842}"/>
            </c:ext>
          </c:extLst>
        </c:ser>
        <c:ser>
          <c:idx val="4"/>
          <c:order val="4"/>
          <c:tx>
            <c:strRef>
              <c:f>データシート!$A$31</c:f>
              <c:strCache>
                <c:ptCount val="1"/>
                <c:pt idx="0">
                  <c:v>関市農業集落排水事業特別会計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0.28999999999999998</c:v>
                </c:pt>
              </c:numCache>
            </c:numRef>
          </c:val>
          <c:extLst>
            <c:ext xmlns:c16="http://schemas.microsoft.com/office/drawing/2014/chart" uri="{C3380CC4-5D6E-409C-BE32-E72D297353CC}">
              <c16:uniqueId val="{00000004-3E6D-40AA-9676-5F13A9A46842}"/>
            </c:ext>
          </c:extLst>
        </c:ser>
        <c:ser>
          <c:idx val="5"/>
          <c:order val="5"/>
          <c:tx>
            <c:strRef>
              <c:f>データシート!$A$32</c:f>
              <c:strCache>
                <c:ptCount val="1"/>
                <c:pt idx="0">
                  <c:v>関市国民健康保険特別会計（事業勘定）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1.24</c:v>
                </c:pt>
                <c:pt idx="2">
                  <c:v>#N/A</c:v>
                </c:pt>
                <c:pt idx="3">
                  <c:v>2.57</c:v>
                </c:pt>
                <c:pt idx="4">
                  <c:v>#N/A</c:v>
                </c:pt>
                <c:pt idx="5">
                  <c:v>3</c:v>
                </c:pt>
                <c:pt idx="6">
                  <c:v>#N/A</c:v>
                </c:pt>
                <c:pt idx="7">
                  <c:v>0.54</c:v>
                </c:pt>
                <c:pt idx="8">
                  <c:v>#N/A</c:v>
                </c:pt>
                <c:pt idx="9">
                  <c:v>0.33</c:v>
                </c:pt>
              </c:numCache>
            </c:numRef>
          </c:val>
          <c:extLst>
            <c:ext xmlns:c16="http://schemas.microsoft.com/office/drawing/2014/chart" uri="{C3380CC4-5D6E-409C-BE32-E72D297353CC}">
              <c16:uniqueId val="{00000005-3E6D-40AA-9676-5F13A9A46842}"/>
            </c:ext>
          </c:extLst>
        </c:ser>
        <c:ser>
          <c:idx val="6"/>
          <c:order val="6"/>
          <c:tx>
            <c:strRef>
              <c:f>データシート!$A$33</c:f>
              <c:strCache>
                <c:ptCount val="1"/>
                <c:pt idx="0">
                  <c:v>関市下水道特別会計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0.02</c:v>
                </c:pt>
                <c:pt idx="6">
                  <c:v>#N/A</c:v>
                </c:pt>
                <c:pt idx="7">
                  <c:v>0.03</c:v>
                </c:pt>
                <c:pt idx="8">
                  <c:v>#N/A</c:v>
                </c:pt>
                <c:pt idx="9">
                  <c:v>0.41</c:v>
                </c:pt>
              </c:numCache>
            </c:numRef>
          </c:val>
          <c:extLst>
            <c:ext xmlns:c16="http://schemas.microsoft.com/office/drawing/2014/chart" uri="{C3380CC4-5D6E-409C-BE32-E72D297353CC}">
              <c16:uniqueId val="{00000006-3E6D-40AA-9676-5F13A9A46842}"/>
            </c:ext>
          </c:extLst>
        </c:ser>
        <c:ser>
          <c:idx val="7"/>
          <c:order val="7"/>
          <c:tx>
            <c:strRef>
              <c:f>データシート!$A$34</c:f>
              <c:strCache>
                <c:ptCount val="1"/>
                <c:pt idx="0">
                  <c:v>関市介護保険事業特別会計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0.68</c:v>
                </c:pt>
                <c:pt idx="2">
                  <c:v>#N/A</c:v>
                </c:pt>
                <c:pt idx="3">
                  <c:v>0.75</c:v>
                </c:pt>
                <c:pt idx="4">
                  <c:v>#N/A</c:v>
                </c:pt>
                <c:pt idx="5">
                  <c:v>1.82</c:v>
                </c:pt>
                <c:pt idx="6">
                  <c:v>#N/A</c:v>
                </c:pt>
                <c:pt idx="7">
                  <c:v>1.59</c:v>
                </c:pt>
                <c:pt idx="8">
                  <c:v>#N/A</c:v>
                </c:pt>
                <c:pt idx="9">
                  <c:v>1.31</c:v>
                </c:pt>
              </c:numCache>
            </c:numRef>
          </c:val>
          <c:extLst>
            <c:ext xmlns:c16="http://schemas.microsoft.com/office/drawing/2014/chart" uri="{C3380CC4-5D6E-409C-BE32-E72D297353CC}">
              <c16:uniqueId val="{00000007-3E6D-40AA-9676-5F13A9A46842}"/>
            </c:ext>
          </c:extLst>
        </c:ser>
        <c:ser>
          <c:idx val="8"/>
          <c:order val="8"/>
          <c:tx>
            <c:strRef>
              <c:f>データシート!$A$35</c:f>
              <c:strCache>
                <c:ptCount val="1"/>
                <c:pt idx="0">
                  <c:v>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c:v>
                </c:pt>
                <c:pt idx="2">
                  <c:v>#N/A</c:v>
                </c:pt>
                <c:pt idx="3">
                  <c:v>4.79</c:v>
                </c:pt>
                <c:pt idx="4">
                  <c:v>#N/A</c:v>
                </c:pt>
                <c:pt idx="5">
                  <c:v>6.08</c:v>
                </c:pt>
                <c:pt idx="6">
                  <c:v>#N/A</c:v>
                </c:pt>
                <c:pt idx="7">
                  <c:v>7.17</c:v>
                </c:pt>
                <c:pt idx="8">
                  <c:v>#N/A</c:v>
                </c:pt>
                <c:pt idx="9">
                  <c:v>7.68</c:v>
                </c:pt>
              </c:numCache>
            </c:numRef>
          </c:val>
          <c:extLst>
            <c:ext xmlns:c16="http://schemas.microsoft.com/office/drawing/2014/chart" uri="{C3380CC4-5D6E-409C-BE32-E72D297353CC}">
              <c16:uniqueId val="{00000008-3E6D-40AA-9676-5F13A9A4684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10.87</c:v>
                </c:pt>
                <c:pt idx="2">
                  <c:v>#N/A</c:v>
                </c:pt>
                <c:pt idx="3">
                  <c:v>8.06</c:v>
                </c:pt>
                <c:pt idx="4">
                  <c:v>#N/A</c:v>
                </c:pt>
                <c:pt idx="5">
                  <c:v>10.01</c:v>
                </c:pt>
                <c:pt idx="6">
                  <c:v>#N/A</c:v>
                </c:pt>
                <c:pt idx="7">
                  <c:v>10.83</c:v>
                </c:pt>
                <c:pt idx="8">
                  <c:v>#N/A</c:v>
                </c:pt>
                <c:pt idx="9">
                  <c:v>14.33</c:v>
                </c:pt>
              </c:numCache>
            </c:numRef>
          </c:val>
          <c:extLst>
            <c:ext xmlns:c16="http://schemas.microsoft.com/office/drawing/2014/chart" uri="{C3380CC4-5D6E-409C-BE32-E72D297353CC}">
              <c16:uniqueId val="{00000009-3E6D-40AA-9676-5F13A9A468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5454</c:v>
                </c:pt>
                <c:pt idx="5">
                  <c:v>5523</c:v>
                </c:pt>
                <c:pt idx="8">
                  <c:v>5367</c:v>
                </c:pt>
                <c:pt idx="11">
                  <c:v>5263</c:v>
                </c:pt>
                <c:pt idx="14">
                  <c:v>5211</c:v>
                </c:pt>
              </c:numCache>
            </c:numRef>
          </c:val>
          <c:extLst>
            <c:ext xmlns:c16="http://schemas.microsoft.com/office/drawing/2014/chart" uri="{C3380CC4-5D6E-409C-BE32-E72D297353CC}">
              <c16:uniqueId val="{00000000-24A1-4E71-931E-ADFF5B241D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A1-4E71-931E-ADFF5B241D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67</c:v>
                </c:pt>
                <c:pt idx="3">
                  <c:v>65</c:v>
                </c:pt>
                <c:pt idx="6">
                  <c:v>52</c:v>
                </c:pt>
                <c:pt idx="9">
                  <c:v>48</c:v>
                </c:pt>
                <c:pt idx="12">
                  <c:v>48</c:v>
                </c:pt>
              </c:numCache>
            </c:numRef>
          </c:val>
          <c:extLst>
            <c:ext xmlns:c16="http://schemas.microsoft.com/office/drawing/2014/chart" uri="{C3380CC4-5D6E-409C-BE32-E72D297353CC}">
              <c16:uniqueId val="{00000002-24A1-4E71-931E-ADFF5B241D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494</c:v>
                </c:pt>
                <c:pt idx="3">
                  <c:v>445</c:v>
                </c:pt>
                <c:pt idx="6">
                  <c:v>454</c:v>
                </c:pt>
                <c:pt idx="9">
                  <c:v>195</c:v>
                </c:pt>
                <c:pt idx="12">
                  <c:v>191</c:v>
                </c:pt>
              </c:numCache>
            </c:numRef>
          </c:val>
          <c:extLst>
            <c:ext xmlns:c16="http://schemas.microsoft.com/office/drawing/2014/chart" uri="{C3380CC4-5D6E-409C-BE32-E72D297353CC}">
              <c16:uniqueId val="{00000003-24A1-4E71-931E-ADFF5B241D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1366</c:v>
                </c:pt>
                <c:pt idx="3">
                  <c:v>1331</c:v>
                </c:pt>
                <c:pt idx="6">
                  <c:v>1249</c:v>
                </c:pt>
                <c:pt idx="9">
                  <c:v>1299</c:v>
                </c:pt>
                <c:pt idx="12">
                  <c:v>1304</c:v>
                </c:pt>
              </c:numCache>
            </c:numRef>
          </c:val>
          <c:extLst>
            <c:ext xmlns:c16="http://schemas.microsoft.com/office/drawing/2014/chart" uri="{C3380CC4-5D6E-409C-BE32-E72D297353CC}">
              <c16:uniqueId val="{00000004-24A1-4E71-931E-ADFF5B241D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A1-4E71-931E-ADFF5B241D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A1-4E71-931E-ADFF5B241D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4460</c:v>
                </c:pt>
                <c:pt idx="3">
                  <c:v>4496</c:v>
                </c:pt>
                <c:pt idx="6">
                  <c:v>4509</c:v>
                </c:pt>
                <c:pt idx="9">
                  <c:v>4237</c:v>
                </c:pt>
                <c:pt idx="12">
                  <c:v>3907</c:v>
                </c:pt>
              </c:numCache>
            </c:numRef>
          </c:val>
          <c:extLst>
            <c:ext xmlns:c16="http://schemas.microsoft.com/office/drawing/2014/chart" uri="{C3380CC4-5D6E-409C-BE32-E72D297353CC}">
              <c16:uniqueId val="{00000007-24A1-4E71-931E-ADFF5B241D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933</c:v>
                </c:pt>
                <c:pt idx="2">
                  <c:v>#N/A</c:v>
                </c:pt>
                <c:pt idx="3">
                  <c:v>#N/A</c:v>
                </c:pt>
                <c:pt idx="4">
                  <c:v>814</c:v>
                </c:pt>
                <c:pt idx="5">
                  <c:v>#N/A</c:v>
                </c:pt>
                <c:pt idx="6">
                  <c:v>#N/A</c:v>
                </c:pt>
                <c:pt idx="7">
                  <c:v>897</c:v>
                </c:pt>
                <c:pt idx="8">
                  <c:v>#N/A</c:v>
                </c:pt>
                <c:pt idx="9">
                  <c:v>#N/A</c:v>
                </c:pt>
                <c:pt idx="10">
                  <c:v>516</c:v>
                </c:pt>
                <c:pt idx="11">
                  <c:v>#N/A</c:v>
                </c:pt>
                <c:pt idx="12">
                  <c:v>#N/A</c:v>
                </c:pt>
                <c:pt idx="13">
                  <c:v>239</c:v>
                </c:pt>
                <c:pt idx="14">
                  <c:v>#N/A</c:v>
                </c:pt>
              </c:numCache>
            </c:numRef>
          </c:val>
          <c:smooth val="0"/>
          <c:extLst>
            <c:ext xmlns:c16="http://schemas.microsoft.com/office/drawing/2014/chart" uri="{C3380CC4-5D6E-409C-BE32-E72D297353CC}">
              <c16:uniqueId val="{00000008-24A1-4E71-931E-ADFF5B241D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42535</c:v>
                </c:pt>
                <c:pt idx="5">
                  <c:v>41489</c:v>
                </c:pt>
                <c:pt idx="8">
                  <c:v>39102</c:v>
                </c:pt>
                <c:pt idx="11">
                  <c:v>39306</c:v>
                </c:pt>
                <c:pt idx="14">
                  <c:v>39154</c:v>
                </c:pt>
              </c:numCache>
            </c:numRef>
          </c:val>
          <c:extLst>
            <c:ext xmlns:c16="http://schemas.microsoft.com/office/drawing/2014/chart" uri="{C3380CC4-5D6E-409C-BE32-E72D297353CC}">
              <c16:uniqueId val="{00000000-D807-4F69-B418-430203246E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5967</c:v>
                </c:pt>
                <c:pt idx="5">
                  <c:v>5445</c:v>
                </c:pt>
                <c:pt idx="8">
                  <c:v>5064</c:v>
                </c:pt>
                <c:pt idx="11">
                  <c:v>5799</c:v>
                </c:pt>
                <c:pt idx="14">
                  <c:v>6061</c:v>
                </c:pt>
              </c:numCache>
            </c:numRef>
          </c:val>
          <c:extLst>
            <c:ext xmlns:c16="http://schemas.microsoft.com/office/drawing/2014/chart" uri="{C3380CC4-5D6E-409C-BE32-E72D297353CC}">
              <c16:uniqueId val="{00000001-D807-4F69-B418-430203246E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16423</c:v>
                </c:pt>
                <c:pt idx="5">
                  <c:v>17959</c:v>
                </c:pt>
                <c:pt idx="8">
                  <c:v>20172</c:v>
                </c:pt>
                <c:pt idx="11">
                  <c:v>21667</c:v>
                </c:pt>
                <c:pt idx="14">
                  <c:v>22526</c:v>
                </c:pt>
              </c:numCache>
            </c:numRef>
          </c:val>
          <c:extLst>
            <c:ext xmlns:c16="http://schemas.microsoft.com/office/drawing/2014/chart" uri="{C3380CC4-5D6E-409C-BE32-E72D297353CC}">
              <c16:uniqueId val="{00000002-D807-4F69-B418-430203246E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07-4F69-B418-430203246E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07-4F69-B418-430203246E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07-4F69-B418-430203246E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4677</c:v>
                </c:pt>
                <c:pt idx="3">
                  <c:v>4638</c:v>
                </c:pt>
                <c:pt idx="6">
                  <c:v>4263</c:v>
                </c:pt>
                <c:pt idx="9">
                  <c:v>4238</c:v>
                </c:pt>
                <c:pt idx="12">
                  <c:v>4298</c:v>
                </c:pt>
              </c:numCache>
            </c:numRef>
          </c:val>
          <c:extLst>
            <c:ext xmlns:c16="http://schemas.microsoft.com/office/drawing/2014/chart" uri="{C3380CC4-5D6E-409C-BE32-E72D297353CC}">
              <c16:uniqueId val="{00000006-D807-4F69-B418-430203246E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2200</c:v>
                </c:pt>
                <c:pt idx="3">
                  <c:v>1831</c:v>
                </c:pt>
                <c:pt idx="6">
                  <c:v>1345</c:v>
                </c:pt>
                <c:pt idx="9">
                  <c:v>1245</c:v>
                </c:pt>
                <c:pt idx="12">
                  <c:v>1140</c:v>
                </c:pt>
              </c:numCache>
            </c:numRef>
          </c:val>
          <c:extLst>
            <c:ext xmlns:c16="http://schemas.microsoft.com/office/drawing/2014/chart" uri="{C3380CC4-5D6E-409C-BE32-E72D297353CC}">
              <c16:uniqueId val="{00000007-D807-4F69-B418-430203246E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13631</c:v>
                </c:pt>
                <c:pt idx="3">
                  <c:v>12748</c:v>
                </c:pt>
                <c:pt idx="6">
                  <c:v>10031</c:v>
                </c:pt>
                <c:pt idx="9">
                  <c:v>10070</c:v>
                </c:pt>
                <c:pt idx="12">
                  <c:v>9955</c:v>
                </c:pt>
              </c:numCache>
            </c:numRef>
          </c:val>
          <c:extLst>
            <c:ext xmlns:c16="http://schemas.microsoft.com/office/drawing/2014/chart" uri="{C3380CC4-5D6E-409C-BE32-E72D297353CC}">
              <c16:uniqueId val="{00000008-D807-4F69-B418-430203246E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1806</c:v>
                </c:pt>
                <c:pt idx="3">
                  <c:v>1783</c:v>
                </c:pt>
                <c:pt idx="6">
                  <c:v>1695</c:v>
                </c:pt>
                <c:pt idx="9">
                  <c:v>1538</c:v>
                </c:pt>
                <c:pt idx="12">
                  <c:v>1480</c:v>
                </c:pt>
              </c:numCache>
            </c:numRef>
          </c:val>
          <c:extLst>
            <c:ext xmlns:c16="http://schemas.microsoft.com/office/drawing/2014/chart" uri="{C3380CC4-5D6E-409C-BE32-E72D297353CC}">
              <c16:uniqueId val="{00000009-D807-4F69-B418-430203246E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34129</c:v>
                </c:pt>
                <c:pt idx="3">
                  <c:v>32190</c:v>
                </c:pt>
                <c:pt idx="6">
                  <c:v>30143</c:v>
                </c:pt>
                <c:pt idx="9">
                  <c:v>28886</c:v>
                </c:pt>
                <c:pt idx="12">
                  <c:v>29307</c:v>
                </c:pt>
              </c:numCache>
            </c:numRef>
          </c:val>
          <c:extLst>
            <c:ext xmlns:c16="http://schemas.microsoft.com/office/drawing/2014/chart" uri="{C3380CC4-5D6E-409C-BE32-E72D297353CC}">
              <c16:uniqueId val="{0000000A-D807-4F69-B418-430203246E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807-4F69-B418-430203246E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9859</c:v>
                </c:pt>
                <c:pt idx="1">
                  <c:v>8467</c:v>
                </c:pt>
                <c:pt idx="2">
                  <c:v>9096</c:v>
                </c:pt>
              </c:numCache>
            </c:numRef>
          </c:val>
          <c:extLst>
            <c:ext xmlns:c16="http://schemas.microsoft.com/office/drawing/2014/chart" uri="{C3380CC4-5D6E-409C-BE32-E72D297353CC}">
              <c16:uniqueId val="{00000000-FDBA-452D-9390-E31D525FD1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3225</c:v>
                </c:pt>
                <c:pt idx="1">
                  <c:v>3061</c:v>
                </c:pt>
                <c:pt idx="2">
                  <c:v>2900</c:v>
                </c:pt>
              </c:numCache>
            </c:numRef>
          </c:val>
          <c:extLst>
            <c:ext xmlns:c16="http://schemas.microsoft.com/office/drawing/2014/chart" uri="{C3380CC4-5D6E-409C-BE32-E72D297353CC}">
              <c16:uniqueId val="{00000001-FDBA-452D-9390-E31D525FD1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9763</c:v>
                </c:pt>
                <c:pt idx="1">
                  <c:v>12138</c:v>
                </c:pt>
                <c:pt idx="2">
                  <c:v>12836</c:v>
                </c:pt>
              </c:numCache>
            </c:numRef>
          </c:val>
          <c:extLst>
            <c:ext xmlns:c16="http://schemas.microsoft.com/office/drawing/2014/chart" uri="{C3380CC4-5D6E-409C-BE32-E72D297353CC}">
              <c16:uniqueId val="{00000002-FDBA-452D-9390-E31D525FD1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{FD8A1A04-AF3C-4009-AA6C-2818BFB70B6E}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FBA-4C6C-B2E6-769F8A6549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{A8F4752A-5665-48DB-BCDB-39E92EEDA911}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BA-4C6C-B2E6-769F8A6549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{A0DC8A40-6C06-4999-8D26-64185CEBECF2}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BA-4C6C-B2E6-769F8A6549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{B0C939B9-690D-46DE-AF77-135F3A3517F3}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BA-4C6C-B2E6-769F8A6549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{FAF323C3-5EDB-4670-96E7-CB81F72EB7D7}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BA-4C6C-B2E6-769F8A65495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{92595291-D107-4899-9CD6-32917B94090D}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FBA-4C6C-B2E6-769F8A65495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{916E3371-1FB1-4C4F-A3CE-302AC0EDC98D}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FBA-4C6C-B2E6-769F8A65495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{9C58A65F-331E-482C-B107-8D43EC647AA9}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FBA-4C6C-B2E6-769F8A65495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{F339D74F-1CA0-4D83-AA3C-80ECE8C3B7EA}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FBA-4C6C-B2E6-769F8A6549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59.2</c:v>
                </c:pt>
                <c:pt idx="16">
                  <c:v>60.3</c:v>
                </c:pt>
                <c:pt idx="24">
                  <c:v>61</c:v>
                </c:pt>
                <c:pt idx="32">
                  <c:v>61.2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FBA-4C6C-B2E6-769F8A6549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{D9775C52-DC0C-4B5C-8771-EE21899F2A07}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FBA-4C6C-B2E6-769F8A6549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{C259B08A-7611-4EB8-BE2C-20282D53A68B}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BA-4C6C-B2E6-769F8A6549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{17725F17-D393-488B-8074-8499378B1DF5}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BA-4C6C-B2E6-769F8A6549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{4234A643-24FC-4DD8-8475-DDAEBCA4937C}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BA-4C6C-B2E6-769F8A6549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{96B511C8-3B54-4282-9014-3FBFADF7707B}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BA-4C6C-B2E6-769F8A65495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{F371ED93-74B9-434C-B148-4C4581DB172D}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FBA-4C6C-B2E6-769F8A65495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{393CA0FC-C982-4354-9F5F-C16188FFD341}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FBA-4C6C-B2E6-769F8A65495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{36F327F2-03BF-4146-BD91-82BB44F142CD}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FBA-4C6C-B2E6-769F8A65495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{3E7182AA-40B8-43F3-B21A-37E7164C1616}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FBA-4C6C-B2E6-769F8A6549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DFBA-4C6C-B2E6-769F8A654954}"/>
            </c:ext>
          </c:extLst>
        </c:ser>
        <c:dLbls>
          <c:showLegendKey val="0"/>
          <c:showVal val="1"/>
          <c:showCatName val="0"/>
          <c:showSerName val="0"/>
          <c:showPercent val="0"/>
          <c:showBubbleSize val="0"/>
        </c:dLbls>
        <c:axId val="46179840"/>
        <c:axId val="46181760"/>
      </c:scatterChart>
      <c:valAx>
        <c:axId val="46179840"/>
        <c:scaling>
          <c:orientation val="minMax"/>
          <c:max val="61.1"/>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{444667E2-5ADF-43B7-AE6A-0A4F8069BDE8}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845-4730-8C35-5088227A92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{C31AD04B-A4CB-4438-B844-FE77B238B02B}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45-4730-8C35-5088227A92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{736E06E3-9643-45B1-ABA0-71A250096ADD}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45-4730-8C35-5088227A92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{7003A7A8-2DC8-4088-A231-B5C520A1256E}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45-4730-8C35-5088227A92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{260ACCFB-1214-442D-A1C1-3C0D6EEDF145}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45-4730-8C35-5088227A928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{9951342D-0CE5-496F-AE08-C36E4B2020DC}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845-4730-8C35-5088227A928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{46315F05-60B5-4610-87FC-87D373E7C6CF}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845-4730-8C35-5088227A928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{52029382-CF61-42E9-8073-4928D7C230CC}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845-4730-8C35-5088227A928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{A0AAD097-6346-40CF-B110-7452DABB3EC2}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845-4730-8C35-5088227A92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4.8</c:v>
                </c:pt>
                <c:pt idx="16">
                  <c:v>4.5999999999999996</c:v>
                </c:pt>
                <c:pt idx="24">
                  <c:v>3.9</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845-4730-8C35-5088227A92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{674CD5E2-6FA4-4BF7-BD9F-B2021D05218A}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845-4730-8C35-5088227A92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{FF37E565-C81D-404A-B197-80061DBDC3E7}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45-4730-8C35-5088227A92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{CED97E87-1490-4AD0-89E2-60FF2E285782}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45-4730-8C35-5088227A92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{275C33B0-DEE5-4C50-AAC7-32E7ADDE26BA}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45-4730-8C35-5088227A92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{A60CE81E-0187-4F78-844B-DA9A50EFD83A}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45-4730-8C35-5088227A928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{E6CA99B1-1E20-4EBC-844B-CBE7906320F8}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845-4730-8C35-5088227A928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{79B37E13-2382-4343-ACDB-98472C0E8A6A}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845-4730-8C35-5088227A928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{44D6E048-A2E6-4F89-8613-D8079431C312}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845-4730-8C35-5088227A928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{2875F33A-F14C-44D0-BBD1-8762FAD259B4}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845-4730-8C35-5088227A92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B845-4730-8C35-5088227A9284}"/>
            </c:ext>
          </c:extLst>
        </c:ser>
        <c:dLbls>
          <c:showLegendKey val="0"/>
          <c:showVal val="1"/>
          <c:showCatName val="0"/>
          <c:showSerName val="0"/>
          <c:showPercent val="0"/>
          <c:showBubbleSize val="0"/>
        </c:dLbls>
        <c:axId val="84219776"/>
        <c:axId val="84234240"/>
      </c:scatterChart>
      <c:valAx>
        <c:axId val="84219776"/>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元利償還金は、公営企業、組合等が起こした地方債を含めた元利償還金等（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については、起債額が償還額を上回らない方針のもと、順調に減少しおり、特に本庁舎整備事業等の償還が終了したことで元利償還額が</a:t>
          </a:r>
          <a:r>
            <a:rPr kumimoji="1" lang="en-US" altLang="ja-JP" sz="1400">
              <a:latin typeface="ＭＳ ゴシック" pitchFamily="49" charset="-128"/>
              <a:ea typeface="ＭＳ ゴシック" pitchFamily="49" charset="-128"/>
            </a:rPr>
            <a:t>330</a:t>
          </a:r>
          <a:r>
            <a:rPr kumimoji="1" lang="ja-JP" altLang="en-US" sz="1400">
              <a:latin typeface="ＭＳ ゴシック" pitchFamily="49" charset="-128"/>
              <a:ea typeface="ＭＳ ゴシック" pitchFamily="49" charset="-128"/>
            </a:rPr>
            <a:t>百万減少している。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）については、交付税算入率が高い地方債の活用に努めていることなどにより、高い水準で推移している。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一般会計等に係る地方債の現在高については、地方債借入額が償還額を上回ったことから、前年度より増となった。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公営企業債等繰入見込額及び組合等負担等見込額については、起債の新規発行を抑制していることにより減少している。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充当可能基金については、財政調整基金の増により増加している。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将来負担額の増加を充当可能財源等の増加が上回っているため、将来負担比率の分子は、減少している。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決算剰余金の積立の増などにより、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突発的な自然災害や感染症対策等に対応するため、財政調整基金積立金を中心に積み立てていくことを予定している。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公共施設等整備基金：公共施設等の建設、改修、維持修繕等その他の整備の財源に充てるため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地域振興基金：市の活性化及び一体化に必要な財源に充てるため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地域福祉基金：地域における住宅福祉の向上、健康づくり等民間活動の活発化を図るとともに、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高齢者保健福祉施設等を積極的に推進するため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億円積み立てたことなどにより増加した。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公共施設等整備基金：公共施設再配置計画に基づき、公共施設の更新等に対応するため、積立を予定している。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前年度決算剰余金の積立などにより増加となった。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新型コロナウイルス感染症などの影響による歳入の減少や災害への備えのため、長期財政計画では、令和７年度に財政調整基金比率４０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目標として積み立てていくことを予定している。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積立てを行わず、毎年行っている定額の取崩しを行ったため、減少した。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年度から減少しているが、今後も減少を見込んでいる。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88,272
85,780
472.33
42,340,513
38,245,160
3,304,042
23,046,805
29,306,562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市道の改良・長寿命化や学校等の公共施設の改修など設備投資を進めており、類似団体平均との差が小さくなってきている。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令和元年度は学校給食センター新設（統合）や事務所の複合化を行ったことなどから、有形固定資産減価償却率の上昇幅が小さいものとなった。</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7" name="直線コネクタ 76"/>
        <xdr:cNvCxnSpPr/>
      </xdr:nvCxnSpPr>
      <xdr:spPr>
        <a:xfrm flipV="1">
          <a:off x="4760595" y="4681129"/>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8" name="有形固定資産減価償却率最小値テキスト"/>
        <xdr:cNvSpPr txBox="1"/>
      </xdr:nvSpPr>
      <xdr:spPr>
        <a:xfrm>
          <a:off x="4813300" y="588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9" name="直線コネクタ 78"/>
        <xdr:cNvCxnSpPr/>
      </xdr:nvCxnSpPr>
      <xdr:spPr>
        <a:xfrm>
          <a:off x="4673600" y="588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80" name="有形固定資産減価償却率最大値テキスト"/>
        <xdr:cNvSpPr txBox="1"/>
      </xdr:nvSpPr>
      <xdr:spPr>
        <a:xfrm>
          <a:off x="4813300" y="445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81" name="直線コネクタ 80"/>
        <xdr:cNvCxnSpPr/>
      </xdr:nvCxnSpPr>
      <xdr:spPr>
        <a:xfrm>
          <a:off x="4673600" y="468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82" name="有形固定資産減価償却率平均値テキスト"/>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3" name="フローチャート: 判断 82"/>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4" name="フローチャート: 判断 83"/>
        <xdr:cNvSpPr/>
      </xdr:nvSpPr>
      <xdr:spPr>
        <a:xfrm>
          <a:off x="4000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5" name="フローチャート: 判断 84"/>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6" name="フローチャート: 判断 85"/>
        <xdr:cNvSpPr/>
      </xdr:nvSpPr>
      <xdr:spPr>
        <a:xfrm>
          <a:off x="2476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7" name="フローチャート: 判断 86"/>
        <xdr:cNvSpPr/>
      </xdr:nvSpPr>
      <xdr:spPr>
        <a:xfrm>
          <a:off x="1714500" y="52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86451</xdr:rowOff>
    </xdr:from>
    <xdr:to>
      <xdr:col>23</xdr:col>
      <xdr:colOff>136525</xdr:colOff>
      <xdr:row>32</xdr:row>
      <xdr:rowOff>16601</xdr:rowOff>
    </xdr:to>
    <xdr:sp macro="" textlink="">
      <xdr:nvSpPr>
        <xdr:cNvPr id="93" name="楕円 92"/>
        <xdr:cNvSpPr/>
      </xdr:nvSpPr>
      <xdr:spPr>
        <a:xfrm>
          <a:off x="4711700" y="54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64878</xdr:rowOff>
    </xdr:from>
    <xdr:ext cx="405111" cy="259045"/>
    <xdr:sp macro="" textlink="">
      <xdr:nvSpPr>
        <xdr:cNvPr id="94" name="有形固定資産減価償却率該当値テキスト"/>
        <xdr:cNvSpPr txBox="1"/>
      </xdr:nvSpPr>
      <xdr:spPr>
        <a:xfrm>
          <a:off x="4813300" y="537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80282</xdr:rowOff>
    </xdr:from>
    <xdr:to>
      <xdr:col>19</xdr:col>
      <xdr:colOff>187325</xdr:colOff>
      <xdr:row>32</xdr:row>
      <xdr:rowOff>10432</xdr:rowOff>
    </xdr:to>
    <xdr:sp macro="" textlink="">
      <xdr:nvSpPr>
        <xdr:cNvPr id="95" name="楕円 94"/>
        <xdr:cNvSpPr/>
      </xdr:nvSpPr>
      <xdr:spPr>
        <a:xfrm>
          <a:off x="4000500" y="53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131082</xdr:rowOff>
    </xdr:from>
    <xdr:to>
      <xdr:col>23</xdr:col>
      <xdr:colOff>85725</xdr:colOff>
      <xdr:row>31</xdr:row>
      <xdr:rowOff>137251</xdr:rowOff>
    </xdr:to>
    <xdr:cxnSp macro="">
      <xdr:nvCxnSpPr>
        <xdr:cNvPr id="96" name="直線コネクタ 95"/>
        <xdr:cNvCxnSpPr/>
      </xdr:nvCxnSpPr>
      <xdr:spPr>
        <a:xfrm>
          <a:off x="4051300" y="5446032"/>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58692</xdr:rowOff>
    </xdr:from>
    <xdr:to>
      <xdr:col>15</xdr:col>
      <xdr:colOff>187325</xdr:colOff>
      <xdr:row>31</xdr:row>
      <xdr:rowOff>160292</xdr:rowOff>
    </xdr:to>
    <xdr:sp macro="" textlink="">
      <xdr:nvSpPr>
        <xdr:cNvPr id="97" name="楕円 96"/>
        <xdr:cNvSpPr/>
      </xdr:nvSpPr>
      <xdr:spPr>
        <a:xfrm>
          <a:off x="3238500" y="53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109492</xdr:rowOff>
    </xdr:from>
    <xdr:to>
      <xdr:col>19</xdr:col>
      <xdr:colOff>136525</xdr:colOff>
      <xdr:row>31</xdr:row>
      <xdr:rowOff>131082</xdr:rowOff>
    </xdr:to>
    <xdr:cxnSp macro="">
      <xdr:nvCxnSpPr>
        <xdr:cNvPr id="98" name="直線コネクタ 97"/>
        <xdr:cNvCxnSpPr/>
      </xdr:nvCxnSpPr>
      <xdr:spPr>
        <a:xfrm>
          <a:off x="3289300" y="542444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24765</xdr:rowOff>
    </xdr:from>
    <xdr:to>
      <xdr:col>11</xdr:col>
      <xdr:colOff>187325</xdr:colOff>
      <xdr:row>31</xdr:row>
      <xdr:rowOff>126365</xdr:rowOff>
    </xdr:to>
    <xdr:sp macro="" textlink="">
      <xdr:nvSpPr>
        <xdr:cNvPr id="99" name="楕円 98"/>
        <xdr:cNvSpPr/>
      </xdr:nvSpPr>
      <xdr:spPr>
        <a:xfrm>
          <a:off x="24765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75565</xdr:rowOff>
    </xdr:from>
    <xdr:to>
      <xdr:col>15</xdr:col>
      <xdr:colOff>136525</xdr:colOff>
      <xdr:row>31</xdr:row>
      <xdr:rowOff>109492</xdr:rowOff>
    </xdr:to>
    <xdr:cxnSp macro="">
      <xdr:nvCxnSpPr>
        <xdr:cNvPr id="100" name="直線コネクタ 99"/>
        <xdr:cNvCxnSpPr/>
      </xdr:nvCxnSpPr>
      <xdr:spPr>
        <a:xfrm>
          <a:off x="2527300" y="5390515"/>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156119</xdr:rowOff>
    </xdr:from>
    <xdr:to>
      <xdr:col>7</xdr:col>
      <xdr:colOff>187325</xdr:colOff>
      <xdr:row>31</xdr:row>
      <xdr:rowOff>86269</xdr:rowOff>
    </xdr:to>
    <xdr:sp macro="" textlink="">
      <xdr:nvSpPr>
        <xdr:cNvPr id="101" name="楕円 100"/>
        <xdr:cNvSpPr/>
      </xdr:nvSpPr>
      <xdr:spPr>
        <a:xfrm>
          <a:off x="1714500" y="52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35469</xdr:rowOff>
    </xdr:from>
    <xdr:to>
      <xdr:col>11</xdr:col>
      <xdr:colOff>136525</xdr:colOff>
      <xdr:row>31</xdr:row>
      <xdr:rowOff>75565</xdr:rowOff>
    </xdr:to>
    <xdr:cxnSp macro="">
      <xdr:nvCxnSpPr>
        <xdr:cNvPr id="102" name="直線コネクタ 101"/>
        <xdr:cNvCxnSpPr/>
      </xdr:nvCxnSpPr>
      <xdr:spPr>
        <a:xfrm>
          <a:off x="1765300" y="5350419"/>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103" name="n_1aveValue有形固定資産減価償却率"/>
        <xdr:cNvSpPr txBox="1"/>
      </xdr:nvSpPr>
      <xdr:spPr>
        <a:xfrm>
          <a:off x="3836044" y="513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104" name="n_2aveValue有形固定資産減価償却率"/>
        <xdr:cNvSpPr txBox="1"/>
      </xdr:nvSpPr>
      <xdr:spPr>
        <a:xfrm>
          <a:off x="3086744" y="50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105" name="n_3aveValue有形固定資産減価償却率"/>
        <xdr:cNvSpPr txBox="1"/>
      </xdr:nvSpPr>
      <xdr:spPr>
        <a:xfrm>
          <a:off x="2324744" y="505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6" name="n_4aveValue有形固定資産減価償却率"/>
        <xdr:cNvSpPr txBox="1"/>
      </xdr:nvSpPr>
      <xdr:spPr>
        <a:xfrm>
          <a:off x="1562744" y="499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1559</xdr:rowOff>
    </xdr:from>
    <xdr:ext cx="405111" cy="259045"/>
    <xdr:sp macro="" textlink="">
      <xdr:nvSpPr>
        <xdr:cNvPr id="107" name="n_1mainValue有形固定資産減価償却率"/>
        <xdr:cNvSpPr txBox="1"/>
      </xdr:nvSpPr>
      <xdr:spPr>
        <a:xfrm>
          <a:off x="3836044" y="5487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151419</xdr:rowOff>
    </xdr:from>
    <xdr:ext cx="405111" cy="259045"/>
    <xdr:sp macro="" textlink="">
      <xdr:nvSpPr>
        <xdr:cNvPr id="108" name="n_2mainValue有形固定資産減価償却率"/>
        <xdr:cNvSpPr txBox="1"/>
      </xdr:nvSpPr>
      <xdr:spPr>
        <a:xfrm>
          <a:off x="3086744" y="546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109" name="n_3mainValue有形固定資産減価償却率"/>
        <xdr:cNvSpPr txBox="1"/>
      </xdr:nvSpPr>
      <xdr:spPr>
        <a:xfrm>
          <a:off x="2324744" y="543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77396</xdr:rowOff>
    </xdr:from>
    <xdr:ext cx="405111" cy="259045"/>
    <xdr:sp macro="" textlink="">
      <xdr:nvSpPr>
        <xdr:cNvPr id="110" name="n_4mainValue有形固定資産減価償却率"/>
        <xdr:cNvSpPr txBox="1"/>
      </xdr:nvSpPr>
      <xdr:spPr>
        <a:xfrm>
          <a:off x="1562744" y="539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市債の発行抑制に加え、基金の積立てを行っているため、債務償還比率はここ５年低下し続けており、前年度に引き続き類似団体平均を下回っている。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は学校給食センター新設（統合）や事務所の複合化など大規模な工事が多くあったため将来負担額が増加したものの、基金積立等による充当可能財源の増加幅がそれを上回ったことなどから、債務償還比率は前年度に比べて低下してい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41" name="直線コネクタ 140"/>
        <xdr:cNvCxnSpPr/>
      </xdr:nvCxnSpPr>
      <xdr:spPr>
        <a:xfrm flipV="1">
          <a:off x="14793595" y="4489903"/>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42" name="債務償還比率最小値テキスト"/>
        <xdr:cNvSpPr txBox="1"/>
      </xdr:nvSpPr>
      <xdr:spPr>
        <a:xfrm>
          <a:off x="14846300" y="5815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43" name="直線コネクタ 142"/>
        <xdr:cNvCxnSpPr/>
      </xdr:nvCxnSpPr>
      <xdr:spPr>
        <a:xfrm>
          <a:off x="14706600" y="581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6" name="債務償還比率平均値テキスト"/>
        <xdr:cNvSpPr txBox="1"/>
      </xdr:nvSpPr>
      <xdr:spPr>
        <a:xfrm>
          <a:off x="14846300" y="507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7" name="フローチャート: 判断 146"/>
        <xdr:cNvSpPr/>
      </xdr:nvSpPr>
      <xdr:spPr>
        <a:xfrm>
          <a:off x="14744700" y="50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8" name="フローチャート: 判断 147"/>
        <xdr:cNvSpPr/>
      </xdr:nvSpPr>
      <xdr:spPr>
        <a:xfrm>
          <a:off x="14033500" y="50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9" name="フローチャート: 判断 148"/>
        <xdr:cNvSpPr/>
      </xdr:nvSpPr>
      <xdr:spPr>
        <a:xfrm>
          <a:off x="13271500" y="50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50" name="フローチャート: 判断 149"/>
        <xdr:cNvSpPr/>
      </xdr:nvSpPr>
      <xdr:spPr>
        <a:xfrm>
          <a:off x="12509500" y="51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51" name="フローチャート: 判断 150"/>
        <xdr:cNvSpPr/>
      </xdr:nvSpPr>
      <xdr:spPr>
        <a:xfrm>
          <a:off x="11747500" y="5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167489</xdr:rowOff>
    </xdr:from>
    <xdr:to>
      <xdr:col>76</xdr:col>
      <xdr:colOff>73025</xdr:colOff>
      <xdr:row>27</xdr:row>
      <xdr:rowOff>97639</xdr:rowOff>
    </xdr:to>
    <xdr:sp macro="" textlink="">
      <xdr:nvSpPr>
        <xdr:cNvPr id="157" name="楕円 156"/>
        <xdr:cNvSpPr/>
      </xdr:nvSpPr>
      <xdr:spPr>
        <a:xfrm>
          <a:off x="14744700" y="46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18916</xdr:rowOff>
    </xdr:from>
    <xdr:ext cx="469744" cy="259045"/>
    <xdr:sp macro="" textlink="">
      <xdr:nvSpPr>
        <xdr:cNvPr id="158" name="債務償還比率該当値テキスト"/>
        <xdr:cNvSpPr txBox="1"/>
      </xdr:nvSpPr>
      <xdr:spPr>
        <a:xfrm>
          <a:off x="14846300" y="447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13619</xdr:rowOff>
    </xdr:from>
    <xdr:to>
      <xdr:col>72</xdr:col>
      <xdr:colOff>123825</xdr:colOff>
      <xdr:row>27</xdr:row>
      <xdr:rowOff>115219</xdr:rowOff>
    </xdr:to>
    <xdr:sp macro="" textlink="">
      <xdr:nvSpPr>
        <xdr:cNvPr id="159" name="楕円 158"/>
        <xdr:cNvSpPr/>
      </xdr:nvSpPr>
      <xdr:spPr>
        <a:xfrm>
          <a:off x="14033500" y="46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46839</xdr:rowOff>
    </xdr:from>
    <xdr:to>
      <xdr:col>76</xdr:col>
      <xdr:colOff>22225</xdr:colOff>
      <xdr:row>27</xdr:row>
      <xdr:rowOff>64419</xdr:rowOff>
    </xdr:to>
    <xdr:cxnSp macro="">
      <xdr:nvCxnSpPr>
        <xdr:cNvPr id="160" name="直線コネクタ 159"/>
        <xdr:cNvCxnSpPr/>
      </xdr:nvCxnSpPr>
      <xdr:spPr>
        <a:xfrm flipV="1">
          <a:off x="14084300" y="4675989"/>
          <a:ext cx="7112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57313</xdr:rowOff>
    </xdr:from>
    <xdr:to>
      <xdr:col>68</xdr:col>
      <xdr:colOff>123825</xdr:colOff>
      <xdr:row>27</xdr:row>
      <xdr:rowOff>158913</xdr:rowOff>
    </xdr:to>
    <xdr:sp macro="" textlink="">
      <xdr:nvSpPr>
        <xdr:cNvPr id="161" name="楕円 160"/>
        <xdr:cNvSpPr/>
      </xdr:nvSpPr>
      <xdr:spPr>
        <a:xfrm>
          <a:off x="13271500" y="468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64419</xdr:rowOff>
    </xdr:from>
    <xdr:to>
      <xdr:col>72</xdr:col>
      <xdr:colOff>73025</xdr:colOff>
      <xdr:row>27</xdr:row>
      <xdr:rowOff>108113</xdr:rowOff>
    </xdr:to>
    <xdr:cxnSp macro="">
      <xdr:nvCxnSpPr>
        <xdr:cNvPr id="162" name="直線コネクタ 161"/>
        <xdr:cNvCxnSpPr/>
      </xdr:nvCxnSpPr>
      <xdr:spPr>
        <a:xfrm flipV="1">
          <a:off x="13322300" y="4693569"/>
          <a:ext cx="762000" cy="4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149739</xdr:rowOff>
    </xdr:from>
    <xdr:to>
      <xdr:col>64</xdr:col>
      <xdr:colOff>123825</xdr:colOff>
      <xdr:row>28</xdr:row>
      <xdr:rowOff>79889</xdr:rowOff>
    </xdr:to>
    <xdr:sp macro="" textlink="">
      <xdr:nvSpPr>
        <xdr:cNvPr id="163" name="楕円 162"/>
        <xdr:cNvSpPr/>
      </xdr:nvSpPr>
      <xdr:spPr>
        <a:xfrm>
          <a:off x="12509500" y="477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108113</xdr:rowOff>
    </xdr:from>
    <xdr:to>
      <xdr:col>68</xdr:col>
      <xdr:colOff>73025</xdr:colOff>
      <xdr:row>28</xdr:row>
      <xdr:rowOff>29089</xdr:rowOff>
    </xdr:to>
    <xdr:cxnSp macro="">
      <xdr:nvCxnSpPr>
        <xdr:cNvPr id="164" name="直線コネクタ 163"/>
        <xdr:cNvCxnSpPr/>
      </xdr:nvCxnSpPr>
      <xdr:spPr>
        <a:xfrm flipV="1">
          <a:off x="12560300" y="4737263"/>
          <a:ext cx="762000" cy="9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158272</xdr:rowOff>
    </xdr:from>
    <xdr:to>
      <xdr:col>60</xdr:col>
      <xdr:colOff>123825</xdr:colOff>
      <xdr:row>28</xdr:row>
      <xdr:rowOff>88422</xdr:rowOff>
    </xdr:to>
    <xdr:sp macro="" textlink="">
      <xdr:nvSpPr>
        <xdr:cNvPr id="165" name="楕円 164"/>
        <xdr:cNvSpPr/>
      </xdr:nvSpPr>
      <xdr:spPr>
        <a:xfrm>
          <a:off x="11747500" y="478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29089</xdr:rowOff>
    </xdr:from>
    <xdr:to>
      <xdr:col>64</xdr:col>
      <xdr:colOff>73025</xdr:colOff>
      <xdr:row>28</xdr:row>
      <xdr:rowOff>37622</xdr:rowOff>
    </xdr:to>
    <xdr:cxnSp macro="">
      <xdr:nvCxnSpPr>
        <xdr:cNvPr id="166" name="直線コネクタ 165"/>
        <xdr:cNvCxnSpPr/>
      </xdr:nvCxnSpPr>
      <xdr:spPr>
        <a:xfrm flipV="1">
          <a:off x="11798300" y="4829689"/>
          <a:ext cx="762000" cy="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7" name="n_1aveValue債務償還比率"/>
        <xdr:cNvSpPr txBox="1"/>
      </xdr:nvSpPr>
      <xdr:spPr>
        <a:xfrm>
          <a:off x="13836727" y="517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8" name="n_2aveValue債務償還比率"/>
        <xdr:cNvSpPr txBox="1"/>
      </xdr:nvSpPr>
      <xdr:spPr>
        <a:xfrm>
          <a:off x="13087427" y="51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9" name="n_3aveValue債務償還比率"/>
        <xdr:cNvSpPr txBox="1"/>
      </xdr:nvSpPr>
      <xdr:spPr>
        <a:xfrm>
          <a:off x="12325427" y="519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70" name="n_4aveValue債務償還比率"/>
        <xdr:cNvSpPr txBox="1"/>
      </xdr:nvSpPr>
      <xdr:spPr>
        <a:xfrm>
          <a:off x="11563427" y="5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131746</xdr:rowOff>
    </xdr:from>
    <xdr:ext cx="469744" cy="259045"/>
    <xdr:sp macro="" textlink="">
      <xdr:nvSpPr>
        <xdr:cNvPr id="171" name="n_1mainValue債務償還比率"/>
        <xdr:cNvSpPr txBox="1"/>
      </xdr:nvSpPr>
      <xdr:spPr>
        <a:xfrm>
          <a:off x="13836727" y="441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3990</xdr:rowOff>
    </xdr:from>
    <xdr:ext cx="469744" cy="259045"/>
    <xdr:sp macro="" textlink="">
      <xdr:nvSpPr>
        <xdr:cNvPr id="172" name="n_2mainValue債務償還比率"/>
        <xdr:cNvSpPr txBox="1"/>
      </xdr:nvSpPr>
      <xdr:spPr>
        <a:xfrm>
          <a:off x="13087427" y="446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96416</xdr:rowOff>
    </xdr:from>
    <xdr:ext cx="469744" cy="259045"/>
    <xdr:sp macro="" textlink="">
      <xdr:nvSpPr>
        <xdr:cNvPr id="173" name="n_3mainValue債務償還比率"/>
        <xdr:cNvSpPr txBox="1"/>
      </xdr:nvSpPr>
      <xdr:spPr>
        <a:xfrm>
          <a:off x="12325427" y="455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104949</xdr:rowOff>
    </xdr:from>
    <xdr:ext cx="469744" cy="259045"/>
    <xdr:sp macro="" textlink="">
      <xdr:nvSpPr>
        <xdr:cNvPr id="174" name="n_4mainValue債務償還比率"/>
        <xdr:cNvSpPr txBox="1"/>
      </xdr:nvSpPr>
      <xdr:spPr>
        <a:xfrm>
          <a:off x="11563427" y="456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88,272
85,780
472.33
42,340,513
38,245,160
3,304,042
23,046,805
29,306,562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xdr:rowOff>
    </xdr:from>
    <xdr:to>
      <xdr:col>24</xdr:col>
      <xdr:colOff>114300</xdr:colOff>
      <xdr:row>40</xdr:row>
      <xdr:rowOff>104140</xdr:rowOff>
    </xdr:to>
    <xdr:sp macro="" textlink="">
      <xdr:nvSpPr>
        <xdr:cNvPr id="71" name="楕円 70"/>
        <xdr:cNvSpPr/>
      </xdr:nvSpPr>
      <xdr:spPr>
        <a:xfrm>
          <a:off x="4584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88917</xdr:rowOff>
    </xdr:from>
    <xdr:ext cx="405111" cy="259045"/>
    <xdr:sp macro="" textlink="">
      <xdr:nvSpPr>
        <xdr:cNvPr id="72" name="【道路】&#10;有形固定資産減価償却率該当値テキスト"/>
        <xdr:cNvSpPr txBox="1"/>
      </xdr:nvSpPr>
      <xdr:spPr>
        <a:xfrm>
          <a:off x="4673600" y="677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32258</xdr:rowOff>
    </xdr:from>
    <xdr:to>
      <xdr:col>20</xdr:col>
      <xdr:colOff>38100</xdr:colOff>
      <xdr:row>40</xdr:row>
      <xdr:rowOff>133858</xdr:rowOff>
    </xdr:to>
    <xdr:sp macro="" textlink="">
      <xdr:nvSpPr>
        <xdr:cNvPr id="73" name="楕円 72"/>
        <xdr:cNvSpPr/>
      </xdr:nvSpPr>
      <xdr:spPr>
        <a:xfrm>
          <a:off x="3746500" y="68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53340</xdr:rowOff>
    </xdr:from>
    <xdr:to>
      <xdr:col>24</xdr:col>
      <xdr:colOff>63500</xdr:colOff>
      <xdr:row>40</xdr:row>
      <xdr:rowOff>83058</xdr:rowOff>
    </xdr:to>
    <xdr:cxnSp macro="">
      <xdr:nvCxnSpPr>
        <xdr:cNvPr id="74" name="直線コネクタ 73"/>
        <xdr:cNvCxnSpPr/>
      </xdr:nvCxnSpPr>
      <xdr:spPr>
        <a:xfrm flipV="1">
          <a:off x="3797300" y="691134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100838</xdr:rowOff>
    </xdr:from>
    <xdr:to>
      <xdr:col>15</xdr:col>
      <xdr:colOff>101600</xdr:colOff>
      <xdr:row>41</xdr:row>
      <xdr:rowOff>30988</xdr:rowOff>
    </xdr:to>
    <xdr:sp macro="" textlink="">
      <xdr:nvSpPr>
        <xdr:cNvPr id="75" name="楕円 74"/>
        <xdr:cNvSpPr/>
      </xdr:nvSpPr>
      <xdr:spPr>
        <a:xfrm>
          <a:off x="2857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83058</xdr:rowOff>
    </xdr:from>
    <xdr:to>
      <xdr:col>19</xdr:col>
      <xdr:colOff>177800</xdr:colOff>
      <xdr:row>40</xdr:row>
      <xdr:rowOff>151638</xdr:rowOff>
    </xdr:to>
    <xdr:cxnSp macro="">
      <xdr:nvCxnSpPr>
        <xdr:cNvPr id="76" name="直線コネクタ 75"/>
        <xdr:cNvCxnSpPr/>
      </xdr:nvCxnSpPr>
      <xdr:spPr>
        <a:xfrm flipV="1">
          <a:off x="2908300" y="694105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119126</xdr:rowOff>
    </xdr:from>
    <xdr:to>
      <xdr:col>10</xdr:col>
      <xdr:colOff>165100</xdr:colOff>
      <xdr:row>41</xdr:row>
      <xdr:rowOff>49276</xdr:rowOff>
    </xdr:to>
    <xdr:sp macro="" textlink="">
      <xdr:nvSpPr>
        <xdr:cNvPr id="77" name="楕円 76"/>
        <xdr:cNvSpPr/>
      </xdr:nvSpPr>
      <xdr:spPr>
        <a:xfrm>
          <a:off x="19685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151638</xdr:rowOff>
    </xdr:from>
    <xdr:to>
      <xdr:col>15</xdr:col>
      <xdr:colOff>50800</xdr:colOff>
      <xdr:row>40</xdr:row>
      <xdr:rowOff>169926</xdr:rowOff>
    </xdr:to>
    <xdr:cxnSp macro="">
      <xdr:nvCxnSpPr>
        <xdr:cNvPr id="78" name="直線コネクタ 77"/>
        <xdr:cNvCxnSpPr/>
      </xdr:nvCxnSpPr>
      <xdr:spPr>
        <a:xfrm flipV="1">
          <a:off x="2019300" y="70096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132842</xdr:rowOff>
    </xdr:from>
    <xdr:to>
      <xdr:col>6</xdr:col>
      <xdr:colOff>38100</xdr:colOff>
      <xdr:row>41</xdr:row>
      <xdr:rowOff>62992</xdr:rowOff>
    </xdr:to>
    <xdr:sp macro="" textlink="">
      <xdr:nvSpPr>
        <xdr:cNvPr id="79" name="楕円 78"/>
        <xdr:cNvSpPr/>
      </xdr:nvSpPr>
      <xdr:spPr>
        <a:xfrm>
          <a:off x="1079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169926</xdr:rowOff>
    </xdr:from>
    <xdr:to>
      <xdr:col>10</xdr:col>
      <xdr:colOff>114300</xdr:colOff>
      <xdr:row>41</xdr:row>
      <xdr:rowOff>12192</xdr:rowOff>
    </xdr:to>
    <xdr:cxnSp macro="">
      <xdr:nvCxnSpPr>
        <xdr:cNvPr id="80" name="直線コネクタ 79"/>
        <xdr:cNvCxnSpPr/>
      </xdr:nvCxnSpPr>
      <xdr:spPr>
        <a:xfrm flipV="1">
          <a:off x="1130300" y="702792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124985</xdr:rowOff>
    </xdr:from>
    <xdr:ext cx="405111" cy="259045"/>
    <xdr:sp macro="" textlink="">
      <xdr:nvSpPr>
        <xdr:cNvPr id="85" name="n_1mainValue【道路】&#10;有形固定資産減価償却率"/>
        <xdr:cNvSpPr txBox="1"/>
      </xdr:nvSpPr>
      <xdr:spPr>
        <a:xfrm>
          <a:off x="3582044" y="698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22115</xdr:rowOff>
    </xdr:from>
    <xdr:ext cx="405111" cy="259045"/>
    <xdr:sp macro="" textlink="">
      <xdr:nvSpPr>
        <xdr:cNvPr id="86" name="n_2mainValue【道路】&#10;有形固定資産減価償却率"/>
        <xdr:cNvSpPr txBox="1"/>
      </xdr:nvSpPr>
      <xdr:spPr>
        <a:xfrm>
          <a:off x="2705744" y="705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40403</xdr:rowOff>
    </xdr:from>
    <xdr:ext cx="405111" cy="259045"/>
    <xdr:sp macro="" textlink="">
      <xdr:nvSpPr>
        <xdr:cNvPr id="87" name="n_3mainValue【道路】&#10;有形固定資産減価償却率"/>
        <xdr:cNvSpPr txBox="1"/>
      </xdr:nvSpPr>
      <xdr:spPr>
        <a:xfrm>
          <a:off x="1816744" y="706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54119</xdr:rowOff>
    </xdr:from>
    <xdr:ext cx="405111" cy="259045"/>
    <xdr:sp macro="" textlink="">
      <xdr:nvSpPr>
        <xdr:cNvPr id="88" name="n_4mainValue【道路】&#10;有形固定資産減価償却率"/>
        <xdr:cNvSpPr txBox="1"/>
      </xdr:nvSpPr>
      <xdr:spPr>
        <a:xfrm>
          <a:off x="927744" y="708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750</xdr:rowOff>
    </xdr:from>
    <xdr:to>
      <xdr:col>55</xdr:col>
      <xdr:colOff>50800</xdr:colOff>
      <xdr:row>40</xdr:row>
      <xdr:rowOff>102350</xdr:rowOff>
    </xdr:to>
    <xdr:sp macro="" textlink="">
      <xdr:nvSpPr>
        <xdr:cNvPr id="128" name="楕円 127"/>
        <xdr:cNvSpPr/>
      </xdr:nvSpPr>
      <xdr:spPr>
        <a:xfrm>
          <a:off x="10426700" y="6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23627</xdr:rowOff>
    </xdr:from>
    <xdr:ext cx="534377" cy="259045"/>
    <xdr:sp macro="" textlink="">
      <xdr:nvSpPr>
        <xdr:cNvPr id="129" name="【道路】&#10;一人当たり延長該当値テキスト"/>
        <xdr:cNvSpPr txBox="1"/>
      </xdr:nvSpPr>
      <xdr:spPr>
        <a:xfrm>
          <a:off x="10515600" y="671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3683</xdr:rowOff>
    </xdr:from>
    <xdr:to>
      <xdr:col>50</xdr:col>
      <xdr:colOff>165100</xdr:colOff>
      <xdr:row>40</xdr:row>
      <xdr:rowOff>105283</xdr:rowOff>
    </xdr:to>
    <xdr:sp macro="" textlink="">
      <xdr:nvSpPr>
        <xdr:cNvPr id="130" name="楕円 129"/>
        <xdr:cNvSpPr/>
      </xdr:nvSpPr>
      <xdr:spPr>
        <a:xfrm>
          <a:off x="9588500" y="68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51550</xdr:rowOff>
    </xdr:from>
    <xdr:to>
      <xdr:col>55</xdr:col>
      <xdr:colOff>0</xdr:colOff>
      <xdr:row>40</xdr:row>
      <xdr:rowOff>54483</xdr:rowOff>
    </xdr:to>
    <xdr:cxnSp macro="">
      <xdr:nvCxnSpPr>
        <xdr:cNvPr id="131" name="直線コネクタ 130"/>
        <xdr:cNvCxnSpPr/>
      </xdr:nvCxnSpPr>
      <xdr:spPr>
        <a:xfrm flipV="1">
          <a:off x="9639300" y="6909550"/>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5664</xdr:rowOff>
    </xdr:from>
    <xdr:to>
      <xdr:col>46</xdr:col>
      <xdr:colOff>38100</xdr:colOff>
      <xdr:row>40</xdr:row>
      <xdr:rowOff>107264</xdr:rowOff>
    </xdr:to>
    <xdr:sp macro="" textlink="">
      <xdr:nvSpPr>
        <xdr:cNvPr id="132" name="楕円 131"/>
        <xdr:cNvSpPr/>
      </xdr:nvSpPr>
      <xdr:spPr>
        <a:xfrm>
          <a:off x="8699500" y="68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54483</xdr:rowOff>
    </xdr:from>
    <xdr:to>
      <xdr:col>50</xdr:col>
      <xdr:colOff>114300</xdr:colOff>
      <xdr:row>40</xdr:row>
      <xdr:rowOff>56464</xdr:rowOff>
    </xdr:to>
    <xdr:cxnSp macro="">
      <xdr:nvCxnSpPr>
        <xdr:cNvPr id="133" name="直線コネクタ 132"/>
        <xdr:cNvCxnSpPr/>
      </xdr:nvCxnSpPr>
      <xdr:spPr>
        <a:xfrm flipV="1">
          <a:off x="8750300" y="6912483"/>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xdr:rowOff>
    </xdr:from>
    <xdr:to>
      <xdr:col>41</xdr:col>
      <xdr:colOff>101600</xdr:colOff>
      <xdr:row>40</xdr:row>
      <xdr:rowOff>109855</xdr:rowOff>
    </xdr:to>
    <xdr:sp macro="" textlink="">
      <xdr:nvSpPr>
        <xdr:cNvPr id="134" name="楕円 133"/>
        <xdr:cNvSpPr/>
      </xdr:nvSpPr>
      <xdr:spPr>
        <a:xfrm>
          <a:off x="7810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56464</xdr:rowOff>
    </xdr:from>
    <xdr:to>
      <xdr:col>45</xdr:col>
      <xdr:colOff>177800</xdr:colOff>
      <xdr:row>40</xdr:row>
      <xdr:rowOff>59055</xdr:rowOff>
    </xdr:to>
    <xdr:cxnSp macro="">
      <xdr:nvCxnSpPr>
        <xdr:cNvPr id="135" name="直線コネクタ 134"/>
        <xdr:cNvCxnSpPr/>
      </xdr:nvCxnSpPr>
      <xdr:spPr>
        <a:xfrm flipV="1">
          <a:off x="7861300" y="6914464"/>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11055</xdr:rowOff>
    </xdr:from>
    <xdr:to>
      <xdr:col>36</xdr:col>
      <xdr:colOff>165100</xdr:colOff>
      <xdr:row>40</xdr:row>
      <xdr:rowOff>112655</xdr:rowOff>
    </xdr:to>
    <xdr:sp macro="" textlink="">
      <xdr:nvSpPr>
        <xdr:cNvPr id="136" name="楕円 135"/>
        <xdr:cNvSpPr/>
      </xdr:nvSpPr>
      <xdr:spPr>
        <a:xfrm>
          <a:off x="6921500" y="68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59055</xdr:rowOff>
    </xdr:from>
    <xdr:to>
      <xdr:col>41</xdr:col>
      <xdr:colOff>50800</xdr:colOff>
      <xdr:row>40</xdr:row>
      <xdr:rowOff>61855</xdr:rowOff>
    </xdr:to>
    <xdr:cxnSp macro="">
      <xdr:nvCxnSpPr>
        <xdr:cNvPr id="137" name="直線コネクタ 136"/>
        <xdr:cNvCxnSpPr/>
      </xdr:nvCxnSpPr>
      <xdr:spPr>
        <a:xfrm flipV="1">
          <a:off x="6972300" y="6917055"/>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9"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169162</xdr:rowOff>
    </xdr:from>
    <xdr:ext cx="534377" cy="259045"/>
    <xdr:sp macro="" textlink="">
      <xdr:nvSpPr>
        <xdr:cNvPr id="141" name="n_4aveValue【道路】&#10;一人当たり延長"/>
        <xdr:cNvSpPr txBox="1"/>
      </xdr:nvSpPr>
      <xdr:spPr>
        <a:xfrm>
          <a:off x="6705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121810</xdr:rowOff>
    </xdr:from>
    <xdr:ext cx="534377" cy="259045"/>
    <xdr:sp macro="" textlink="">
      <xdr:nvSpPr>
        <xdr:cNvPr id="142" name="n_1mainValue【道路】&#10;一人当たり延長"/>
        <xdr:cNvSpPr txBox="1"/>
      </xdr:nvSpPr>
      <xdr:spPr>
        <a:xfrm>
          <a:off x="9359411" y="66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123791</xdr:rowOff>
    </xdr:from>
    <xdr:ext cx="534377" cy="259045"/>
    <xdr:sp macro="" textlink="">
      <xdr:nvSpPr>
        <xdr:cNvPr id="143" name="n_2mainValue【道路】&#10;一人当たり延長"/>
        <xdr:cNvSpPr txBox="1"/>
      </xdr:nvSpPr>
      <xdr:spPr>
        <a:xfrm>
          <a:off x="8483111" y="663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126382</xdr:rowOff>
    </xdr:from>
    <xdr:ext cx="534377" cy="259045"/>
    <xdr:sp macro="" textlink="">
      <xdr:nvSpPr>
        <xdr:cNvPr id="144" name="n_3mainValue【道路】&#10;一人当たり延長"/>
        <xdr:cNvSpPr txBox="1"/>
      </xdr:nvSpPr>
      <xdr:spPr>
        <a:xfrm>
          <a:off x="7594111" y="664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129182</xdr:rowOff>
    </xdr:from>
    <xdr:ext cx="534377" cy="259045"/>
    <xdr:sp macro="" textlink="">
      <xdr:nvSpPr>
        <xdr:cNvPr id="145" name="n_4mainValue【道路】&#10;一人当たり延長"/>
        <xdr:cNvSpPr txBox="1"/>
      </xdr:nvSpPr>
      <xdr:spPr>
        <a:xfrm>
          <a:off x="6705111" y="664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86" name="楕円 185"/>
        <xdr:cNvSpPr/>
      </xdr:nvSpPr>
      <xdr:spPr>
        <a:xfrm>
          <a:off x="45847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168292</xdr:rowOff>
    </xdr:from>
    <xdr:ext cx="405111" cy="259045"/>
    <xdr:sp macro="" textlink="">
      <xdr:nvSpPr>
        <xdr:cNvPr id="187" name="【橋りょう・トンネル】&#10;有形固定資産減価償却率該当値テキスト"/>
        <xdr:cNvSpPr txBox="1"/>
      </xdr:nvSpPr>
      <xdr:spPr>
        <a:xfrm>
          <a:off x="4673600"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116840</xdr:rowOff>
    </xdr:from>
    <xdr:to>
      <xdr:col>20</xdr:col>
      <xdr:colOff>38100</xdr:colOff>
      <xdr:row>59</xdr:row>
      <xdr:rowOff>46990</xdr:rowOff>
    </xdr:to>
    <xdr:sp macro="" textlink="">
      <xdr:nvSpPr>
        <xdr:cNvPr id="188" name="楕円 187"/>
        <xdr:cNvSpPr/>
      </xdr:nvSpPr>
      <xdr:spPr>
        <a:xfrm>
          <a:off x="3746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167640</xdr:rowOff>
    </xdr:from>
    <xdr:to>
      <xdr:col>24</xdr:col>
      <xdr:colOff>63500</xdr:colOff>
      <xdr:row>59</xdr:row>
      <xdr:rowOff>24765</xdr:rowOff>
    </xdr:to>
    <xdr:cxnSp macro="">
      <xdr:nvCxnSpPr>
        <xdr:cNvPr id="189" name="直線コネクタ 188"/>
        <xdr:cNvCxnSpPr/>
      </xdr:nvCxnSpPr>
      <xdr:spPr>
        <a:xfrm>
          <a:off x="3797300" y="101117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93980</xdr:rowOff>
    </xdr:from>
    <xdr:to>
      <xdr:col>15</xdr:col>
      <xdr:colOff>101600</xdr:colOff>
      <xdr:row>59</xdr:row>
      <xdr:rowOff>24130</xdr:rowOff>
    </xdr:to>
    <xdr:sp macro="" textlink="">
      <xdr:nvSpPr>
        <xdr:cNvPr id="190" name="楕円 189"/>
        <xdr:cNvSpPr/>
      </xdr:nvSpPr>
      <xdr:spPr>
        <a:xfrm>
          <a:off x="2857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144780</xdr:rowOff>
    </xdr:from>
    <xdr:to>
      <xdr:col>19</xdr:col>
      <xdr:colOff>177800</xdr:colOff>
      <xdr:row>58</xdr:row>
      <xdr:rowOff>167640</xdr:rowOff>
    </xdr:to>
    <xdr:cxnSp macro="">
      <xdr:nvCxnSpPr>
        <xdr:cNvPr id="191" name="直線コネクタ 190"/>
        <xdr:cNvCxnSpPr/>
      </xdr:nvCxnSpPr>
      <xdr:spPr>
        <a:xfrm>
          <a:off x="2908300" y="10088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61595</xdr:rowOff>
    </xdr:from>
    <xdr:to>
      <xdr:col>10</xdr:col>
      <xdr:colOff>165100</xdr:colOff>
      <xdr:row>58</xdr:row>
      <xdr:rowOff>163195</xdr:rowOff>
    </xdr:to>
    <xdr:sp macro="" textlink="">
      <xdr:nvSpPr>
        <xdr:cNvPr id="192" name="楕円 191"/>
        <xdr:cNvSpPr/>
      </xdr:nvSpPr>
      <xdr:spPr>
        <a:xfrm>
          <a:off x="1968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112395</xdr:rowOff>
    </xdr:from>
    <xdr:to>
      <xdr:col>15</xdr:col>
      <xdr:colOff>50800</xdr:colOff>
      <xdr:row>58</xdr:row>
      <xdr:rowOff>144780</xdr:rowOff>
    </xdr:to>
    <xdr:cxnSp macro="">
      <xdr:nvCxnSpPr>
        <xdr:cNvPr id="193" name="直線コネクタ 192"/>
        <xdr:cNvCxnSpPr/>
      </xdr:nvCxnSpPr>
      <xdr:spPr>
        <a:xfrm>
          <a:off x="2019300" y="100564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31115</xdr:rowOff>
    </xdr:from>
    <xdr:to>
      <xdr:col>6</xdr:col>
      <xdr:colOff>38100</xdr:colOff>
      <xdr:row>58</xdr:row>
      <xdr:rowOff>132715</xdr:rowOff>
    </xdr:to>
    <xdr:sp macro="" textlink="">
      <xdr:nvSpPr>
        <xdr:cNvPr id="194" name="楕円 193"/>
        <xdr:cNvSpPr/>
      </xdr:nvSpPr>
      <xdr:spPr>
        <a:xfrm>
          <a:off x="1079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81915</xdr:rowOff>
    </xdr:from>
    <xdr:to>
      <xdr:col>10</xdr:col>
      <xdr:colOff>114300</xdr:colOff>
      <xdr:row>58</xdr:row>
      <xdr:rowOff>112395</xdr:rowOff>
    </xdr:to>
    <xdr:cxnSp macro="">
      <xdr:nvCxnSpPr>
        <xdr:cNvPr id="195" name="直線コネクタ 194"/>
        <xdr:cNvCxnSpPr/>
      </xdr:nvCxnSpPr>
      <xdr:spPr>
        <a:xfrm>
          <a:off x="1130300" y="100260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99" name="n_4aveValue【橋りょう・トンネル】&#10;有形固定資産減価償却率"/>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63517</xdr:rowOff>
    </xdr:from>
    <xdr:ext cx="405111" cy="259045"/>
    <xdr:sp macro="" textlink="">
      <xdr:nvSpPr>
        <xdr:cNvPr id="200" name="n_1mainValue【橋りょう・トンネル】&#10;有形固定資産減価償却率"/>
        <xdr:cNvSpPr txBox="1"/>
      </xdr:nvSpPr>
      <xdr:spPr>
        <a:xfrm>
          <a:off x="3582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40657</xdr:rowOff>
    </xdr:from>
    <xdr:ext cx="405111" cy="259045"/>
    <xdr:sp macro="" textlink="">
      <xdr:nvSpPr>
        <xdr:cNvPr id="201" name="n_2mainValue【橋りょう・トンネル】&#10;有形固定資産減価償却率"/>
        <xdr:cNvSpPr txBox="1"/>
      </xdr:nvSpPr>
      <xdr:spPr>
        <a:xfrm>
          <a:off x="2705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8272</xdr:rowOff>
    </xdr:from>
    <xdr:ext cx="405111" cy="259045"/>
    <xdr:sp macro="" textlink="">
      <xdr:nvSpPr>
        <xdr:cNvPr id="202" name="n_3mainValue【橋りょう・トンネル】&#10;有形固定資産減価償却率"/>
        <xdr:cNvSpPr txBox="1"/>
      </xdr:nvSpPr>
      <xdr:spPr>
        <a:xfrm>
          <a:off x="1816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203" name="n_4mainValue【橋りょう・トンネル】&#10;有形固定資産減価償却率"/>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0"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163211</xdr:rowOff>
    </xdr:from>
    <xdr:to>
      <xdr:col>55</xdr:col>
      <xdr:colOff>50800</xdr:colOff>
      <xdr:row>59</xdr:row>
      <xdr:rowOff>93361</xdr:rowOff>
    </xdr:to>
    <xdr:sp macro="" textlink="">
      <xdr:nvSpPr>
        <xdr:cNvPr id="241" name="楕円 240"/>
        <xdr:cNvSpPr/>
      </xdr:nvSpPr>
      <xdr:spPr>
        <a:xfrm>
          <a:off x="10426700" y="1010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14638</xdr:rowOff>
    </xdr:from>
    <xdr:ext cx="599010" cy="259045"/>
    <xdr:sp macro="" textlink="">
      <xdr:nvSpPr>
        <xdr:cNvPr id="242" name="【橋りょう・トンネル】&#10;一人当たり有形固定資産（償却資産）額該当値テキスト"/>
        <xdr:cNvSpPr txBox="1"/>
      </xdr:nvSpPr>
      <xdr:spPr>
        <a:xfrm>
          <a:off x="10515600" y="995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170835</xdr:rowOff>
    </xdr:from>
    <xdr:to>
      <xdr:col>50</xdr:col>
      <xdr:colOff>165100</xdr:colOff>
      <xdr:row>59</xdr:row>
      <xdr:rowOff>100985</xdr:rowOff>
    </xdr:to>
    <xdr:sp macro="" textlink="">
      <xdr:nvSpPr>
        <xdr:cNvPr id="243" name="楕円 242"/>
        <xdr:cNvSpPr/>
      </xdr:nvSpPr>
      <xdr:spPr>
        <a:xfrm>
          <a:off x="9588500" y="101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42561</xdr:rowOff>
    </xdr:from>
    <xdr:to>
      <xdr:col>55</xdr:col>
      <xdr:colOff>0</xdr:colOff>
      <xdr:row>59</xdr:row>
      <xdr:rowOff>50185</xdr:rowOff>
    </xdr:to>
    <xdr:cxnSp macro="">
      <xdr:nvCxnSpPr>
        <xdr:cNvPr id="244" name="直線コネクタ 243"/>
        <xdr:cNvCxnSpPr/>
      </xdr:nvCxnSpPr>
      <xdr:spPr>
        <a:xfrm flipV="1">
          <a:off x="9639300" y="10158111"/>
          <a:ext cx="838200" cy="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9879</xdr:rowOff>
    </xdr:from>
    <xdr:to>
      <xdr:col>46</xdr:col>
      <xdr:colOff>38100</xdr:colOff>
      <xdr:row>59</xdr:row>
      <xdr:rowOff>111479</xdr:rowOff>
    </xdr:to>
    <xdr:sp macro="" textlink="">
      <xdr:nvSpPr>
        <xdr:cNvPr id="245" name="楕円 244"/>
        <xdr:cNvSpPr/>
      </xdr:nvSpPr>
      <xdr:spPr>
        <a:xfrm>
          <a:off x="8699500" y="101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50185</xdr:rowOff>
    </xdr:from>
    <xdr:to>
      <xdr:col>50</xdr:col>
      <xdr:colOff>114300</xdr:colOff>
      <xdr:row>59</xdr:row>
      <xdr:rowOff>60679</xdr:rowOff>
    </xdr:to>
    <xdr:cxnSp macro="">
      <xdr:nvCxnSpPr>
        <xdr:cNvPr id="246" name="直線コネクタ 245"/>
        <xdr:cNvCxnSpPr/>
      </xdr:nvCxnSpPr>
      <xdr:spPr>
        <a:xfrm flipV="1">
          <a:off x="8750300" y="10165735"/>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15851</xdr:rowOff>
    </xdr:from>
    <xdr:to>
      <xdr:col>41</xdr:col>
      <xdr:colOff>101600</xdr:colOff>
      <xdr:row>59</xdr:row>
      <xdr:rowOff>117451</xdr:rowOff>
    </xdr:to>
    <xdr:sp macro="" textlink="">
      <xdr:nvSpPr>
        <xdr:cNvPr id="247" name="楕円 246"/>
        <xdr:cNvSpPr/>
      </xdr:nvSpPr>
      <xdr:spPr>
        <a:xfrm>
          <a:off x="7810500" y="101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60679</xdr:rowOff>
    </xdr:from>
    <xdr:to>
      <xdr:col>45</xdr:col>
      <xdr:colOff>177800</xdr:colOff>
      <xdr:row>59</xdr:row>
      <xdr:rowOff>66651</xdr:rowOff>
    </xdr:to>
    <xdr:cxnSp macro="">
      <xdr:nvCxnSpPr>
        <xdr:cNvPr id="248" name="直線コネクタ 247"/>
        <xdr:cNvCxnSpPr/>
      </xdr:nvCxnSpPr>
      <xdr:spPr>
        <a:xfrm flipV="1">
          <a:off x="7861300" y="10176229"/>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21863</xdr:rowOff>
    </xdr:from>
    <xdr:to>
      <xdr:col>36</xdr:col>
      <xdr:colOff>165100</xdr:colOff>
      <xdr:row>59</xdr:row>
      <xdr:rowOff>123463</xdr:rowOff>
    </xdr:to>
    <xdr:sp macro="" textlink="">
      <xdr:nvSpPr>
        <xdr:cNvPr id="249" name="楕円 248"/>
        <xdr:cNvSpPr/>
      </xdr:nvSpPr>
      <xdr:spPr>
        <a:xfrm>
          <a:off x="6921500" y="1013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66651</xdr:rowOff>
    </xdr:from>
    <xdr:to>
      <xdr:col>41</xdr:col>
      <xdr:colOff>50800</xdr:colOff>
      <xdr:row>59</xdr:row>
      <xdr:rowOff>72663</xdr:rowOff>
    </xdr:to>
    <xdr:cxnSp macro="">
      <xdr:nvCxnSpPr>
        <xdr:cNvPr id="250" name="直線コネクタ 249"/>
        <xdr:cNvCxnSpPr/>
      </xdr:nvCxnSpPr>
      <xdr:spPr>
        <a:xfrm flipV="1">
          <a:off x="6972300" y="10182201"/>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1"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2"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3"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136355</xdr:rowOff>
    </xdr:from>
    <xdr:ext cx="599010" cy="259045"/>
    <xdr:sp macro="" textlink="">
      <xdr:nvSpPr>
        <xdr:cNvPr id="254" name="n_4aveValue【橋りょう・トンネル】&#10;一人当たり有形固定資産（償却資産）額"/>
        <xdr:cNvSpPr txBox="1"/>
      </xdr:nvSpPr>
      <xdr:spPr>
        <a:xfrm>
          <a:off x="6672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117512</xdr:rowOff>
    </xdr:from>
    <xdr:ext cx="599010" cy="259045"/>
    <xdr:sp macro="" textlink="">
      <xdr:nvSpPr>
        <xdr:cNvPr id="255" name="n_1mainValue【橋りょう・トンネル】&#10;一人当たり有形固定資産（償却資産）額"/>
        <xdr:cNvSpPr txBox="1"/>
      </xdr:nvSpPr>
      <xdr:spPr>
        <a:xfrm>
          <a:off x="9327095" y="98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128006</xdr:rowOff>
    </xdr:from>
    <xdr:ext cx="599010" cy="259045"/>
    <xdr:sp macro="" textlink="">
      <xdr:nvSpPr>
        <xdr:cNvPr id="256" name="n_2mainValue【橋りょう・トンネル】&#10;一人当たり有形固定資産（償却資産）額"/>
        <xdr:cNvSpPr txBox="1"/>
      </xdr:nvSpPr>
      <xdr:spPr>
        <a:xfrm>
          <a:off x="8450795" y="990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133978</xdr:rowOff>
    </xdr:from>
    <xdr:ext cx="599010" cy="259045"/>
    <xdr:sp macro="" textlink="">
      <xdr:nvSpPr>
        <xdr:cNvPr id="257" name="n_3mainValue【橋りょう・トンネル】&#10;一人当たり有形固定資産（償却資産）額"/>
        <xdr:cNvSpPr txBox="1"/>
      </xdr:nvSpPr>
      <xdr:spPr>
        <a:xfrm>
          <a:off x="7561795" y="99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139990</xdr:rowOff>
    </xdr:from>
    <xdr:ext cx="599010" cy="259045"/>
    <xdr:sp macro="" textlink="">
      <xdr:nvSpPr>
        <xdr:cNvPr id="258" name="n_4mainValue【橋りょう・トンネル】&#10;一人当たり有形固定資産（償却資産）額"/>
        <xdr:cNvSpPr txBox="1"/>
      </xdr:nvSpPr>
      <xdr:spPr>
        <a:xfrm>
          <a:off x="6672795" y="991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89"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145687</xdr:rowOff>
    </xdr:from>
    <xdr:to>
      <xdr:col>24</xdr:col>
      <xdr:colOff>114300</xdr:colOff>
      <xdr:row>84</xdr:row>
      <xdr:rowOff>75837</xdr:rowOff>
    </xdr:to>
    <xdr:sp macro="" textlink="">
      <xdr:nvSpPr>
        <xdr:cNvPr id="300" name="楕円 299"/>
        <xdr:cNvSpPr/>
      </xdr:nvSpPr>
      <xdr:spPr>
        <a:xfrm>
          <a:off x="45847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124114</xdr:rowOff>
    </xdr:from>
    <xdr:ext cx="405111" cy="259045"/>
    <xdr:sp macro="" textlink="">
      <xdr:nvSpPr>
        <xdr:cNvPr id="301" name="【公営住宅】&#10;有形固定資産減価償却率該当値テキスト"/>
        <xdr:cNvSpPr txBox="1"/>
      </xdr:nvSpPr>
      <xdr:spPr>
        <a:xfrm>
          <a:off x="4673600"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117929</xdr:rowOff>
    </xdr:from>
    <xdr:to>
      <xdr:col>20</xdr:col>
      <xdr:colOff>38100</xdr:colOff>
      <xdr:row>84</xdr:row>
      <xdr:rowOff>48079</xdr:rowOff>
    </xdr:to>
    <xdr:sp macro="" textlink="">
      <xdr:nvSpPr>
        <xdr:cNvPr id="302" name="楕円 301"/>
        <xdr:cNvSpPr/>
      </xdr:nvSpPr>
      <xdr:spPr>
        <a:xfrm>
          <a:off x="3746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168729</xdr:rowOff>
    </xdr:from>
    <xdr:to>
      <xdr:col>24</xdr:col>
      <xdr:colOff>63500</xdr:colOff>
      <xdr:row>84</xdr:row>
      <xdr:rowOff>25037</xdr:rowOff>
    </xdr:to>
    <xdr:cxnSp macro="">
      <xdr:nvCxnSpPr>
        <xdr:cNvPr id="303" name="直線コネクタ 302"/>
        <xdr:cNvCxnSpPr/>
      </xdr:nvCxnSpPr>
      <xdr:spPr>
        <a:xfrm>
          <a:off x="3797300" y="1439907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91802</xdr:rowOff>
    </xdr:from>
    <xdr:to>
      <xdr:col>15</xdr:col>
      <xdr:colOff>101600</xdr:colOff>
      <xdr:row>84</xdr:row>
      <xdr:rowOff>21952</xdr:rowOff>
    </xdr:to>
    <xdr:sp macro="" textlink="">
      <xdr:nvSpPr>
        <xdr:cNvPr id="304" name="楕円 303"/>
        <xdr:cNvSpPr/>
      </xdr:nvSpPr>
      <xdr:spPr>
        <a:xfrm>
          <a:off x="2857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142602</xdr:rowOff>
    </xdr:from>
    <xdr:to>
      <xdr:col>19</xdr:col>
      <xdr:colOff>177800</xdr:colOff>
      <xdr:row>83</xdr:row>
      <xdr:rowOff>168729</xdr:rowOff>
    </xdr:to>
    <xdr:cxnSp macro="">
      <xdr:nvCxnSpPr>
        <xdr:cNvPr id="305" name="直線コネクタ 304"/>
        <xdr:cNvCxnSpPr/>
      </xdr:nvCxnSpPr>
      <xdr:spPr>
        <a:xfrm>
          <a:off x="2908300" y="143729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60779</xdr:rowOff>
    </xdr:from>
    <xdr:to>
      <xdr:col>10</xdr:col>
      <xdr:colOff>165100</xdr:colOff>
      <xdr:row>83</xdr:row>
      <xdr:rowOff>162379</xdr:rowOff>
    </xdr:to>
    <xdr:sp macro="" textlink="">
      <xdr:nvSpPr>
        <xdr:cNvPr id="306" name="楕円 305"/>
        <xdr:cNvSpPr/>
      </xdr:nvSpPr>
      <xdr:spPr>
        <a:xfrm>
          <a:off x="1968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111579</xdr:rowOff>
    </xdr:from>
    <xdr:to>
      <xdr:col>15</xdr:col>
      <xdr:colOff>50800</xdr:colOff>
      <xdr:row>83</xdr:row>
      <xdr:rowOff>142602</xdr:rowOff>
    </xdr:to>
    <xdr:cxnSp macro="">
      <xdr:nvCxnSpPr>
        <xdr:cNvPr id="307" name="直線コネクタ 306"/>
        <xdr:cNvCxnSpPr/>
      </xdr:nvCxnSpPr>
      <xdr:spPr>
        <a:xfrm>
          <a:off x="2019300" y="143419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28121</xdr:rowOff>
    </xdr:from>
    <xdr:to>
      <xdr:col>6</xdr:col>
      <xdr:colOff>38100</xdr:colOff>
      <xdr:row>83</xdr:row>
      <xdr:rowOff>129721</xdr:rowOff>
    </xdr:to>
    <xdr:sp macro="" textlink="">
      <xdr:nvSpPr>
        <xdr:cNvPr id="308" name="楕円 307"/>
        <xdr:cNvSpPr/>
      </xdr:nvSpPr>
      <xdr:spPr>
        <a:xfrm>
          <a:off x="1079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78921</xdr:rowOff>
    </xdr:from>
    <xdr:to>
      <xdr:col>10</xdr:col>
      <xdr:colOff>114300</xdr:colOff>
      <xdr:row>83</xdr:row>
      <xdr:rowOff>111579</xdr:rowOff>
    </xdr:to>
    <xdr:cxnSp macro="">
      <xdr:nvCxnSpPr>
        <xdr:cNvPr id="309" name="直線コネクタ 308"/>
        <xdr:cNvCxnSpPr/>
      </xdr:nvCxnSpPr>
      <xdr:spPr>
        <a:xfrm>
          <a:off x="1130300" y="14309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3"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39206</xdr:rowOff>
    </xdr:from>
    <xdr:ext cx="405111" cy="259045"/>
    <xdr:sp macro="" textlink="">
      <xdr:nvSpPr>
        <xdr:cNvPr id="314" name="n_1mainValue【公営住宅】&#10;有形固定資産減価償却率"/>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13079</xdr:rowOff>
    </xdr:from>
    <xdr:ext cx="405111" cy="259045"/>
    <xdr:sp macro="" textlink="">
      <xdr:nvSpPr>
        <xdr:cNvPr id="315" name="n_2mainValue【公営住宅】&#10;有形固定資産減価償却率"/>
        <xdr:cNvSpPr txBox="1"/>
      </xdr:nvSpPr>
      <xdr:spPr>
        <a:xfrm>
          <a:off x="2705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153506</xdr:rowOff>
    </xdr:from>
    <xdr:ext cx="405111" cy="259045"/>
    <xdr:sp macro="" textlink="">
      <xdr:nvSpPr>
        <xdr:cNvPr id="316" name="n_3mainValue【公営住宅】&#10;有形固定資産減価償却率"/>
        <xdr:cNvSpPr txBox="1"/>
      </xdr:nvSpPr>
      <xdr:spPr>
        <a:xfrm>
          <a:off x="1816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17" name="n_4mainValue【公営住宅】&#10;有形固定資産減価償却率"/>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macro="" textlink="">
      <xdr:nvSpPr>
        <xdr:cNvPr id="357" name="楕円 356"/>
        <xdr:cNvSpPr/>
      </xdr:nvSpPr>
      <xdr:spPr>
        <a:xfrm>
          <a:off x="10426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11447</xdr:rowOff>
    </xdr:from>
    <xdr:ext cx="469744" cy="259045"/>
    <xdr:sp macro="" textlink="">
      <xdr:nvSpPr>
        <xdr:cNvPr id="358" name="【公営住宅】&#10;一人当たり面積該当値テキスト"/>
        <xdr:cNvSpPr txBox="1"/>
      </xdr:nvSpPr>
      <xdr:spPr>
        <a:xfrm>
          <a:off x="10515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36068</xdr:rowOff>
    </xdr:from>
    <xdr:to>
      <xdr:col>50</xdr:col>
      <xdr:colOff>165100</xdr:colOff>
      <xdr:row>84</xdr:row>
      <xdr:rowOff>137668</xdr:rowOff>
    </xdr:to>
    <xdr:sp macro="" textlink="">
      <xdr:nvSpPr>
        <xdr:cNvPr id="359" name="楕円 358"/>
        <xdr:cNvSpPr/>
      </xdr:nvSpPr>
      <xdr:spPr>
        <a:xfrm>
          <a:off x="9588500" y="144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86868</xdr:rowOff>
    </xdr:to>
    <xdr:cxnSp macro="">
      <xdr:nvCxnSpPr>
        <xdr:cNvPr id="360" name="直線コネクタ 359"/>
        <xdr:cNvCxnSpPr/>
      </xdr:nvCxnSpPr>
      <xdr:spPr>
        <a:xfrm flipV="1">
          <a:off x="9639300" y="1448562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35306</xdr:rowOff>
    </xdr:from>
    <xdr:to>
      <xdr:col>46</xdr:col>
      <xdr:colOff>38100</xdr:colOff>
      <xdr:row>84</xdr:row>
      <xdr:rowOff>136906</xdr:rowOff>
    </xdr:to>
    <xdr:sp macro="" textlink="">
      <xdr:nvSpPr>
        <xdr:cNvPr id="361" name="楕円 360"/>
        <xdr:cNvSpPr/>
      </xdr:nvSpPr>
      <xdr:spPr>
        <a:xfrm>
          <a:off x="8699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86106</xdr:rowOff>
    </xdr:from>
    <xdr:to>
      <xdr:col>50</xdr:col>
      <xdr:colOff>114300</xdr:colOff>
      <xdr:row>84</xdr:row>
      <xdr:rowOff>86868</xdr:rowOff>
    </xdr:to>
    <xdr:cxnSp macro="">
      <xdr:nvCxnSpPr>
        <xdr:cNvPr id="362" name="直線コネクタ 361"/>
        <xdr:cNvCxnSpPr/>
      </xdr:nvCxnSpPr>
      <xdr:spPr>
        <a:xfrm>
          <a:off x="8750300" y="144879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38354</xdr:rowOff>
    </xdr:from>
    <xdr:to>
      <xdr:col>41</xdr:col>
      <xdr:colOff>101600</xdr:colOff>
      <xdr:row>84</xdr:row>
      <xdr:rowOff>139954</xdr:rowOff>
    </xdr:to>
    <xdr:sp macro="" textlink="">
      <xdr:nvSpPr>
        <xdr:cNvPr id="363" name="楕円 362"/>
        <xdr:cNvSpPr/>
      </xdr:nvSpPr>
      <xdr:spPr>
        <a:xfrm>
          <a:off x="7810500" y="144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86106</xdr:rowOff>
    </xdr:from>
    <xdr:to>
      <xdr:col>45</xdr:col>
      <xdr:colOff>177800</xdr:colOff>
      <xdr:row>84</xdr:row>
      <xdr:rowOff>89154</xdr:rowOff>
    </xdr:to>
    <xdr:cxnSp macro="">
      <xdr:nvCxnSpPr>
        <xdr:cNvPr id="364" name="直線コネクタ 363"/>
        <xdr:cNvCxnSpPr/>
      </xdr:nvCxnSpPr>
      <xdr:spPr>
        <a:xfrm flipV="1">
          <a:off x="7861300" y="1448790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41402</xdr:rowOff>
    </xdr:from>
    <xdr:to>
      <xdr:col>36</xdr:col>
      <xdr:colOff>165100</xdr:colOff>
      <xdr:row>84</xdr:row>
      <xdr:rowOff>143002</xdr:rowOff>
    </xdr:to>
    <xdr:sp macro="" textlink="">
      <xdr:nvSpPr>
        <xdr:cNvPr id="365" name="楕円 364"/>
        <xdr:cNvSpPr/>
      </xdr:nvSpPr>
      <xdr:spPr>
        <a:xfrm>
          <a:off x="6921500" y="144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89154</xdr:rowOff>
    </xdr:from>
    <xdr:to>
      <xdr:col>41</xdr:col>
      <xdr:colOff>50800</xdr:colOff>
      <xdr:row>84</xdr:row>
      <xdr:rowOff>92202</xdr:rowOff>
    </xdr:to>
    <xdr:cxnSp macro="">
      <xdr:nvCxnSpPr>
        <xdr:cNvPr id="366" name="直線コネクタ 365"/>
        <xdr:cNvCxnSpPr/>
      </xdr:nvCxnSpPr>
      <xdr:spPr>
        <a:xfrm flipV="1">
          <a:off x="6972300" y="1449095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128795</xdr:rowOff>
    </xdr:from>
    <xdr:ext cx="469744" cy="259045"/>
    <xdr:sp macro="" textlink="">
      <xdr:nvSpPr>
        <xdr:cNvPr id="371" name="n_1mainValue【公営住宅】&#10;一人当たり面積"/>
        <xdr:cNvSpPr txBox="1"/>
      </xdr:nvSpPr>
      <xdr:spPr>
        <a:xfrm>
          <a:off x="9391727" y="145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128033</xdr:rowOff>
    </xdr:from>
    <xdr:ext cx="469744" cy="259045"/>
    <xdr:sp macro="" textlink="">
      <xdr:nvSpPr>
        <xdr:cNvPr id="372" name="n_2mainValue【公営住宅】&#10;一人当たり面積"/>
        <xdr:cNvSpPr txBox="1"/>
      </xdr:nvSpPr>
      <xdr:spPr>
        <a:xfrm>
          <a:off x="85154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131081</xdr:rowOff>
    </xdr:from>
    <xdr:ext cx="469744" cy="259045"/>
    <xdr:sp macro="" textlink="">
      <xdr:nvSpPr>
        <xdr:cNvPr id="373" name="n_3mainValue【公営住宅】&#10;一人当たり面積"/>
        <xdr:cNvSpPr txBox="1"/>
      </xdr:nvSpPr>
      <xdr:spPr>
        <a:xfrm>
          <a:off x="7626427" y="145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134129</xdr:rowOff>
    </xdr:from>
    <xdr:ext cx="469744" cy="259045"/>
    <xdr:sp macro="" textlink="">
      <xdr:nvSpPr>
        <xdr:cNvPr id="374" name="n_4mainValue【公営住宅】&#10;一人当たり面積"/>
        <xdr:cNvSpPr txBox="1"/>
      </xdr:nvSpPr>
      <xdr:spPr>
        <a:xfrm>
          <a:off x="6737427" y="145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xdr:rowOff>
    </xdr:from>
    <xdr:to>
      <xdr:col>85</xdr:col>
      <xdr:colOff>177800</xdr:colOff>
      <xdr:row>38</xdr:row>
      <xdr:rowOff>109855</xdr:rowOff>
    </xdr:to>
    <xdr:sp macro="" textlink="">
      <xdr:nvSpPr>
        <xdr:cNvPr id="431" name="楕円 430"/>
        <xdr:cNvSpPr/>
      </xdr:nvSpPr>
      <xdr:spPr>
        <a:xfrm>
          <a:off x="16268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158132</xdr:rowOff>
    </xdr:from>
    <xdr:ext cx="405111" cy="259045"/>
    <xdr:sp macro="" textlink="">
      <xdr:nvSpPr>
        <xdr:cNvPr id="432" name="【認定こども園・幼稚園・保育所】&#10;有形固定資産減価償却率該当値テキスト"/>
        <xdr:cNvSpPr txBox="1"/>
      </xdr:nvSpPr>
      <xdr:spPr>
        <a:xfrm>
          <a:off x="16357600"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xdr:rowOff>
    </xdr:from>
    <xdr:to>
      <xdr:col>81</xdr:col>
      <xdr:colOff>101600</xdr:colOff>
      <xdr:row>38</xdr:row>
      <xdr:rowOff>102235</xdr:rowOff>
    </xdr:to>
    <xdr:sp macro="" textlink="">
      <xdr:nvSpPr>
        <xdr:cNvPr id="433" name="楕円 432"/>
        <xdr:cNvSpPr/>
      </xdr:nvSpPr>
      <xdr:spPr>
        <a:xfrm>
          <a:off x="15430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51435</xdr:rowOff>
    </xdr:from>
    <xdr:to>
      <xdr:col>85</xdr:col>
      <xdr:colOff>127000</xdr:colOff>
      <xdr:row>38</xdr:row>
      <xdr:rowOff>59055</xdr:rowOff>
    </xdr:to>
    <xdr:cxnSp macro="">
      <xdr:nvCxnSpPr>
        <xdr:cNvPr id="434" name="直線コネクタ 433"/>
        <xdr:cNvCxnSpPr/>
      </xdr:nvCxnSpPr>
      <xdr:spPr>
        <a:xfrm>
          <a:off x="15481300" y="65665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126365</xdr:rowOff>
    </xdr:from>
    <xdr:to>
      <xdr:col>76</xdr:col>
      <xdr:colOff>165100</xdr:colOff>
      <xdr:row>38</xdr:row>
      <xdr:rowOff>56515</xdr:rowOff>
    </xdr:to>
    <xdr:sp macro="" textlink="">
      <xdr:nvSpPr>
        <xdr:cNvPr id="435" name="楕円 434"/>
        <xdr:cNvSpPr/>
      </xdr:nvSpPr>
      <xdr:spPr>
        <a:xfrm>
          <a:off x="14541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xdr:rowOff>
    </xdr:from>
    <xdr:to>
      <xdr:col>81</xdr:col>
      <xdr:colOff>50800</xdr:colOff>
      <xdr:row>38</xdr:row>
      <xdr:rowOff>51435</xdr:rowOff>
    </xdr:to>
    <xdr:cxnSp macro="">
      <xdr:nvCxnSpPr>
        <xdr:cNvPr id="436" name="直線コネクタ 435"/>
        <xdr:cNvCxnSpPr/>
      </xdr:nvCxnSpPr>
      <xdr:spPr>
        <a:xfrm>
          <a:off x="14592300" y="65208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73025</xdr:rowOff>
    </xdr:from>
    <xdr:to>
      <xdr:col>72</xdr:col>
      <xdr:colOff>38100</xdr:colOff>
      <xdr:row>38</xdr:row>
      <xdr:rowOff>3175</xdr:rowOff>
    </xdr:to>
    <xdr:sp macro="" textlink="">
      <xdr:nvSpPr>
        <xdr:cNvPr id="437" name="楕円 436"/>
        <xdr:cNvSpPr/>
      </xdr:nvSpPr>
      <xdr:spPr>
        <a:xfrm>
          <a:off x="13652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123825</xdr:rowOff>
    </xdr:from>
    <xdr:to>
      <xdr:col>76</xdr:col>
      <xdr:colOff>114300</xdr:colOff>
      <xdr:row>38</xdr:row>
      <xdr:rowOff>5715</xdr:rowOff>
    </xdr:to>
    <xdr:cxnSp macro="">
      <xdr:nvCxnSpPr>
        <xdr:cNvPr id="438" name="直線コネクタ 437"/>
        <xdr:cNvCxnSpPr/>
      </xdr:nvCxnSpPr>
      <xdr:spPr>
        <a:xfrm>
          <a:off x="13703300" y="64674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137795</xdr:rowOff>
    </xdr:from>
    <xdr:to>
      <xdr:col>67</xdr:col>
      <xdr:colOff>101600</xdr:colOff>
      <xdr:row>38</xdr:row>
      <xdr:rowOff>67945</xdr:rowOff>
    </xdr:to>
    <xdr:sp macro="" textlink="">
      <xdr:nvSpPr>
        <xdr:cNvPr id="439" name="楕円 438"/>
        <xdr:cNvSpPr/>
      </xdr:nvSpPr>
      <xdr:spPr>
        <a:xfrm>
          <a:off x="12763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123825</xdr:rowOff>
    </xdr:from>
    <xdr:to>
      <xdr:col>71</xdr:col>
      <xdr:colOff>177800</xdr:colOff>
      <xdr:row>38</xdr:row>
      <xdr:rowOff>17145</xdr:rowOff>
    </xdr:to>
    <xdr:cxnSp macro="">
      <xdr:nvCxnSpPr>
        <xdr:cNvPr id="440" name="直線コネクタ 439"/>
        <xdr:cNvCxnSpPr/>
      </xdr:nvCxnSpPr>
      <xdr:spPr>
        <a:xfrm flipV="1">
          <a:off x="12814300" y="646747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認定こども園・幼稚園・保育所】&#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93362</xdr:rowOff>
    </xdr:from>
    <xdr:ext cx="405111" cy="259045"/>
    <xdr:sp macro="" textlink="">
      <xdr:nvSpPr>
        <xdr:cNvPr id="445" name="n_1mainValue【認定こども園・幼稚園・保育所】&#10;有形固定資産減価償却率"/>
        <xdr:cNvSpPr txBox="1"/>
      </xdr:nvSpPr>
      <xdr:spPr>
        <a:xfrm>
          <a:off x="15266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47642</xdr:rowOff>
    </xdr:from>
    <xdr:ext cx="405111" cy="259045"/>
    <xdr:sp macro="" textlink="">
      <xdr:nvSpPr>
        <xdr:cNvPr id="446" name="n_2mainValue【認定こども園・幼稚園・保育所】&#10;有形固定資産減価償却率"/>
        <xdr:cNvSpPr txBox="1"/>
      </xdr:nvSpPr>
      <xdr:spPr>
        <a:xfrm>
          <a:off x="14389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19702</xdr:rowOff>
    </xdr:from>
    <xdr:ext cx="405111" cy="259045"/>
    <xdr:sp macro="" textlink="">
      <xdr:nvSpPr>
        <xdr:cNvPr id="447" name="n_3mainValue【認定こども園・幼稚園・保育所】&#10;有形固定資産減価償却率"/>
        <xdr:cNvSpPr txBox="1"/>
      </xdr:nvSpPr>
      <xdr:spPr>
        <a:xfrm>
          <a:off x="13500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59072</xdr:rowOff>
    </xdr:from>
    <xdr:ext cx="405111" cy="259045"/>
    <xdr:sp macro="" textlink="">
      <xdr:nvSpPr>
        <xdr:cNvPr id="448" name="n_4mainValue【認定こども園・幼稚園・保育所】&#10;有形固定資産減価償却率"/>
        <xdr:cNvSpPr txBox="1"/>
      </xdr:nvSpPr>
      <xdr:spPr>
        <a:xfrm>
          <a:off x="12611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77"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488" name="楕円 487"/>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489" name="【認定こども園・幼稚園・保育所】&#10;一人当たり面積該当値テキスト"/>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97790</xdr:rowOff>
    </xdr:from>
    <xdr:to>
      <xdr:col>112</xdr:col>
      <xdr:colOff>38100</xdr:colOff>
      <xdr:row>40</xdr:row>
      <xdr:rowOff>27940</xdr:rowOff>
    </xdr:to>
    <xdr:sp macro="" textlink="">
      <xdr:nvSpPr>
        <xdr:cNvPr id="490" name="楕円 489"/>
        <xdr:cNvSpPr/>
      </xdr:nvSpPr>
      <xdr:spPr>
        <a:xfrm>
          <a:off x="2127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148590</xdr:rowOff>
    </xdr:from>
    <xdr:to>
      <xdr:col>116</xdr:col>
      <xdr:colOff>63500</xdr:colOff>
      <xdr:row>40</xdr:row>
      <xdr:rowOff>7620</xdr:rowOff>
    </xdr:to>
    <xdr:cxnSp macro="">
      <xdr:nvCxnSpPr>
        <xdr:cNvPr id="491" name="直線コネクタ 490"/>
        <xdr:cNvCxnSpPr/>
      </xdr:nvCxnSpPr>
      <xdr:spPr>
        <a:xfrm>
          <a:off x="21323300" y="6835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101600</xdr:rowOff>
    </xdr:from>
    <xdr:to>
      <xdr:col>107</xdr:col>
      <xdr:colOff>101600</xdr:colOff>
      <xdr:row>40</xdr:row>
      <xdr:rowOff>31750</xdr:rowOff>
    </xdr:to>
    <xdr:sp macro="" textlink="">
      <xdr:nvSpPr>
        <xdr:cNvPr id="492" name="楕円 491"/>
        <xdr:cNvSpPr/>
      </xdr:nvSpPr>
      <xdr:spPr>
        <a:xfrm>
          <a:off x="20383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39</xdr:row>
      <xdr:rowOff>152400</xdr:rowOff>
    </xdr:to>
    <xdr:cxnSp macro="">
      <xdr:nvCxnSpPr>
        <xdr:cNvPr id="493" name="直線コネクタ 492"/>
        <xdr:cNvCxnSpPr/>
      </xdr:nvCxnSpPr>
      <xdr:spPr>
        <a:xfrm flipV="1">
          <a:off x="20434300" y="683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71120</xdr:rowOff>
    </xdr:from>
    <xdr:to>
      <xdr:col>102</xdr:col>
      <xdr:colOff>165100</xdr:colOff>
      <xdr:row>40</xdr:row>
      <xdr:rowOff>1270</xdr:rowOff>
    </xdr:to>
    <xdr:sp macro="" textlink="">
      <xdr:nvSpPr>
        <xdr:cNvPr id="494" name="楕円 493"/>
        <xdr:cNvSpPr/>
      </xdr:nvSpPr>
      <xdr:spPr>
        <a:xfrm>
          <a:off x="19494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121920</xdr:rowOff>
    </xdr:from>
    <xdr:to>
      <xdr:col>107</xdr:col>
      <xdr:colOff>50800</xdr:colOff>
      <xdr:row>39</xdr:row>
      <xdr:rowOff>152400</xdr:rowOff>
    </xdr:to>
    <xdr:cxnSp macro="">
      <xdr:nvCxnSpPr>
        <xdr:cNvPr id="495" name="直線コネクタ 494"/>
        <xdr:cNvCxnSpPr/>
      </xdr:nvCxnSpPr>
      <xdr:spPr>
        <a:xfrm>
          <a:off x="19545300" y="6808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71120</xdr:rowOff>
    </xdr:from>
    <xdr:to>
      <xdr:col>98</xdr:col>
      <xdr:colOff>38100</xdr:colOff>
      <xdr:row>40</xdr:row>
      <xdr:rowOff>1270</xdr:rowOff>
    </xdr:to>
    <xdr:sp macro="" textlink="">
      <xdr:nvSpPr>
        <xdr:cNvPr id="496" name="楕円 495"/>
        <xdr:cNvSpPr/>
      </xdr:nvSpPr>
      <xdr:spPr>
        <a:xfrm>
          <a:off x="18605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121920</xdr:rowOff>
    </xdr:from>
    <xdr:to>
      <xdr:col>102</xdr:col>
      <xdr:colOff>114300</xdr:colOff>
      <xdr:row>39</xdr:row>
      <xdr:rowOff>121920</xdr:rowOff>
    </xdr:to>
    <xdr:cxnSp macro="">
      <xdr:nvCxnSpPr>
        <xdr:cNvPr id="497" name="直線コネクタ 496"/>
        <xdr:cNvCxnSpPr/>
      </xdr:nvCxnSpPr>
      <xdr:spPr>
        <a:xfrm>
          <a:off x="18656300" y="680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98"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99"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0"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01"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19067</xdr:rowOff>
    </xdr:from>
    <xdr:ext cx="469744" cy="259045"/>
    <xdr:sp macro="" textlink="">
      <xdr:nvSpPr>
        <xdr:cNvPr id="502" name="n_1mainValue【認定こども園・幼稚園・保育所】&#10;一人当たり面積"/>
        <xdr:cNvSpPr txBox="1"/>
      </xdr:nvSpPr>
      <xdr:spPr>
        <a:xfrm>
          <a:off x="21075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22877</xdr:rowOff>
    </xdr:from>
    <xdr:ext cx="469744" cy="259045"/>
    <xdr:sp macro="" textlink="">
      <xdr:nvSpPr>
        <xdr:cNvPr id="503" name="n_2mainValue【認定こども園・幼稚園・保育所】&#10;一人当たり面積"/>
        <xdr:cNvSpPr txBox="1"/>
      </xdr:nvSpPr>
      <xdr:spPr>
        <a:xfrm>
          <a:off x="201994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163847</xdr:rowOff>
    </xdr:from>
    <xdr:ext cx="469744" cy="259045"/>
    <xdr:sp macro="" textlink="">
      <xdr:nvSpPr>
        <xdr:cNvPr id="504" name="n_3mainValue【認定こども園・幼稚園・保育所】&#10;一人当たり面積"/>
        <xdr:cNvSpPr txBox="1"/>
      </xdr:nvSpPr>
      <xdr:spPr>
        <a:xfrm>
          <a:off x="19310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163847</xdr:rowOff>
    </xdr:from>
    <xdr:ext cx="469744" cy="259045"/>
    <xdr:sp macro="" textlink="">
      <xdr:nvSpPr>
        <xdr:cNvPr id="505" name="n_4mainValue【認定こども園・幼稚園・保育所】&#10;一人当たり面積"/>
        <xdr:cNvSpPr txBox="1"/>
      </xdr:nvSpPr>
      <xdr:spPr>
        <a:xfrm>
          <a:off x="18421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48" name="楕円 547"/>
        <xdr:cNvSpPr/>
      </xdr:nvSpPr>
      <xdr:spPr>
        <a:xfrm>
          <a:off x="16268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9270</xdr:rowOff>
    </xdr:from>
    <xdr:ext cx="405111" cy="259045"/>
    <xdr:sp macro="" textlink="">
      <xdr:nvSpPr>
        <xdr:cNvPr id="549" name="【学校施設】&#10;有形固定資産減価償却率該当値テキスト"/>
        <xdr:cNvSpPr txBox="1"/>
      </xdr:nvSpPr>
      <xdr:spPr>
        <a:xfrm>
          <a:off x="16357600"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163104</xdr:rowOff>
    </xdr:from>
    <xdr:to>
      <xdr:col>81</xdr:col>
      <xdr:colOff>101600</xdr:colOff>
      <xdr:row>60</xdr:row>
      <xdr:rowOff>93254</xdr:rowOff>
    </xdr:to>
    <xdr:sp macro="" textlink="">
      <xdr:nvSpPr>
        <xdr:cNvPr id="550" name="楕円 549"/>
        <xdr:cNvSpPr/>
      </xdr:nvSpPr>
      <xdr:spPr>
        <a:xfrm>
          <a:off x="15430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42454</xdr:rowOff>
    </xdr:from>
    <xdr:to>
      <xdr:col>85</xdr:col>
      <xdr:colOff>127000</xdr:colOff>
      <xdr:row>60</xdr:row>
      <xdr:rowOff>81643</xdr:rowOff>
    </xdr:to>
    <xdr:cxnSp macro="">
      <xdr:nvCxnSpPr>
        <xdr:cNvPr id="551" name="直線コネクタ 550"/>
        <xdr:cNvCxnSpPr/>
      </xdr:nvCxnSpPr>
      <xdr:spPr>
        <a:xfrm>
          <a:off x="15481300" y="1032945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117384</xdr:rowOff>
    </xdr:from>
    <xdr:to>
      <xdr:col>76</xdr:col>
      <xdr:colOff>165100</xdr:colOff>
      <xdr:row>60</xdr:row>
      <xdr:rowOff>47534</xdr:rowOff>
    </xdr:to>
    <xdr:sp macro="" textlink="">
      <xdr:nvSpPr>
        <xdr:cNvPr id="552" name="楕円 551"/>
        <xdr:cNvSpPr/>
      </xdr:nvSpPr>
      <xdr:spPr>
        <a:xfrm>
          <a:off x="14541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168184</xdr:rowOff>
    </xdr:from>
    <xdr:to>
      <xdr:col>81</xdr:col>
      <xdr:colOff>50800</xdr:colOff>
      <xdr:row>60</xdr:row>
      <xdr:rowOff>42454</xdr:rowOff>
    </xdr:to>
    <xdr:cxnSp macro="">
      <xdr:nvCxnSpPr>
        <xdr:cNvPr id="553" name="直線コネクタ 552"/>
        <xdr:cNvCxnSpPr/>
      </xdr:nvCxnSpPr>
      <xdr:spPr>
        <a:xfrm>
          <a:off x="14592300" y="102837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54" name="楕円 553"/>
        <xdr:cNvSpPr/>
      </xdr:nvSpPr>
      <xdr:spPr>
        <a:xfrm>
          <a:off x="13652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115933</xdr:rowOff>
    </xdr:from>
    <xdr:to>
      <xdr:col>76</xdr:col>
      <xdr:colOff>114300</xdr:colOff>
      <xdr:row>59</xdr:row>
      <xdr:rowOff>168184</xdr:rowOff>
    </xdr:to>
    <xdr:cxnSp macro="">
      <xdr:nvCxnSpPr>
        <xdr:cNvPr id="555" name="直線コネクタ 554"/>
        <xdr:cNvCxnSpPr/>
      </xdr:nvCxnSpPr>
      <xdr:spPr>
        <a:xfrm>
          <a:off x="13703300" y="102314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12881</xdr:rowOff>
    </xdr:from>
    <xdr:to>
      <xdr:col>67</xdr:col>
      <xdr:colOff>101600</xdr:colOff>
      <xdr:row>59</xdr:row>
      <xdr:rowOff>114481</xdr:rowOff>
    </xdr:to>
    <xdr:sp macro="" textlink="">
      <xdr:nvSpPr>
        <xdr:cNvPr id="556" name="楕円 555"/>
        <xdr:cNvSpPr/>
      </xdr:nvSpPr>
      <xdr:spPr>
        <a:xfrm>
          <a:off x="12763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63681</xdr:rowOff>
    </xdr:from>
    <xdr:to>
      <xdr:col>71</xdr:col>
      <xdr:colOff>177800</xdr:colOff>
      <xdr:row>59</xdr:row>
      <xdr:rowOff>115933</xdr:rowOff>
    </xdr:to>
    <xdr:cxnSp macro="">
      <xdr:nvCxnSpPr>
        <xdr:cNvPr id="557" name="直線コネクタ 556"/>
        <xdr:cNvCxnSpPr/>
      </xdr:nvCxnSpPr>
      <xdr:spPr>
        <a:xfrm>
          <a:off x="12814300" y="101792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84381</xdr:rowOff>
    </xdr:from>
    <xdr:ext cx="405111" cy="259045"/>
    <xdr:sp macro="" textlink="">
      <xdr:nvSpPr>
        <xdr:cNvPr id="562" name="n_1mainValue【学校施設】&#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38661</xdr:rowOff>
    </xdr:from>
    <xdr:ext cx="405111" cy="259045"/>
    <xdr:sp macro="" textlink="">
      <xdr:nvSpPr>
        <xdr:cNvPr id="563" name="n_2mainValue【学校施設】&#10;有形固定資産減価償却率"/>
        <xdr:cNvSpPr txBox="1"/>
      </xdr:nvSpPr>
      <xdr:spPr>
        <a:xfrm>
          <a:off x="14389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64" name="n_3main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105608</xdr:rowOff>
    </xdr:from>
    <xdr:ext cx="405111" cy="259045"/>
    <xdr:sp macro="" textlink="">
      <xdr:nvSpPr>
        <xdr:cNvPr id="565" name="n_4mainValue【学校施設】&#10;有形固定資産減価償却率"/>
        <xdr:cNvSpPr txBox="1"/>
      </xdr:nvSpPr>
      <xdr:spPr>
        <a:xfrm>
          <a:off x="12611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11836</xdr:rowOff>
    </xdr:from>
    <xdr:to>
      <xdr:col>116</xdr:col>
      <xdr:colOff>114300</xdr:colOff>
      <xdr:row>59</xdr:row>
      <xdr:rowOff>113436</xdr:rowOff>
    </xdr:to>
    <xdr:sp macro="" textlink="">
      <xdr:nvSpPr>
        <xdr:cNvPr id="604" name="楕円 603"/>
        <xdr:cNvSpPr/>
      </xdr:nvSpPr>
      <xdr:spPr>
        <a:xfrm>
          <a:off x="22110700" y="101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34713</xdr:rowOff>
    </xdr:from>
    <xdr:ext cx="469744" cy="259045"/>
    <xdr:sp macro="" textlink="">
      <xdr:nvSpPr>
        <xdr:cNvPr id="605" name="【学校施設】&#10;一人当たり面積該当値テキスト"/>
        <xdr:cNvSpPr txBox="1"/>
      </xdr:nvSpPr>
      <xdr:spPr>
        <a:xfrm>
          <a:off x="22199600" y="997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141224</xdr:rowOff>
    </xdr:from>
    <xdr:to>
      <xdr:col>112</xdr:col>
      <xdr:colOff>38100</xdr:colOff>
      <xdr:row>59</xdr:row>
      <xdr:rowOff>71374</xdr:rowOff>
    </xdr:to>
    <xdr:sp macro="" textlink="">
      <xdr:nvSpPr>
        <xdr:cNvPr id="606" name="楕円 605"/>
        <xdr:cNvSpPr/>
      </xdr:nvSpPr>
      <xdr:spPr>
        <a:xfrm>
          <a:off x="21272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20574</xdr:rowOff>
    </xdr:from>
    <xdr:to>
      <xdr:col>116</xdr:col>
      <xdr:colOff>63500</xdr:colOff>
      <xdr:row>59</xdr:row>
      <xdr:rowOff>62636</xdr:rowOff>
    </xdr:to>
    <xdr:cxnSp macro="">
      <xdr:nvCxnSpPr>
        <xdr:cNvPr id="607" name="直線コネクタ 606"/>
        <xdr:cNvCxnSpPr/>
      </xdr:nvCxnSpPr>
      <xdr:spPr>
        <a:xfrm>
          <a:off x="21323300" y="10136124"/>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149454</xdr:rowOff>
    </xdr:from>
    <xdr:to>
      <xdr:col>107</xdr:col>
      <xdr:colOff>101600</xdr:colOff>
      <xdr:row>59</xdr:row>
      <xdr:rowOff>79604</xdr:rowOff>
    </xdr:to>
    <xdr:sp macro="" textlink="">
      <xdr:nvSpPr>
        <xdr:cNvPr id="608" name="楕円 607"/>
        <xdr:cNvSpPr/>
      </xdr:nvSpPr>
      <xdr:spPr>
        <a:xfrm>
          <a:off x="20383500" y="1009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20574</xdr:rowOff>
    </xdr:from>
    <xdr:to>
      <xdr:col>111</xdr:col>
      <xdr:colOff>177800</xdr:colOff>
      <xdr:row>59</xdr:row>
      <xdr:rowOff>28804</xdr:rowOff>
    </xdr:to>
    <xdr:cxnSp macro="">
      <xdr:nvCxnSpPr>
        <xdr:cNvPr id="609" name="直線コネクタ 608"/>
        <xdr:cNvCxnSpPr/>
      </xdr:nvCxnSpPr>
      <xdr:spPr>
        <a:xfrm flipV="1">
          <a:off x="20434300" y="1013612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164998</xdr:rowOff>
    </xdr:from>
    <xdr:to>
      <xdr:col>102</xdr:col>
      <xdr:colOff>165100</xdr:colOff>
      <xdr:row>59</xdr:row>
      <xdr:rowOff>95148</xdr:rowOff>
    </xdr:to>
    <xdr:sp macro="" textlink="">
      <xdr:nvSpPr>
        <xdr:cNvPr id="610" name="楕円 609"/>
        <xdr:cNvSpPr/>
      </xdr:nvSpPr>
      <xdr:spPr>
        <a:xfrm>
          <a:off x="19494500" y="101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28804</xdr:rowOff>
    </xdr:from>
    <xdr:to>
      <xdr:col>107</xdr:col>
      <xdr:colOff>50800</xdr:colOff>
      <xdr:row>59</xdr:row>
      <xdr:rowOff>44348</xdr:rowOff>
    </xdr:to>
    <xdr:cxnSp macro="">
      <xdr:nvCxnSpPr>
        <xdr:cNvPr id="611" name="直線コネクタ 610"/>
        <xdr:cNvCxnSpPr/>
      </xdr:nvCxnSpPr>
      <xdr:spPr>
        <a:xfrm flipV="1">
          <a:off x="19545300" y="10144354"/>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7265</xdr:rowOff>
    </xdr:from>
    <xdr:to>
      <xdr:col>98</xdr:col>
      <xdr:colOff>38100</xdr:colOff>
      <xdr:row>59</xdr:row>
      <xdr:rowOff>108865</xdr:rowOff>
    </xdr:to>
    <xdr:sp macro="" textlink="">
      <xdr:nvSpPr>
        <xdr:cNvPr id="612" name="楕円 611"/>
        <xdr:cNvSpPr/>
      </xdr:nvSpPr>
      <xdr:spPr>
        <a:xfrm>
          <a:off x="18605500" y="101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44348</xdr:rowOff>
    </xdr:from>
    <xdr:to>
      <xdr:col>102</xdr:col>
      <xdr:colOff>114300</xdr:colOff>
      <xdr:row>59</xdr:row>
      <xdr:rowOff>58065</xdr:rowOff>
    </xdr:to>
    <xdr:cxnSp macro="">
      <xdr:nvCxnSpPr>
        <xdr:cNvPr id="613" name="直線コネクタ 612"/>
        <xdr:cNvCxnSpPr/>
      </xdr:nvCxnSpPr>
      <xdr:spPr>
        <a:xfrm flipV="1">
          <a:off x="18656300" y="1015989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617" name="n_4aveValue【学校施設】&#10;一人当たり面積"/>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87901</xdr:rowOff>
    </xdr:from>
    <xdr:ext cx="469744" cy="259045"/>
    <xdr:sp macro="" textlink="">
      <xdr:nvSpPr>
        <xdr:cNvPr id="618" name="n_1mainValue【学校施設】&#10;一人当たり面積"/>
        <xdr:cNvSpPr txBox="1"/>
      </xdr:nvSpPr>
      <xdr:spPr>
        <a:xfrm>
          <a:off x="21075727" y="986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96131</xdr:rowOff>
    </xdr:from>
    <xdr:ext cx="469744" cy="259045"/>
    <xdr:sp macro="" textlink="">
      <xdr:nvSpPr>
        <xdr:cNvPr id="619" name="n_2mainValue【学校施設】&#10;一人当たり面積"/>
        <xdr:cNvSpPr txBox="1"/>
      </xdr:nvSpPr>
      <xdr:spPr>
        <a:xfrm>
          <a:off x="20199427" y="986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111675</xdr:rowOff>
    </xdr:from>
    <xdr:ext cx="469744" cy="259045"/>
    <xdr:sp macro="" textlink="">
      <xdr:nvSpPr>
        <xdr:cNvPr id="620" name="n_3mainValue【学校施設】&#10;一人当たり面積"/>
        <xdr:cNvSpPr txBox="1"/>
      </xdr:nvSpPr>
      <xdr:spPr>
        <a:xfrm>
          <a:off x="19310427"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125392</xdr:rowOff>
    </xdr:from>
    <xdr:ext cx="469744" cy="259045"/>
    <xdr:sp macro="" textlink="">
      <xdr:nvSpPr>
        <xdr:cNvPr id="621" name="n_4mainValue【学校施設】&#10;一人当たり面積"/>
        <xdr:cNvSpPr txBox="1"/>
      </xdr:nvSpPr>
      <xdr:spPr>
        <a:xfrm>
          <a:off x="18421427" y="98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651" name="【児童館】&#10;有形固定資産減価償却率平均値テキスト"/>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88264</xdr:rowOff>
    </xdr:from>
    <xdr:to>
      <xdr:col>85</xdr:col>
      <xdr:colOff>177800</xdr:colOff>
      <xdr:row>81</xdr:row>
      <xdr:rowOff>18414</xdr:rowOff>
    </xdr:to>
    <xdr:sp macro="" textlink="">
      <xdr:nvSpPr>
        <xdr:cNvPr id="662" name="楕円 661"/>
        <xdr:cNvSpPr/>
      </xdr:nvSpPr>
      <xdr:spPr>
        <a:xfrm>
          <a:off x="162687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111141</xdr:rowOff>
    </xdr:from>
    <xdr:ext cx="405111" cy="259045"/>
    <xdr:sp macro="" textlink="">
      <xdr:nvSpPr>
        <xdr:cNvPr id="663" name="【児童館】&#10;有形固定資産減価償却率該当値テキスト"/>
        <xdr:cNvSpPr txBox="1"/>
      </xdr:nvSpPr>
      <xdr:spPr>
        <a:xfrm>
          <a:off x="16357600"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40639</xdr:rowOff>
    </xdr:from>
    <xdr:to>
      <xdr:col>81</xdr:col>
      <xdr:colOff>101600</xdr:colOff>
      <xdr:row>80</xdr:row>
      <xdr:rowOff>142239</xdr:rowOff>
    </xdr:to>
    <xdr:sp macro="" textlink="">
      <xdr:nvSpPr>
        <xdr:cNvPr id="664" name="楕円 663"/>
        <xdr:cNvSpPr/>
      </xdr:nvSpPr>
      <xdr:spPr>
        <a:xfrm>
          <a:off x="15430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91439</xdr:rowOff>
    </xdr:from>
    <xdr:to>
      <xdr:col>85</xdr:col>
      <xdr:colOff>127000</xdr:colOff>
      <xdr:row>80</xdr:row>
      <xdr:rowOff>139064</xdr:rowOff>
    </xdr:to>
    <xdr:cxnSp macro="">
      <xdr:nvCxnSpPr>
        <xdr:cNvPr id="665" name="直線コネクタ 664"/>
        <xdr:cNvCxnSpPr/>
      </xdr:nvCxnSpPr>
      <xdr:spPr>
        <a:xfrm>
          <a:off x="15481300" y="138074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162561</xdr:rowOff>
    </xdr:from>
    <xdr:to>
      <xdr:col>76</xdr:col>
      <xdr:colOff>165100</xdr:colOff>
      <xdr:row>80</xdr:row>
      <xdr:rowOff>92711</xdr:rowOff>
    </xdr:to>
    <xdr:sp macro="" textlink="">
      <xdr:nvSpPr>
        <xdr:cNvPr id="666" name="楕円 665"/>
        <xdr:cNvSpPr/>
      </xdr:nvSpPr>
      <xdr:spPr>
        <a:xfrm>
          <a:off x="14541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41911</xdr:rowOff>
    </xdr:from>
    <xdr:to>
      <xdr:col>81</xdr:col>
      <xdr:colOff>50800</xdr:colOff>
      <xdr:row>80</xdr:row>
      <xdr:rowOff>91439</xdr:rowOff>
    </xdr:to>
    <xdr:cxnSp macro="">
      <xdr:nvCxnSpPr>
        <xdr:cNvPr id="667" name="直線コネクタ 666"/>
        <xdr:cNvCxnSpPr/>
      </xdr:nvCxnSpPr>
      <xdr:spPr>
        <a:xfrm>
          <a:off x="14592300" y="137579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114936</xdr:rowOff>
    </xdr:from>
    <xdr:to>
      <xdr:col>72</xdr:col>
      <xdr:colOff>38100</xdr:colOff>
      <xdr:row>80</xdr:row>
      <xdr:rowOff>45086</xdr:rowOff>
    </xdr:to>
    <xdr:sp macro="" textlink="">
      <xdr:nvSpPr>
        <xdr:cNvPr id="668" name="楕円 667"/>
        <xdr:cNvSpPr/>
      </xdr:nvSpPr>
      <xdr:spPr>
        <a:xfrm>
          <a:off x="13652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165736</xdr:rowOff>
    </xdr:from>
    <xdr:to>
      <xdr:col>76</xdr:col>
      <xdr:colOff>114300</xdr:colOff>
      <xdr:row>80</xdr:row>
      <xdr:rowOff>41911</xdr:rowOff>
    </xdr:to>
    <xdr:cxnSp macro="">
      <xdr:nvCxnSpPr>
        <xdr:cNvPr id="669" name="直線コネクタ 668"/>
        <xdr:cNvCxnSpPr/>
      </xdr:nvCxnSpPr>
      <xdr:spPr>
        <a:xfrm>
          <a:off x="13703300" y="137102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65405</xdr:rowOff>
    </xdr:from>
    <xdr:to>
      <xdr:col>67</xdr:col>
      <xdr:colOff>101600</xdr:colOff>
      <xdr:row>79</xdr:row>
      <xdr:rowOff>167005</xdr:rowOff>
    </xdr:to>
    <xdr:sp macro="" textlink="">
      <xdr:nvSpPr>
        <xdr:cNvPr id="670" name="楕円 669"/>
        <xdr:cNvSpPr/>
      </xdr:nvSpPr>
      <xdr:spPr>
        <a:xfrm>
          <a:off x="12763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116205</xdr:rowOff>
    </xdr:from>
    <xdr:to>
      <xdr:col>71</xdr:col>
      <xdr:colOff>177800</xdr:colOff>
      <xdr:row>79</xdr:row>
      <xdr:rowOff>165736</xdr:rowOff>
    </xdr:to>
    <xdr:cxnSp macro="">
      <xdr:nvCxnSpPr>
        <xdr:cNvPr id="671" name="直線コネクタ 670"/>
        <xdr:cNvCxnSpPr/>
      </xdr:nvCxnSpPr>
      <xdr:spPr>
        <a:xfrm>
          <a:off x="12814300" y="136607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72"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673" name="n_2aveValue【児童館】&#10;有形固定資産減価償却率"/>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74" name="n_3aveValue【児童館】&#10;有形固定資産減価償却率"/>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75" name="n_4aveValue【児童館】&#10;有形固定資産減価償却率"/>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158766</xdr:rowOff>
    </xdr:from>
    <xdr:ext cx="405111" cy="259045"/>
    <xdr:sp macro="" textlink="">
      <xdr:nvSpPr>
        <xdr:cNvPr id="676" name="n_1mainValue【児童館】&#10;有形固定資産減価償却率"/>
        <xdr:cNvSpPr txBox="1"/>
      </xdr:nvSpPr>
      <xdr:spPr>
        <a:xfrm>
          <a:off x="15266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109238</xdr:rowOff>
    </xdr:from>
    <xdr:ext cx="405111" cy="259045"/>
    <xdr:sp macro="" textlink="">
      <xdr:nvSpPr>
        <xdr:cNvPr id="677" name="n_2mainValue【児童館】&#10;有形固定資産減価償却率"/>
        <xdr:cNvSpPr txBox="1"/>
      </xdr:nvSpPr>
      <xdr:spPr>
        <a:xfrm>
          <a:off x="14389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61613</xdr:rowOff>
    </xdr:from>
    <xdr:ext cx="405111" cy="259045"/>
    <xdr:sp macro="" textlink="">
      <xdr:nvSpPr>
        <xdr:cNvPr id="678" name="n_3mainValue【児童館】&#10;有形固定資産減価償却率"/>
        <xdr:cNvSpPr txBox="1"/>
      </xdr:nvSpPr>
      <xdr:spPr>
        <a:xfrm>
          <a:off x="13500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12082</xdr:rowOff>
    </xdr:from>
    <xdr:ext cx="405111" cy="259045"/>
    <xdr:sp macro="" textlink="">
      <xdr:nvSpPr>
        <xdr:cNvPr id="679" name="n_4mainValue【児童館】&#10;有形固定資産減価償却率"/>
        <xdr:cNvSpPr txBox="1"/>
      </xdr:nvSpPr>
      <xdr:spPr>
        <a:xfrm>
          <a:off x="126117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19" name="楕円 718"/>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720"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1" name="楕円 720"/>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2" name="直線コネクタ 721"/>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3" name="楕円 722"/>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4" name="直線コネクタ 723"/>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5" name="楕円 724"/>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6" name="直線コネクタ 725"/>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7" name="楕円 726"/>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28" name="直線コネクタ 727"/>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0"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32"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3"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4"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5"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6" name="n_4mainValue【児童館】&#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66"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156845</xdr:rowOff>
    </xdr:from>
    <xdr:to>
      <xdr:col>85</xdr:col>
      <xdr:colOff>177800</xdr:colOff>
      <xdr:row>102</xdr:row>
      <xdr:rowOff>86995</xdr:rowOff>
    </xdr:to>
    <xdr:sp macro="" textlink="">
      <xdr:nvSpPr>
        <xdr:cNvPr id="777" name="楕円 776"/>
        <xdr:cNvSpPr/>
      </xdr:nvSpPr>
      <xdr:spPr>
        <a:xfrm>
          <a:off x="162687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8272</xdr:rowOff>
    </xdr:from>
    <xdr:ext cx="405111" cy="259045"/>
    <xdr:sp macro="" textlink="">
      <xdr:nvSpPr>
        <xdr:cNvPr id="778" name="【公民館】&#10;有形固定資産減価償却率該当値テキスト"/>
        <xdr:cNvSpPr txBox="1"/>
      </xdr:nvSpPr>
      <xdr:spPr>
        <a:xfrm>
          <a:off x="16357600"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55880</xdr:rowOff>
    </xdr:from>
    <xdr:to>
      <xdr:col>81</xdr:col>
      <xdr:colOff>101600</xdr:colOff>
      <xdr:row>101</xdr:row>
      <xdr:rowOff>157480</xdr:rowOff>
    </xdr:to>
    <xdr:sp macro="" textlink="">
      <xdr:nvSpPr>
        <xdr:cNvPr id="779" name="楕円 778"/>
        <xdr:cNvSpPr/>
      </xdr:nvSpPr>
      <xdr:spPr>
        <a:xfrm>
          <a:off x="154305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106680</xdr:rowOff>
    </xdr:from>
    <xdr:to>
      <xdr:col>85</xdr:col>
      <xdr:colOff>127000</xdr:colOff>
      <xdr:row>102</xdr:row>
      <xdr:rowOff>36195</xdr:rowOff>
    </xdr:to>
    <xdr:cxnSp macro="">
      <xdr:nvCxnSpPr>
        <xdr:cNvPr id="780" name="直線コネクタ 779"/>
        <xdr:cNvCxnSpPr/>
      </xdr:nvCxnSpPr>
      <xdr:spPr>
        <a:xfrm>
          <a:off x="15481300" y="17423130"/>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781" name="楕円 780"/>
        <xdr:cNvSpPr/>
      </xdr:nvSpPr>
      <xdr:spPr>
        <a:xfrm>
          <a:off x="1454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106680</xdr:rowOff>
    </xdr:from>
    <xdr:to>
      <xdr:col>81</xdr:col>
      <xdr:colOff>50800</xdr:colOff>
      <xdr:row>101</xdr:row>
      <xdr:rowOff>133350</xdr:rowOff>
    </xdr:to>
    <xdr:cxnSp macro="">
      <xdr:nvCxnSpPr>
        <xdr:cNvPr id="782" name="直線コネクタ 781"/>
        <xdr:cNvCxnSpPr/>
      </xdr:nvCxnSpPr>
      <xdr:spPr>
        <a:xfrm flipV="1">
          <a:off x="14592300" y="17423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44450</xdr:rowOff>
    </xdr:from>
    <xdr:to>
      <xdr:col>72</xdr:col>
      <xdr:colOff>38100</xdr:colOff>
      <xdr:row>101</xdr:row>
      <xdr:rowOff>146050</xdr:rowOff>
    </xdr:to>
    <xdr:sp macro="" textlink="">
      <xdr:nvSpPr>
        <xdr:cNvPr id="783" name="楕円 782"/>
        <xdr:cNvSpPr/>
      </xdr:nvSpPr>
      <xdr:spPr>
        <a:xfrm>
          <a:off x="13652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95250</xdr:rowOff>
    </xdr:from>
    <xdr:to>
      <xdr:col>76</xdr:col>
      <xdr:colOff>114300</xdr:colOff>
      <xdr:row>101</xdr:row>
      <xdr:rowOff>133350</xdr:rowOff>
    </xdr:to>
    <xdr:cxnSp macro="">
      <xdr:nvCxnSpPr>
        <xdr:cNvPr id="784" name="直線コネクタ 783"/>
        <xdr:cNvCxnSpPr/>
      </xdr:nvCxnSpPr>
      <xdr:spPr>
        <a:xfrm>
          <a:off x="13703300" y="1741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6350</xdr:rowOff>
    </xdr:from>
    <xdr:to>
      <xdr:col>67</xdr:col>
      <xdr:colOff>101600</xdr:colOff>
      <xdr:row>101</xdr:row>
      <xdr:rowOff>107950</xdr:rowOff>
    </xdr:to>
    <xdr:sp macro="" textlink="">
      <xdr:nvSpPr>
        <xdr:cNvPr id="785" name="楕円 784"/>
        <xdr:cNvSpPr/>
      </xdr:nvSpPr>
      <xdr:spPr>
        <a:xfrm>
          <a:off x="12763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57150</xdr:rowOff>
    </xdr:from>
    <xdr:to>
      <xdr:col>71</xdr:col>
      <xdr:colOff>177800</xdr:colOff>
      <xdr:row>101</xdr:row>
      <xdr:rowOff>95250</xdr:rowOff>
    </xdr:to>
    <xdr:cxnSp macro="">
      <xdr:nvCxnSpPr>
        <xdr:cNvPr id="786" name="直線コネクタ 785"/>
        <xdr:cNvCxnSpPr/>
      </xdr:nvCxnSpPr>
      <xdr:spPr>
        <a:xfrm>
          <a:off x="12814300" y="1737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787"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788"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789" name="n_3aveValue【公民館】&#10;有形固定資産減価償却率"/>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790" name="n_4aveValue【公民館】&#10;有形固定資産減価償却率"/>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2557</xdr:rowOff>
    </xdr:from>
    <xdr:ext cx="405111" cy="259045"/>
    <xdr:sp macro="" textlink="">
      <xdr:nvSpPr>
        <xdr:cNvPr id="791" name="n_1mainValue【公民館】&#10;有形固定資産減価償却率"/>
        <xdr:cNvSpPr txBox="1"/>
      </xdr:nvSpPr>
      <xdr:spPr>
        <a:xfrm>
          <a:off x="15266044"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792" name="n_2mainValue【公民館】&#10;有形固定資産減価償却率"/>
        <xdr:cNvSpPr txBox="1"/>
      </xdr:nvSpPr>
      <xdr:spPr>
        <a:xfrm>
          <a:off x="14389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162577</xdr:rowOff>
    </xdr:from>
    <xdr:ext cx="405111" cy="259045"/>
    <xdr:sp macro="" textlink="">
      <xdr:nvSpPr>
        <xdr:cNvPr id="793" name="n_3mainValue【公民館】&#10;有形固定資産減価償却率"/>
        <xdr:cNvSpPr txBox="1"/>
      </xdr:nvSpPr>
      <xdr:spPr>
        <a:xfrm>
          <a:off x="135007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124477</xdr:rowOff>
    </xdr:from>
    <xdr:ext cx="405111" cy="259045"/>
    <xdr:sp macro="" textlink="">
      <xdr:nvSpPr>
        <xdr:cNvPr id="794" name="n_4mainValue【公民館】&#10;有形固定資産減価償却率"/>
        <xdr:cNvSpPr txBox="1"/>
      </xdr:nvSpPr>
      <xdr:spPr>
        <a:xfrm>
          <a:off x="12611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23"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8" name="フローチャート: 判断 827"/>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834" name="楕円 833"/>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160038</xdr:rowOff>
    </xdr:from>
    <xdr:ext cx="469744" cy="259045"/>
    <xdr:sp macro="" textlink="">
      <xdr:nvSpPr>
        <xdr:cNvPr id="835" name="【公民館】&#10;一人当たり面積該当値テキスト"/>
        <xdr:cNvSpPr txBox="1"/>
      </xdr:nvSpPr>
      <xdr:spPr>
        <a:xfrm>
          <a:off x="22199600"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52070</xdr:rowOff>
    </xdr:from>
    <xdr:to>
      <xdr:col>112</xdr:col>
      <xdr:colOff>38100</xdr:colOff>
      <xdr:row>106</xdr:row>
      <xdr:rowOff>153670</xdr:rowOff>
    </xdr:to>
    <xdr:sp macro="" textlink="">
      <xdr:nvSpPr>
        <xdr:cNvPr id="836" name="楕円 835"/>
        <xdr:cNvSpPr/>
      </xdr:nvSpPr>
      <xdr:spPr>
        <a:xfrm>
          <a:off x="21272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102870</xdr:rowOff>
    </xdr:from>
    <xdr:to>
      <xdr:col>116</xdr:col>
      <xdr:colOff>63500</xdr:colOff>
      <xdr:row>107</xdr:row>
      <xdr:rowOff>60961</xdr:rowOff>
    </xdr:to>
    <xdr:cxnSp macro="">
      <xdr:nvCxnSpPr>
        <xdr:cNvPr id="837" name="直線コネクタ 836"/>
        <xdr:cNvCxnSpPr/>
      </xdr:nvCxnSpPr>
      <xdr:spPr>
        <a:xfrm>
          <a:off x="21323300" y="1827657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82550</xdr:rowOff>
    </xdr:from>
    <xdr:to>
      <xdr:col>107</xdr:col>
      <xdr:colOff>101600</xdr:colOff>
      <xdr:row>107</xdr:row>
      <xdr:rowOff>12700</xdr:rowOff>
    </xdr:to>
    <xdr:sp macro="" textlink="">
      <xdr:nvSpPr>
        <xdr:cNvPr id="838" name="楕円 837"/>
        <xdr:cNvSpPr/>
      </xdr:nvSpPr>
      <xdr:spPr>
        <a:xfrm>
          <a:off x="2038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102870</xdr:rowOff>
    </xdr:from>
    <xdr:to>
      <xdr:col>111</xdr:col>
      <xdr:colOff>177800</xdr:colOff>
      <xdr:row>106</xdr:row>
      <xdr:rowOff>133350</xdr:rowOff>
    </xdr:to>
    <xdr:cxnSp macro="">
      <xdr:nvCxnSpPr>
        <xdr:cNvPr id="839" name="直線コネクタ 838"/>
        <xdr:cNvCxnSpPr/>
      </xdr:nvCxnSpPr>
      <xdr:spPr>
        <a:xfrm flipV="1">
          <a:off x="20434300" y="182765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840" name="楕円 839"/>
        <xdr:cNvSpPr/>
      </xdr:nvSpPr>
      <xdr:spPr>
        <a:xfrm>
          <a:off x="19494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133350</xdr:rowOff>
    </xdr:from>
    <xdr:to>
      <xdr:col>107</xdr:col>
      <xdr:colOff>50800</xdr:colOff>
      <xdr:row>106</xdr:row>
      <xdr:rowOff>137161</xdr:rowOff>
    </xdr:to>
    <xdr:cxnSp macro="">
      <xdr:nvCxnSpPr>
        <xdr:cNvPr id="841" name="直線コネクタ 840"/>
        <xdr:cNvCxnSpPr/>
      </xdr:nvCxnSpPr>
      <xdr:spPr>
        <a:xfrm flipV="1">
          <a:off x="19545300" y="18307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90170</xdr:rowOff>
    </xdr:from>
    <xdr:to>
      <xdr:col>98</xdr:col>
      <xdr:colOff>38100</xdr:colOff>
      <xdr:row>107</xdr:row>
      <xdr:rowOff>20320</xdr:rowOff>
    </xdr:to>
    <xdr:sp macro="" textlink="">
      <xdr:nvSpPr>
        <xdr:cNvPr id="842" name="楕円 841"/>
        <xdr:cNvSpPr/>
      </xdr:nvSpPr>
      <xdr:spPr>
        <a:xfrm>
          <a:off x="18605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137161</xdr:rowOff>
    </xdr:from>
    <xdr:to>
      <xdr:col>102</xdr:col>
      <xdr:colOff>114300</xdr:colOff>
      <xdr:row>106</xdr:row>
      <xdr:rowOff>140970</xdr:rowOff>
    </xdr:to>
    <xdr:cxnSp macro="">
      <xdr:nvCxnSpPr>
        <xdr:cNvPr id="843" name="直線コネクタ 842"/>
        <xdr:cNvCxnSpPr/>
      </xdr:nvCxnSpPr>
      <xdr:spPr>
        <a:xfrm flipV="1">
          <a:off x="18656300" y="183108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44"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45"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46"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47"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144797</xdr:rowOff>
    </xdr:from>
    <xdr:ext cx="469744" cy="259045"/>
    <xdr:sp macro="" textlink="">
      <xdr:nvSpPr>
        <xdr:cNvPr id="848" name="n_1main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3827</xdr:rowOff>
    </xdr:from>
    <xdr:ext cx="469744" cy="259045"/>
    <xdr:sp macro="" textlink="">
      <xdr:nvSpPr>
        <xdr:cNvPr id="849" name="n_2mainValue【公民館】&#10;一人当たり面積"/>
        <xdr:cNvSpPr txBox="1"/>
      </xdr:nvSpPr>
      <xdr:spPr>
        <a:xfrm>
          <a:off x="20199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850" name="n_3mainValue【公民館】&#10;一人当たり面積"/>
        <xdr:cNvSpPr txBox="1"/>
      </xdr:nvSpPr>
      <xdr:spPr>
        <a:xfrm>
          <a:off x="19310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11447</xdr:rowOff>
    </xdr:from>
    <xdr:ext cx="469744" cy="259045"/>
    <xdr:sp macro="" textlink="">
      <xdr:nvSpPr>
        <xdr:cNvPr id="851" name="n_4mainValue【公民館】&#10;一人当たり面積"/>
        <xdr:cNvSpPr txBox="1"/>
      </xdr:nvSpPr>
      <xdr:spPr>
        <a:xfrm>
          <a:off x="18421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類似団体平均を大きく上回っている状態が続いているが、都市計画道路をはじめとする道路整備を進めるとともに、長寿命化事業に取り組んでおり、有形固定資産減価償却率は着実に低下してきている。</a:t>
          </a:r>
        </a:p>
        <a:p>
          <a:r>
            <a:rPr kumimoji="1" lang="ja-JP" altLang="en-US" sz="1300">
              <a:latin typeface="ＭＳ Ｐゴシック" panose="020B0600070205080204" pitchFamily="50" charset="-128"/>
              <a:ea typeface="ＭＳ Ｐゴシック" panose="020B0600070205080204" pitchFamily="50" charset="-128"/>
            </a:rPr>
            <a:t>公営住宅では、耐震改修やリノベーションを進めているが、新設や建替えを行っていないため、これまでと同様に類似団体平均を上回っている。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今回施設類型設定の見直しを行っており、令和元年度から、わかくさ・プラザ内の中央公民館のみを計上している。いわゆる公民館が多く減少したわけではなく、この見直しを行ったことによって一人当たり面積が大きく減少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88,272
85,780
472.33
42,340,513
38,245,160
3,304,042
23,046,805
29,306,562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120106</xdr:rowOff>
    </xdr:from>
    <xdr:to>
      <xdr:col>24</xdr:col>
      <xdr:colOff>114300</xdr:colOff>
      <xdr:row>37</xdr:row>
      <xdr:rowOff>50256</xdr:rowOff>
    </xdr:to>
    <xdr:sp macro="" textlink="">
      <xdr:nvSpPr>
        <xdr:cNvPr id="74" name="楕円 73"/>
        <xdr:cNvSpPr/>
      </xdr:nvSpPr>
      <xdr:spPr>
        <a:xfrm>
          <a:off x="45847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142983</xdr:rowOff>
    </xdr:from>
    <xdr:ext cx="405111" cy="259045"/>
    <xdr:sp macro="" textlink="">
      <xdr:nvSpPr>
        <xdr:cNvPr id="75" name="【図書館】&#10;有形固定資産減価償却率該当値テキスト"/>
        <xdr:cNvSpPr txBox="1"/>
      </xdr:nvSpPr>
      <xdr:spPr>
        <a:xfrm>
          <a:off x="4673600" y="614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154396</xdr:rowOff>
    </xdr:from>
    <xdr:to>
      <xdr:col>20</xdr:col>
      <xdr:colOff>38100</xdr:colOff>
      <xdr:row>38</xdr:row>
      <xdr:rowOff>84545</xdr:rowOff>
    </xdr:to>
    <xdr:sp macro="" textlink="">
      <xdr:nvSpPr>
        <xdr:cNvPr id="76" name="楕円 75"/>
        <xdr:cNvSpPr/>
      </xdr:nvSpPr>
      <xdr:spPr>
        <a:xfrm>
          <a:off x="3746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170906</xdr:rowOff>
    </xdr:from>
    <xdr:to>
      <xdr:col>24</xdr:col>
      <xdr:colOff>63500</xdr:colOff>
      <xdr:row>38</xdr:row>
      <xdr:rowOff>33746</xdr:rowOff>
    </xdr:to>
    <xdr:cxnSp macro="">
      <xdr:nvCxnSpPr>
        <xdr:cNvPr id="77" name="直線コネクタ 76"/>
        <xdr:cNvCxnSpPr/>
      </xdr:nvCxnSpPr>
      <xdr:spPr>
        <a:xfrm flipV="1">
          <a:off x="3797300" y="6343106"/>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110308</xdr:rowOff>
    </xdr:from>
    <xdr:to>
      <xdr:col>15</xdr:col>
      <xdr:colOff>101600</xdr:colOff>
      <xdr:row>38</xdr:row>
      <xdr:rowOff>40458</xdr:rowOff>
    </xdr:to>
    <xdr:sp macro="" textlink="">
      <xdr:nvSpPr>
        <xdr:cNvPr id="78" name="楕円 77"/>
        <xdr:cNvSpPr/>
      </xdr:nvSpPr>
      <xdr:spPr>
        <a:xfrm>
          <a:off x="2857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161109</xdr:rowOff>
    </xdr:from>
    <xdr:to>
      <xdr:col>19</xdr:col>
      <xdr:colOff>177800</xdr:colOff>
      <xdr:row>38</xdr:row>
      <xdr:rowOff>33746</xdr:rowOff>
    </xdr:to>
    <xdr:cxnSp macro="">
      <xdr:nvCxnSpPr>
        <xdr:cNvPr id="79" name="直線コネクタ 78"/>
        <xdr:cNvCxnSpPr/>
      </xdr:nvCxnSpPr>
      <xdr:spPr>
        <a:xfrm>
          <a:off x="2908300" y="650475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66222</xdr:rowOff>
    </xdr:from>
    <xdr:to>
      <xdr:col>10</xdr:col>
      <xdr:colOff>165100</xdr:colOff>
      <xdr:row>37</xdr:row>
      <xdr:rowOff>167822</xdr:rowOff>
    </xdr:to>
    <xdr:sp macro="" textlink="">
      <xdr:nvSpPr>
        <xdr:cNvPr id="80" name="楕円 79"/>
        <xdr:cNvSpPr/>
      </xdr:nvSpPr>
      <xdr:spPr>
        <a:xfrm>
          <a:off x="1968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117022</xdr:rowOff>
    </xdr:from>
    <xdr:to>
      <xdr:col>15</xdr:col>
      <xdr:colOff>50800</xdr:colOff>
      <xdr:row>37</xdr:row>
      <xdr:rowOff>161109</xdr:rowOff>
    </xdr:to>
    <xdr:cxnSp macro="">
      <xdr:nvCxnSpPr>
        <xdr:cNvPr id="81" name="直線コネクタ 80"/>
        <xdr:cNvCxnSpPr/>
      </xdr:nvCxnSpPr>
      <xdr:spPr>
        <a:xfrm>
          <a:off x="2019300" y="646067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20501</xdr:rowOff>
    </xdr:from>
    <xdr:to>
      <xdr:col>6</xdr:col>
      <xdr:colOff>38100</xdr:colOff>
      <xdr:row>37</xdr:row>
      <xdr:rowOff>122101</xdr:rowOff>
    </xdr:to>
    <xdr:sp macro="" textlink="">
      <xdr:nvSpPr>
        <xdr:cNvPr id="82" name="楕円 81"/>
        <xdr:cNvSpPr/>
      </xdr:nvSpPr>
      <xdr:spPr>
        <a:xfrm>
          <a:off x="1079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71301</xdr:rowOff>
    </xdr:from>
    <xdr:to>
      <xdr:col>10</xdr:col>
      <xdr:colOff>114300</xdr:colOff>
      <xdr:row>37</xdr:row>
      <xdr:rowOff>117022</xdr:rowOff>
    </xdr:to>
    <xdr:cxnSp macro="">
      <xdr:nvCxnSpPr>
        <xdr:cNvPr id="83" name="直線コネクタ 82"/>
        <xdr:cNvCxnSpPr/>
      </xdr:nvCxnSpPr>
      <xdr:spPr>
        <a:xfrm>
          <a:off x="1130300" y="64149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75673</xdr:rowOff>
    </xdr:from>
    <xdr:ext cx="405111" cy="259045"/>
    <xdr:sp macro="" textlink="">
      <xdr:nvSpPr>
        <xdr:cNvPr id="88" name="n_1mainValue【図書館】&#10;有形固定資産減価償却率"/>
        <xdr:cNvSpPr txBox="1"/>
      </xdr:nvSpPr>
      <xdr:spPr>
        <a:xfrm>
          <a:off x="35820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31586</xdr:rowOff>
    </xdr:from>
    <xdr:ext cx="405111" cy="259045"/>
    <xdr:sp macro="" textlink="">
      <xdr:nvSpPr>
        <xdr:cNvPr id="89" name="n_2mainValue【図書館】&#10;有形固定資産減価償却率"/>
        <xdr:cNvSpPr txBox="1"/>
      </xdr:nvSpPr>
      <xdr:spPr>
        <a:xfrm>
          <a:off x="2705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158949</xdr:rowOff>
    </xdr:from>
    <xdr:ext cx="405111" cy="259045"/>
    <xdr:sp macro="" textlink="">
      <xdr:nvSpPr>
        <xdr:cNvPr id="90" name="n_3mainValue【図書館】&#10;有形固定資産減価償却率"/>
        <xdr:cNvSpPr txBox="1"/>
      </xdr:nvSpPr>
      <xdr:spPr>
        <a:xfrm>
          <a:off x="1816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113228</xdr:rowOff>
    </xdr:from>
    <xdr:ext cx="405111" cy="259045"/>
    <xdr:sp macro="" textlink="">
      <xdr:nvSpPr>
        <xdr:cNvPr id="91" name="n_4mainValue【図書館】&#10;有形固定資産減価償却率"/>
        <xdr:cNvSpPr txBox="1"/>
      </xdr:nvSpPr>
      <xdr:spPr>
        <a:xfrm>
          <a:off x="927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31" name="楕円 130"/>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32"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19050</xdr:rowOff>
    </xdr:from>
    <xdr:to>
      <xdr:col>50</xdr:col>
      <xdr:colOff>165100</xdr:colOff>
      <xdr:row>33</xdr:row>
      <xdr:rowOff>120650</xdr:rowOff>
    </xdr:to>
    <xdr:sp macro="" textlink="">
      <xdr:nvSpPr>
        <xdr:cNvPr id="133" name="楕円 132"/>
        <xdr:cNvSpPr/>
      </xdr:nvSpPr>
      <xdr:spPr>
        <a:xfrm>
          <a:off x="95885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69850</xdr:rowOff>
    </xdr:from>
    <xdr:to>
      <xdr:col>55</xdr:col>
      <xdr:colOff>0</xdr:colOff>
      <xdr:row>39</xdr:row>
      <xdr:rowOff>95250</xdr:rowOff>
    </xdr:to>
    <xdr:cxnSp macro="">
      <xdr:nvCxnSpPr>
        <xdr:cNvPr id="134" name="直線コネクタ 133"/>
        <xdr:cNvCxnSpPr/>
      </xdr:nvCxnSpPr>
      <xdr:spPr>
        <a:xfrm>
          <a:off x="9639300" y="5727700"/>
          <a:ext cx="838200" cy="105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19050</xdr:rowOff>
    </xdr:from>
    <xdr:to>
      <xdr:col>46</xdr:col>
      <xdr:colOff>38100</xdr:colOff>
      <xdr:row>33</xdr:row>
      <xdr:rowOff>120650</xdr:rowOff>
    </xdr:to>
    <xdr:sp macro="" textlink="">
      <xdr:nvSpPr>
        <xdr:cNvPr id="135" name="楕円 134"/>
        <xdr:cNvSpPr/>
      </xdr:nvSpPr>
      <xdr:spPr>
        <a:xfrm>
          <a:off x="86995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69850</xdr:rowOff>
    </xdr:from>
    <xdr:to>
      <xdr:col>50</xdr:col>
      <xdr:colOff>114300</xdr:colOff>
      <xdr:row>33</xdr:row>
      <xdr:rowOff>69850</xdr:rowOff>
    </xdr:to>
    <xdr:cxnSp macro="">
      <xdr:nvCxnSpPr>
        <xdr:cNvPr id="136" name="直線コネクタ 135"/>
        <xdr:cNvCxnSpPr/>
      </xdr:nvCxnSpPr>
      <xdr:spPr>
        <a:xfrm>
          <a:off x="8750300" y="572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31750</xdr:rowOff>
    </xdr:from>
    <xdr:to>
      <xdr:col>41</xdr:col>
      <xdr:colOff>101600</xdr:colOff>
      <xdr:row>33</xdr:row>
      <xdr:rowOff>133350</xdr:rowOff>
    </xdr:to>
    <xdr:sp macro="" textlink="">
      <xdr:nvSpPr>
        <xdr:cNvPr id="137" name="楕円 136"/>
        <xdr:cNvSpPr/>
      </xdr:nvSpPr>
      <xdr:spPr>
        <a:xfrm>
          <a:off x="7810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69850</xdr:rowOff>
    </xdr:from>
    <xdr:to>
      <xdr:col>45</xdr:col>
      <xdr:colOff>177800</xdr:colOff>
      <xdr:row>33</xdr:row>
      <xdr:rowOff>82550</xdr:rowOff>
    </xdr:to>
    <xdr:cxnSp macro="">
      <xdr:nvCxnSpPr>
        <xdr:cNvPr id="138" name="直線コネクタ 137"/>
        <xdr:cNvCxnSpPr/>
      </xdr:nvCxnSpPr>
      <xdr:spPr>
        <a:xfrm flipV="1">
          <a:off x="7861300" y="572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44450</xdr:rowOff>
    </xdr:from>
    <xdr:to>
      <xdr:col>36</xdr:col>
      <xdr:colOff>165100</xdr:colOff>
      <xdr:row>33</xdr:row>
      <xdr:rowOff>146050</xdr:rowOff>
    </xdr:to>
    <xdr:sp macro="" textlink="">
      <xdr:nvSpPr>
        <xdr:cNvPr id="139" name="楕円 138"/>
        <xdr:cNvSpPr/>
      </xdr:nvSpPr>
      <xdr:spPr>
        <a:xfrm>
          <a:off x="6921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82550</xdr:rowOff>
    </xdr:from>
    <xdr:to>
      <xdr:col>41</xdr:col>
      <xdr:colOff>50800</xdr:colOff>
      <xdr:row>33</xdr:row>
      <xdr:rowOff>95250</xdr:rowOff>
    </xdr:to>
    <xdr:cxnSp macro="">
      <xdr:nvCxnSpPr>
        <xdr:cNvPr id="140" name="直線コネクタ 139"/>
        <xdr:cNvCxnSpPr/>
      </xdr:nvCxnSpPr>
      <xdr:spPr>
        <a:xfrm flipV="1">
          <a:off x="6972300" y="574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137177</xdr:rowOff>
    </xdr:from>
    <xdr:ext cx="469744" cy="259045"/>
    <xdr:sp macro="" textlink="">
      <xdr:nvSpPr>
        <xdr:cNvPr id="145" name="n_1mainValue【図書館】&#10;一人当たり面積"/>
        <xdr:cNvSpPr txBox="1"/>
      </xdr:nvSpPr>
      <xdr:spPr>
        <a:xfrm>
          <a:off x="9391727"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137177</xdr:rowOff>
    </xdr:from>
    <xdr:ext cx="469744" cy="259045"/>
    <xdr:sp macro="" textlink="">
      <xdr:nvSpPr>
        <xdr:cNvPr id="146" name="n_2mainValue【図書館】&#10;一人当たり面積"/>
        <xdr:cNvSpPr txBox="1"/>
      </xdr:nvSpPr>
      <xdr:spPr>
        <a:xfrm>
          <a:off x="8515427"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149877</xdr:rowOff>
    </xdr:from>
    <xdr:ext cx="469744" cy="259045"/>
    <xdr:sp macro="" textlink="">
      <xdr:nvSpPr>
        <xdr:cNvPr id="147" name="n_3mainValue【図書館】&#10;一人当たり面積"/>
        <xdr:cNvSpPr txBox="1"/>
      </xdr:nvSpPr>
      <xdr:spPr>
        <a:xfrm>
          <a:off x="76264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162577</xdr:rowOff>
    </xdr:from>
    <xdr:ext cx="469744" cy="259045"/>
    <xdr:sp macro="" textlink="">
      <xdr:nvSpPr>
        <xdr:cNvPr id="148" name="n_4mainValue【図書館】&#10;一人当たり面積"/>
        <xdr:cNvSpPr txBox="1"/>
      </xdr:nvSpPr>
      <xdr:spPr>
        <a:xfrm>
          <a:off x="6737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117384</xdr:rowOff>
    </xdr:from>
    <xdr:to>
      <xdr:col>24</xdr:col>
      <xdr:colOff>114300</xdr:colOff>
      <xdr:row>60</xdr:row>
      <xdr:rowOff>47534</xdr:rowOff>
    </xdr:to>
    <xdr:sp macro="" textlink="">
      <xdr:nvSpPr>
        <xdr:cNvPr id="190" name="楕円 189"/>
        <xdr:cNvSpPr/>
      </xdr:nvSpPr>
      <xdr:spPr>
        <a:xfrm>
          <a:off x="4584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140261</xdr:rowOff>
    </xdr:from>
    <xdr:ext cx="405111" cy="259045"/>
    <xdr:sp macro="" textlink="">
      <xdr:nvSpPr>
        <xdr:cNvPr id="191" name="【体育館・プール】&#10;有形固定資産減価償却率該当値テキスト"/>
        <xdr:cNvSpPr txBox="1"/>
      </xdr:nvSpPr>
      <xdr:spPr>
        <a:xfrm>
          <a:off x="4673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76563</xdr:rowOff>
    </xdr:from>
    <xdr:to>
      <xdr:col>20</xdr:col>
      <xdr:colOff>38100</xdr:colOff>
      <xdr:row>62</xdr:row>
      <xdr:rowOff>6713</xdr:rowOff>
    </xdr:to>
    <xdr:sp macro="" textlink="">
      <xdr:nvSpPr>
        <xdr:cNvPr id="192" name="楕円 191"/>
        <xdr:cNvSpPr/>
      </xdr:nvSpPr>
      <xdr:spPr>
        <a:xfrm>
          <a:off x="3746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168184</xdr:rowOff>
    </xdr:from>
    <xdr:to>
      <xdr:col>24</xdr:col>
      <xdr:colOff>63500</xdr:colOff>
      <xdr:row>61</xdr:row>
      <xdr:rowOff>127363</xdr:rowOff>
    </xdr:to>
    <xdr:cxnSp macro="">
      <xdr:nvCxnSpPr>
        <xdr:cNvPr id="193" name="直線コネクタ 192"/>
        <xdr:cNvCxnSpPr/>
      </xdr:nvCxnSpPr>
      <xdr:spPr>
        <a:xfrm flipV="1">
          <a:off x="3797300" y="10283734"/>
          <a:ext cx="8382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71665</xdr:rowOff>
    </xdr:from>
    <xdr:to>
      <xdr:col>15</xdr:col>
      <xdr:colOff>101600</xdr:colOff>
      <xdr:row>62</xdr:row>
      <xdr:rowOff>1815</xdr:rowOff>
    </xdr:to>
    <xdr:sp macro="" textlink="">
      <xdr:nvSpPr>
        <xdr:cNvPr id="194" name="楕円 193"/>
        <xdr:cNvSpPr/>
      </xdr:nvSpPr>
      <xdr:spPr>
        <a:xfrm>
          <a:off x="2857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122465</xdr:rowOff>
    </xdr:from>
    <xdr:to>
      <xdr:col>19</xdr:col>
      <xdr:colOff>177800</xdr:colOff>
      <xdr:row>61</xdr:row>
      <xdr:rowOff>127363</xdr:rowOff>
    </xdr:to>
    <xdr:cxnSp macro="">
      <xdr:nvCxnSpPr>
        <xdr:cNvPr id="195" name="直線コネクタ 194"/>
        <xdr:cNvCxnSpPr/>
      </xdr:nvCxnSpPr>
      <xdr:spPr>
        <a:xfrm>
          <a:off x="2908300" y="105809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96" name="楕円 195"/>
        <xdr:cNvSpPr/>
      </xdr:nvSpPr>
      <xdr:spPr>
        <a:xfrm>
          <a:off x="1968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86541</xdr:rowOff>
    </xdr:from>
    <xdr:to>
      <xdr:col>15</xdr:col>
      <xdr:colOff>50800</xdr:colOff>
      <xdr:row>61</xdr:row>
      <xdr:rowOff>122465</xdr:rowOff>
    </xdr:to>
    <xdr:cxnSp macro="">
      <xdr:nvCxnSpPr>
        <xdr:cNvPr id="197" name="直線コネクタ 196"/>
        <xdr:cNvCxnSpPr/>
      </xdr:nvCxnSpPr>
      <xdr:spPr>
        <a:xfrm>
          <a:off x="2019300" y="105449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25944</xdr:rowOff>
    </xdr:from>
    <xdr:to>
      <xdr:col>6</xdr:col>
      <xdr:colOff>38100</xdr:colOff>
      <xdr:row>61</xdr:row>
      <xdr:rowOff>127544</xdr:rowOff>
    </xdr:to>
    <xdr:sp macro="" textlink="">
      <xdr:nvSpPr>
        <xdr:cNvPr id="198" name="楕円 197"/>
        <xdr:cNvSpPr/>
      </xdr:nvSpPr>
      <xdr:spPr>
        <a:xfrm>
          <a:off x="1079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76744</xdr:rowOff>
    </xdr:from>
    <xdr:to>
      <xdr:col>10</xdr:col>
      <xdr:colOff>114300</xdr:colOff>
      <xdr:row>61</xdr:row>
      <xdr:rowOff>86541</xdr:rowOff>
    </xdr:to>
    <xdr:cxnSp macro="">
      <xdr:nvCxnSpPr>
        <xdr:cNvPr id="199" name="直線コネクタ 198"/>
        <xdr:cNvCxnSpPr/>
      </xdr:nvCxnSpPr>
      <xdr:spPr>
        <a:xfrm>
          <a:off x="1130300" y="1053519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169290</xdr:rowOff>
    </xdr:from>
    <xdr:ext cx="405111" cy="259045"/>
    <xdr:sp macro="" textlink="">
      <xdr:nvSpPr>
        <xdr:cNvPr id="204" name="n_1mainValue【体育館・プール】&#10;有形固定資産減価償却率"/>
        <xdr:cNvSpPr txBox="1"/>
      </xdr:nvSpPr>
      <xdr:spPr>
        <a:xfrm>
          <a:off x="3582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164392</xdr:rowOff>
    </xdr:from>
    <xdr:ext cx="405111" cy="259045"/>
    <xdr:sp macro="" textlink="">
      <xdr:nvSpPr>
        <xdr:cNvPr id="205" name="n_2mainValue【体育館・プール】&#10;有形固定資産減価償却率"/>
        <xdr:cNvSpPr txBox="1"/>
      </xdr:nvSpPr>
      <xdr:spPr>
        <a:xfrm>
          <a:off x="2705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6" name="n_3mainValue【体育館・プー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118671</xdr:rowOff>
    </xdr:from>
    <xdr:ext cx="405111" cy="259045"/>
    <xdr:sp macro="" textlink="">
      <xdr:nvSpPr>
        <xdr:cNvPr id="207" name="n_4mainValue【体育館・プール】&#10;有形固定資産減価償却率"/>
        <xdr:cNvSpPr txBox="1"/>
      </xdr:nvSpPr>
      <xdr:spPr>
        <a:xfrm>
          <a:off x="927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36"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31115</xdr:rowOff>
    </xdr:from>
    <xdr:to>
      <xdr:col>55</xdr:col>
      <xdr:colOff>50800</xdr:colOff>
      <xdr:row>61</xdr:row>
      <xdr:rowOff>132715</xdr:rowOff>
    </xdr:to>
    <xdr:sp macro="" textlink="">
      <xdr:nvSpPr>
        <xdr:cNvPr id="247" name="楕円 246"/>
        <xdr:cNvSpPr/>
      </xdr:nvSpPr>
      <xdr:spPr>
        <a:xfrm>
          <a:off x="10426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53992</xdr:rowOff>
    </xdr:from>
    <xdr:ext cx="469744" cy="259045"/>
    <xdr:sp macro="" textlink="">
      <xdr:nvSpPr>
        <xdr:cNvPr id="248" name="【体育館・プール】&#10;一人当たり面積該当値テキスト"/>
        <xdr:cNvSpPr txBox="1"/>
      </xdr:nvSpPr>
      <xdr:spPr>
        <a:xfrm>
          <a:off x="10515600"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49" name="楕円 248"/>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81915</xdr:rowOff>
    </xdr:from>
    <xdr:to>
      <xdr:col>55</xdr:col>
      <xdr:colOff>0</xdr:colOff>
      <xdr:row>63</xdr:row>
      <xdr:rowOff>11430</xdr:rowOff>
    </xdr:to>
    <xdr:cxnSp macro="">
      <xdr:nvCxnSpPr>
        <xdr:cNvPr id="250" name="直線コネクタ 249"/>
        <xdr:cNvCxnSpPr/>
      </xdr:nvCxnSpPr>
      <xdr:spPr>
        <a:xfrm flipV="1">
          <a:off x="9639300" y="10540365"/>
          <a:ext cx="8382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133985</xdr:rowOff>
    </xdr:from>
    <xdr:to>
      <xdr:col>46</xdr:col>
      <xdr:colOff>38100</xdr:colOff>
      <xdr:row>63</xdr:row>
      <xdr:rowOff>64135</xdr:rowOff>
    </xdr:to>
    <xdr:sp macro="" textlink="">
      <xdr:nvSpPr>
        <xdr:cNvPr id="251" name="楕円 250"/>
        <xdr:cNvSpPr/>
      </xdr:nvSpPr>
      <xdr:spPr>
        <a:xfrm>
          <a:off x="8699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13335</xdr:rowOff>
    </xdr:to>
    <xdr:cxnSp macro="">
      <xdr:nvCxnSpPr>
        <xdr:cNvPr id="252" name="直線コネクタ 251"/>
        <xdr:cNvCxnSpPr/>
      </xdr:nvCxnSpPr>
      <xdr:spPr>
        <a:xfrm flipV="1">
          <a:off x="8750300" y="108127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135890</xdr:rowOff>
    </xdr:from>
    <xdr:to>
      <xdr:col>41</xdr:col>
      <xdr:colOff>101600</xdr:colOff>
      <xdr:row>63</xdr:row>
      <xdr:rowOff>66040</xdr:rowOff>
    </xdr:to>
    <xdr:sp macro="" textlink="">
      <xdr:nvSpPr>
        <xdr:cNvPr id="253" name="楕円 252"/>
        <xdr:cNvSpPr/>
      </xdr:nvSpPr>
      <xdr:spPr>
        <a:xfrm>
          <a:off x="781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13335</xdr:rowOff>
    </xdr:from>
    <xdr:to>
      <xdr:col>45</xdr:col>
      <xdr:colOff>177800</xdr:colOff>
      <xdr:row>63</xdr:row>
      <xdr:rowOff>15240</xdr:rowOff>
    </xdr:to>
    <xdr:cxnSp macro="">
      <xdr:nvCxnSpPr>
        <xdr:cNvPr id="254" name="直線コネクタ 253"/>
        <xdr:cNvCxnSpPr/>
      </xdr:nvCxnSpPr>
      <xdr:spPr>
        <a:xfrm flipV="1">
          <a:off x="7861300" y="10814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137795</xdr:rowOff>
    </xdr:from>
    <xdr:to>
      <xdr:col>36</xdr:col>
      <xdr:colOff>165100</xdr:colOff>
      <xdr:row>63</xdr:row>
      <xdr:rowOff>67945</xdr:rowOff>
    </xdr:to>
    <xdr:sp macro="" textlink="">
      <xdr:nvSpPr>
        <xdr:cNvPr id="255" name="楕円 254"/>
        <xdr:cNvSpPr/>
      </xdr:nvSpPr>
      <xdr:spPr>
        <a:xfrm>
          <a:off x="6921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15240</xdr:rowOff>
    </xdr:from>
    <xdr:to>
      <xdr:col>41</xdr:col>
      <xdr:colOff>50800</xdr:colOff>
      <xdr:row>63</xdr:row>
      <xdr:rowOff>17145</xdr:rowOff>
    </xdr:to>
    <xdr:cxnSp macro="">
      <xdr:nvCxnSpPr>
        <xdr:cNvPr id="256" name="直線コネクタ 255"/>
        <xdr:cNvCxnSpPr/>
      </xdr:nvCxnSpPr>
      <xdr:spPr>
        <a:xfrm flipV="1">
          <a:off x="6972300" y="108165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53357</xdr:rowOff>
    </xdr:from>
    <xdr:ext cx="469744" cy="259045"/>
    <xdr:sp macro="" textlink="">
      <xdr:nvSpPr>
        <xdr:cNvPr id="261" name="n_1mainValue【体育館・プール】&#10;一人当たり面積"/>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55262</xdr:rowOff>
    </xdr:from>
    <xdr:ext cx="469744" cy="259045"/>
    <xdr:sp macro="" textlink="">
      <xdr:nvSpPr>
        <xdr:cNvPr id="262" name="n_2mainValue【体育館・プール】&#10;一人当たり面積"/>
        <xdr:cNvSpPr txBox="1"/>
      </xdr:nvSpPr>
      <xdr:spPr>
        <a:xfrm>
          <a:off x="85154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57167</xdr:rowOff>
    </xdr:from>
    <xdr:ext cx="469744" cy="259045"/>
    <xdr:sp macro="" textlink="">
      <xdr:nvSpPr>
        <xdr:cNvPr id="263" name="n_3mainValue【体育館・プール】&#10;一人当たり面積"/>
        <xdr:cNvSpPr txBox="1"/>
      </xdr:nvSpPr>
      <xdr:spPr>
        <a:xfrm>
          <a:off x="7626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59072</xdr:rowOff>
    </xdr:from>
    <xdr:ext cx="469744" cy="259045"/>
    <xdr:sp macro="" textlink="">
      <xdr:nvSpPr>
        <xdr:cNvPr id="264" name="n_4mainValue【体育館・プール】&#10;一人当たり面積"/>
        <xdr:cNvSpPr txBox="1"/>
      </xdr:nvSpPr>
      <xdr:spPr>
        <a:xfrm>
          <a:off x="6737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05" name="楕円 304"/>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306" name="【福祉施設】&#10;有形固定資産減価償却率該当値テキスト"/>
        <xdr:cNvSpPr txBox="1"/>
      </xdr:nvSpPr>
      <xdr:spPr>
        <a:xfrm>
          <a:off x="4673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168275</xdr:rowOff>
    </xdr:from>
    <xdr:to>
      <xdr:col>20</xdr:col>
      <xdr:colOff>38100</xdr:colOff>
      <xdr:row>82</xdr:row>
      <xdr:rowOff>98425</xdr:rowOff>
    </xdr:to>
    <xdr:sp macro="" textlink="">
      <xdr:nvSpPr>
        <xdr:cNvPr id="307" name="楕円 306"/>
        <xdr:cNvSpPr/>
      </xdr:nvSpPr>
      <xdr:spPr>
        <a:xfrm>
          <a:off x="3746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47625</xdr:rowOff>
    </xdr:from>
    <xdr:to>
      <xdr:col>24</xdr:col>
      <xdr:colOff>63500</xdr:colOff>
      <xdr:row>82</xdr:row>
      <xdr:rowOff>83820</xdr:rowOff>
    </xdr:to>
    <xdr:cxnSp macro="">
      <xdr:nvCxnSpPr>
        <xdr:cNvPr id="308" name="直線コネクタ 307"/>
        <xdr:cNvCxnSpPr/>
      </xdr:nvCxnSpPr>
      <xdr:spPr>
        <a:xfrm>
          <a:off x="3797300" y="141065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145414</xdr:rowOff>
    </xdr:from>
    <xdr:to>
      <xdr:col>15</xdr:col>
      <xdr:colOff>101600</xdr:colOff>
      <xdr:row>82</xdr:row>
      <xdr:rowOff>75564</xdr:rowOff>
    </xdr:to>
    <xdr:sp macro="" textlink="">
      <xdr:nvSpPr>
        <xdr:cNvPr id="309" name="楕円 308"/>
        <xdr:cNvSpPr/>
      </xdr:nvSpPr>
      <xdr:spPr>
        <a:xfrm>
          <a:off x="2857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24764</xdr:rowOff>
    </xdr:from>
    <xdr:to>
      <xdr:col>19</xdr:col>
      <xdr:colOff>177800</xdr:colOff>
      <xdr:row>82</xdr:row>
      <xdr:rowOff>47625</xdr:rowOff>
    </xdr:to>
    <xdr:cxnSp macro="">
      <xdr:nvCxnSpPr>
        <xdr:cNvPr id="310" name="直線コネクタ 309"/>
        <xdr:cNvCxnSpPr/>
      </xdr:nvCxnSpPr>
      <xdr:spPr>
        <a:xfrm>
          <a:off x="2908300" y="140836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122555</xdr:rowOff>
    </xdr:from>
    <xdr:to>
      <xdr:col>10</xdr:col>
      <xdr:colOff>165100</xdr:colOff>
      <xdr:row>82</xdr:row>
      <xdr:rowOff>52705</xdr:rowOff>
    </xdr:to>
    <xdr:sp macro="" textlink="">
      <xdr:nvSpPr>
        <xdr:cNvPr id="311" name="楕円 310"/>
        <xdr:cNvSpPr/>
      </xdr:nvSpPr>
      <xdr:spPr>
        <a:xfrm>
          <a:off x="1968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xdr:rowOff>
    </xdr:from>
    <xdr:to>
      <xdr:col>15</xdr:col>
      <xdr:colOff>50800</xdr:colOff>
      <xdr:row>82</xdr:row>
      <xdr:rowOff>24764</xdr:rowOff>
    </xdr:to>
    <xdr:cxnSp macro="">
      <xdr:nvCxnSpPr>
        <xdr:cNvPr id="312" name="直線コネクタ 311"/>
        <xdr:cNvCxnSpPr/>
      </xdr:nvCxnSpPr>
      <xdr:spPr>
        <a:xfrm>
          <a:off x="2019300" y="140608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73025</xdr:rowOff>
    </xdr:from>
    <xdr:to>
      <xdr:col>6</xdr:col>
      <xdr:colOff>38100</xdr:colOff>
      <xdr:row>82</xdr:row>
      <xdr:rowOff>3175</xdr:rowOff>
    </xdr:to>
    <xdr:sp macro="" textlink="">
      <xdr:nvSpPr>
        <xdr:cNvPr id="313" name="楕円 312"/>
        <xdr:cNvSpPr/>
      </xdr:nvSpPr>
      <xdr:spPr>
        <a:xfrm>
          <a:off x="1079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123825</xdr:rowOff>
    </xdr:from>
    <xdr:to>
      <xdr:col>10</xdr:col>
      <xdr:colOff>114300</xdr:colOff>
      <xdr:row>82</xdr:row>
      <xdr:rowOff>1905</xdr:rowOff>
    </xdr:to>
    <xdr:cxnSp macro="">
      <xdr:nvCxnSpPr>
        <xdr:cNvPr id="314" name="直線コネクタ 313"/>
        <xdr:cNvCxnSpPr/>
      </xdr:nvCxnSpPr>
      <xdr:spPr>
        <a:xfrm>
          <a:off x="1130300" y="140112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89552</xdr:rowOff>
    </xdr:from>
    <xdr:ext cx="405111" cy="259045"/>
    <xdr:sp macro="" textlink="">
      <xdr:nvSpPr>
        <xdr:cNvPr id="319" name="n_1mainValue【福祉施設】&#10;有形固定資産減価償却率"/>
        <xdr:cNvSpPr txBox="1"/>
      </xdr:nvSpPr>
      <xdr:spPr>
        <a:xfrm>
          <a:off x="35820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66691</xdr:rowOff>
    </xdr:from>
    <xdr:ext cx="405111" cy="259045"/>
    <xdr:sp macro="" textlink="">
      <xdr:nvSpPr>
        <xdr:cNvPr id="320" name="n_2mainValue【福祉施設】&#10;有形固定資産減価償却率"/>
        <xdr:cNvSpPr txBox="1"/>
      </xdr:nvSpPr>
      <xdr:spPr>
        <a:xfrm>
          <a:off x="2705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43832</xdr:rowOff>
    </xdr:from>
    <xdr:ext cx="405111" cy="259045"/>
    <xdr:sp macro="" textlink="">
      <xdr:nvSpPr>
        <xdr:cNvPr id="321" name="n_3mainValue【福祉施設】&#10;有形固定資産減価償却率"/>
        <xdr:cNvSpPr txBox="1"/>
      </xdr:nvSpPr>
      <xdr:spPr>
        <a:xfrm>
          <a:off x="1816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22" name="n_4mainValue【福祉施設】&#10;有形固定資産減価償却率"/>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53"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55880</xdr:rowOff>
    </xdr:from>
    <xdr:to>
      <xdr:col>55</xdr:col>
      <xdr:colOff>50800</xdr:colOff>
      <xdr:row>84</xdr:row>
      <xdr:rowOff>157480</xdr:rowOff>
    </xdr:to>
    <xdr:sp macro="" textlink="">
      <xdr:nvSpPr>
        <xdr:cNvPr id="364" name="楕円 363"/>
        <xdr:cNvSpPr/>
      </xdr:nvSpPr>
      <xdr:spPr>
        <a:xfrm>
          <a:off x="10426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78757</xdr:rowOff>
    </xdr:from>
    <xdr:ext cx="469744" cy="259045"/>
    <xdr:sp macro="" textlink="">
      <xdr:nvSpPr>
        <xdr:cNvPr id="365" name="【福祉施設】&#10;一人当たり面積該当値テキスト"/>
        <xdr:cNvSpPr txBox="1"/>
      </xdr:nvSpPr>
      <xdr:spPr>
        <a:xfrm>
          <a:off x="10515600"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62412</xdr:rowOff>
    </xdr:from>
    <xdr:to>
      <xdr:col>50</xdr:col>
      <xdr:colOff>165100</xdr:colOff>
      <xdr:row>84</xdr:row>
      <xdr:rowOff>164012</xdr:rowOff>
    </xdr:to>
    <xdr:sp macro="" textlink="">
      <xdr:nvSpPr>
        <xdr:cNvPr id="366" name="楕円 365"/>
        <xdr:cNvSpPr/>
      </xdr:nvSpPr>
      <xdr:spPr>
        <a:xfrm>
          <a:off x="9588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106680</xdr:rowOff>
    </xdr:from>
    <xdr:to>
      <xdr:col>55</xdr:col>
      <xdr:colOff>0</xdr:colOff>
      <xdr:row>84</xdr:row>
      <xdr:rowOff>113212</xdr:rowOff>
    </xdr:to>
    <xdr:cxnSp macro="">
      <xdr:nvCxnSpPr>
        <xdr:cNvPr id="367" name="直線コネクタ 366"/>
        <xdr:cNvCxnSpPr/>
      </xdr:nvCxnSpPr>
      <xdr:spPr>
        <a:xfrm flipV="1">
          <a:off x="9639300" y="145084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62412</xdr:rowOff>
    </xdr:from>
    <xdr:to>
      <xdr:col>46</xdr:col>
      <xdr:colOff>38100</xdr:colOff>
      <xdr:row>84</xdr:row>
      <xdr:rowOff>164012</xdr:rowOff>
    </xdr:to>
    <xdr:sp macro="" textlink="">
      <xdr:nvSpPr>
        <xdr:cNvPr id="368" name="楕円 367"/>
        <xdr:cNvSpPr/>
      </xdr:nvSpPr>
      <xdr:spPr>
        <a:xfrm>
          <a:off x="8699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113212</xdr:rowOff>
    </xdr:from>
    <xdr:to>
      <xdr:col>50</xdr:col>
      <xdr:colOff>114300</xdr:colOff>
      <xdr:row>84</xdr:row>
      <xdr:rowOff>113212</xdr:rowOff>
    </xdr:to>
    <xdr:cxnSp macro="">
      <xdr:nvCxnSpPr>
        <xdr:cNvPr id="369" name="直線コネクタ 368"/>
        <xdr:cNvCxnSpPr/>
      </xdr:nvCxnSpPr>
      <xdr:spPr>
        <a:xfrm>
          <a:off x="8750300" y="1451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33020</xdr:rowOff>
    </xdr:from>
    <xdr:to>
      <xdr:col>41</xdr:col>
      <xdr:colOff>101600</xdr:colOff>
      <xdr:row>84</xdr:row>
      <xdr:rowOff>134620</xdr:rowOff>
    </xdr:to>
    <xdr:sp macro="" textlink="">
      <xdr:nvSpPr>
        <xdr:cNvPr id="370" name="楕円 369"/>
        <xdr:cNvSpPr/>
      </xdr:nvSpPr>
      <xdr:spPr>
        <a:xfrm>
          <a:off x="781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83820</xdr:rowOff>
    </xdr:from>
    <xdr:to>
      <xdr:col>45</xdr:col>
      <xdr:colOff>177800</xdr:colOff>
      <xdr:row>84</xdr:row>
      <xdr:rowOff>113212</xdr:rowOff>
    </xdr:to>
    <xdr:cxnSp macro="">
      <xdr:nvCxnSpPr>
        <xdr:cNvPr id="371" name="直線コネクタ 370"/>
        <xdr:cNvCxnSpPr/>
      </xdr:nvCxnSpPr>
      <xdr:spPr>
        <a:xfrm>
          <a:off x="7861300" y="144856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36286</xdr:rowOff>
    </xdr:from>
    <xdr:to>
      <xdr:col>36</xdr:col>
      <xdr:colOff>165100</xdr:colOff>
      <xdr:row>84</xdr:row>
      <xdr:rowOff>137886</xdr:rowOff>
    </xdr:to>
    <xdr:sp macro="" textlink="">
      <xdr:nvSpPr>
        <xdr:cNvPr id="372" name="楕円 371"/>
        <xdr:cNvSpPr/>
      </xdr:nvSpPr>
      <xdr:spPr>
        <a:xfrm>
          <a:off x="6921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83820</xdr:rowOff>
    </xdr:from>
    <xdr:to>
      <xdr:col>41</xdr:col>
      <xdr:colOff>50800</xdr:colOff>
      <xdr:row>84</xdr:row>
      <xdr:rowOff>87086</xdr:rowOff>
    </xdr:to>
    <xdr:cxnSp macro="">
      <xdr:nvCxnSpPr>
        <xdr:cNvPr id="373" name="直線コネクタ 372"/>
        <xdr:cNvCxnSpPr/>
      </xdr:nvCxnSpPr>
      <xdr:spPr>
        <a:xfrm flipV="1">
          <a:off x="6972300" y="144856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74"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75"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77" name="n_4aveValue【福祉施設】&#10;一人当たり面積"/>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9089</xdr:rowOff>
    </xdr:from>
    <xdr:ext cx="469744" cy="259045"/>
    <xdr:sp macro="" textlink="">
      <xdr:nvSpPr>
        <xdr:cNvPr id="378" name="n_1mainValue【福祉施設】&#10;一人当たり面積"/>
        <xdr:cNvSpPr txBox="1"/>
      </xdr:nvSpPr>
      <xdr:spPr>
        <a:xfrm>
          <a:off x="9391727" y="1423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9089</xdr:rowOff>
    </xdr:from>
    <xdr:ext cx="469744" cy="259045"/>
    <xdr:sp macro="" textlink="">
      <xdr:nvSpPr>
        <xdr:cNvPr id="379" name="n_2mainValue【福祉施設】&#10;一人当たり面積"/>
        <xdr:cNvSpPr txBox="1"/>
      </xdr:nvSpPr>
      <xdr:spPr>
        <a:xfrm>
          <a:off x="8515427" y="1423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151147</xdr:rowOff>
    </xdr:from>
    <xdr:ext cx="469744" cy="259045"/>
    <xdr:sp macro="" textlink="">
      <xdr:nvSpPr>
        <xdr:cNvPr id="380" name="n_3mainValue【福祉施設】&#10;一人当たり面積"/>
        <xdr:cNvSpPr txBox="1"/>
      </xdr:nvSpPr>
      <xdr:spPr>
        <a:xfrm>
          <a:off x="7626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154413</xdr:rowOff>
    </xdr:from>
    <xdr:ext cx="469744" cy="259045"/>
    <xdr:sp macro="" textlink="">
      <xdr:nvSpPr>
        <xdr:cNvPr id="381" name="n_4mainValue【福祉施設】&#10;一人当たり面積"/>
        <xdr:cNvSpPr txBox="1"/>
      </xdr:nvSpPr>
      <xdr:spPr>
        <a:xfrm>
          <a:off x="6737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152763</xdr:rowOff>
    </xdr:from>
    <xdr:to>
      <xdr:col>24</xdr:col>
      <xdr:colOff>114300</xdr:colOff>
      <xdr:row>107</xdr:row>
      <xdr:rowOff>82913</xdr:rowOff>
    </xdr:to>
    <xdr:sp macro="" textlink="">
      <xdr:nvSpPr>
        <xdr:cNvPr id="423" name="楕円 422"/>
        <xdr:cNvSpPr/>
      </xdr:nvSpPr>
      <xdr:spPr>
        <a:xfrm>
          <a:off x="4584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131190</xdr:rowOff>
    </xdr:from>
    <xdr:ext cx="405111" cy="259045"/>
    <xdr:sp macro="" textlink="">
      <xdr:nvSpPr>
        <xdr:cNvPr id="424" name="【市民会館】&#10;有形固定資産減価償却率該当値テキスト"/>
        <xdr:cNvSpPr txBox="1"/>
      </xdr:nvSpPr>
      <xdr:spPr>
        <a:xfrm>
          <a:off x="4673600"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154957</xdr:rowOff>
    </xdr:from>
    <xdr:ext cx="405111" cy="259045"/>
    <xdr:sp macro="" textlink="">
      <xdr:nvSpPr>
        <xdr:cNvPr id="425"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26"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27"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28"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9" name="直線コネクタ 43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0" name="テキスト ボックス 43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1" name="直線コネクタ 44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2" name="テキスト ボックス 44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3" name="直線コネクタ 44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4" name="テキスト ボックス 44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5" name="直線コネクタ 44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6" name="テキスト ボックス 44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7" name="直線コネクタ 44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8" name="テキスト ボックス 44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9" name="直線コネクタ 44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0" name="テキスト ボックス 44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54" name="直線コネクタ 453"/>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5"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6" name="直線コネクタ 455"/>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57"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58" name="直線コネクタ 457"/>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59"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60" name="フローチャート: 判断 459"/>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61" name="フローチャート: 判断 460"/>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62" name="フローチャート: 判断 461"/>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63" name="フローチャート: 判断 462"/>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64" name="フローチャート: 判断 463"/>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27032</xdr:rowOff>
    </xdr:from>
    <xdr:to>
      <xdr:col>55</xdr:col>
      <xdr:colOff>50800</xdr:colOff>
      <xdr:row>107</xdr:row>
      <xdr:rowOff>128632</xdr:rowOff>
    </xdr:to>
    <xdr:sp macro="" textlink="">
      <xdr:nvSpPr>
        <xdr:cNvPr id="470" name="楕円 469"/>
        <xdr:cNvSpPr/>
      </xdr:nvSpPr>
      <xdr:spPr>
        <a:xfrm>
          <a:off x="104267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5459</xdr:rowOff>
    </xdr:from>
    <xdr:ext cx="469744" cy="259045"/>
    <xdr:sp macro="" textlink="">
      <xdr:nvSpPr>
        <xdr:cNvPr id="471" name="【市民会館】&#10;一人当たり面積該当値テキスト"/>
        <xdr:cNvSpPr txBox="1"/>
      </xdr:nvSpPr>
      <xdr:spPr>
        <a:xfrm>
          <a:off x="10515600"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4734</xdr:rowOff>
    </xdr:from>
    <xdr:ext cx="469744" cy="259045"/>
    <xdr:sp macro="" textlink="">
      <xdr:nvSpPr>
        <xdr:cNvPr id="472"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73"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5"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06"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9072</xdr:rowOff>
    </xdr:from>
    <xdr:to>
      <xdr:col>85</xdr:col>
      <xdr:colOff>177800</xdr:colOff>
      <xdr:row>41</xdr:row>
      <xdr:rowOff>110672</xdr:rowOff>
    </xdr:to>
    <xdr:sp macro="" textlink="">
      <xdr:nvSpPr>
        <xdr:cNvPr id="517" name="楕円 516"/>
        <xdr:cNvSpPr/>
      </xdr:nvSpPr>
      <xdr:spPr>
        <a:xfrm>
          <a:off x="16268700" y="70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158949</xdr:rowOff>
    </xdr:from>
    <xdr:ext cx="405111" cy="259045"/>
    <xdr:sp macro="" textlink="">
      <xdr:nvSpPr>
        <xdr:cNvPr id="518" name="【一般廃棄物処理施設】&#10;有形固定資産減価償却率該当値テキスト"/>
        <xdr:cNvSpPr txBox="1"/>
      </xdr:nvSpPr>
      <xdr:spPr>
        <a:xfrm>
          <a:off x="16357600"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154396</xdr:rowOff>
    </xdr:from>
    <xdr:to>
      <xdr:col>81</xdr:col>
      <xdr:colOff>101600</xdr:colOff>
      <xdr:row>41</xdr:row>
      <xdr:rowOff>84546</xdr:rowOff>
    </xdr:to>
    <xdr:sp macro="" textlink="">
      <xdr:nvSpPr>
        <xdr:cNvPr id="519" name="楕円 518"/>
        <xdr:cNvSpPr/>
      </xdr:nvSpPr>
      <xdr:spPr>
        <a:xfrm>
          <a:off x="15430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33746</xdr:rowOff>
    </xdr:from>
    <xdr:to>
      <xdr:col>85</xdr:col>
      <xdr:colOff>127000</xdr:colOff>
      <xdr:row>41</xdr:row>
      <xdr:rowOff>59872</xdr:rowOff>
    </xdr:to>
    <xdr:cxnSp macro="">
      <xdr:nvCxnSpPr>
        <xdr:cNvPr id="520" name="直線コネクタ 519"/>
        <xdr:cNvCxnSpPr/>
      </xdr:nvCxnSpPr>
      <xdr:spPr>
        <a:xfrm>
          <a:off x="15481300" y="706319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131535</xdr:rowOff>
    </xdr:from>
    <xdr:to>
      <xdr:col>76</xdr:col>
      <xdr:colOff>165100</xdr:colOff>
      <xdr:row>41</xdr:row>
      <xdr:rowOff>61685</xdr:rowOff>
    </xdr:to>
    <xdr:sp macro="" textlink="">
      <xdr:nvSpPr>
        <xdr:cNvPr id="521" name="楕円 520"/>
        <xdr:cNvSpPr/>
      </xdr:nvSpPr>
      <xdr:spPr>
        <a:xfrm>
          <a:off x="14541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10885</xdr:rowOff>
    </xdr:from>
    <xdr:to>
      <xdr:col>81</xdr:col>
      <xdr:colOff>50800</xdr:colOff>
      <xdr:row>41</xdr:row>
      <xdr:rowOff>33746</xdr:rowOff>
    </xdr:to>
    <xdr:cxnSp macro="">
      <xdr:nvCxnSpPr>
        <xdr:cNvPr id="522" name="直線コネクタ 521"/>
        <xdr:cNvCxnSpPr/>
      </xdr:nvCxnSpPr>
      <xdr:spPr>
        <a:xfrm>
          <a:off x="14592300" y="70403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23"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24"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5"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6"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75673</xdr:rowOff>
    </xdr:from>
    <xdr:ext cx="405111" cy="259045"/>
    <xdr:sp macro="" textlink="">
      <xdr:nvSpPr>
        <xdr:cNvPr id="527" name="n_1mainValue【一般廃棄物処理施設】&#10;有形固定資産減価償却率"/>
        <xdr:cNvSpPr txBox="1"/>
      </xdr:nvSpPr>
      <xdr:spPr>
        <a:xfrm>
          <a:off x="15266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52812</xdr:rowOff>
    </xdr:from>
    <xdr:ext cx="405111" cy="259045"/>
    <xdr:sp macro="" textlink="">
      <xdr:nvSpPr>
        <xdr:cNvPr id="528" name="n_2mainValue【一般廃棄物処理施設】&#10;有形固定資産減価償却率"/>
        <xdr:cNvSpPr txBox="1"/>
      </xdr:nvSpPr>
      <xdr:spPr>
        <a:xfrm>
          <a:off x="143897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9" name="正方形/長方形 5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0" name="正方形/長方形 5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1" name="正方形/長方形 5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2" name="正方形/長方形 5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3" name="正方形/長方形 5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4" name="正方形/長方形 5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5" name="正方形/長方形 5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6" name="正方形/長方形 5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7" name="テキスト ボックス 5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8" name="直線コネクタ 5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9" name="直線コネクタ 5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0" name="テキスト ボックス 53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1" name="直線コネクタ 5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2" name="テキスト ボックス 54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3" name="直線コネクタ 5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4" name="テキスト ボックス 54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5" name="直線コネクタ 5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6" name="テキスト ボックス 54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7" name="直線コネクタ 5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8" name="テキスト ボックス 54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0" name="テキスト ボックス 54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2" name="直線コネクタ 55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4" name="直線コネクタ 55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6" name="直線コネクタ 55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57"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58" name="フローチャート: 判断 55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59" name="フローチャート: 判断 55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0" name="フローチャート: 判断 55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1" name="フローチャート: 判断 56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2" name="フローチャート: 判断 56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134838</xdr:rowOff>
    </xdr:from>
    <xdr:to>
      <xdr:col>116</xdr:col>
      <xdr:colOff>114300</xdr:colOff>
      <xdr:row>41</xdr:row>
      <xdr:rowOff>64988</xdr:rowOff>
    </xdr:to>
    <xdr:sp macro="" textlink="">
      <xdr:nvSpPr>
        <xdr:cNvPr id="568" name="楕円 567"/>
        <xdr:cNvSpPr/>
      </xdr:nvSpPr>
      <xdr:spPr>
        <a:xfrm>
          <a:off x="22110700" y="69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157715</xdr:rowOff>
    </xdr:from>
    <xdr:ext cx="599010" cy="259045"/>
    <xdr:sp macro="" textlink="">
      <xdr:nvSpPr>
        <xdr:cNvPr id="569" name="【一般廃棄物処理施設】&#10;一人当たり有形固定資産（償却資産）額該当値テキスト"/>
        <xdr:cNvSpPr txBox="1"/>
      </xdr:nvSpPr>
      <xdr:spPr>
        <a:xfrm>
          <a:off x="22199600" y="684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135269</xdr:rowOff>
    </xdr:from>
    <xdr:to>
      <xdr:col>112</xdr:col>
      <xdr:colOff>38100</xdr:colOff>
      <xdr:row>41</xdr:row>
      <xdr:rowOff>65419</xdr:rowOff>
    </xdr:to>
    <xdr:sp macro="" textlink="">
      <xdr:nvSpPr>
        <xdr:cNvPr id="570" name="楕円 569"/>
        <xdr:cNvSpPr/>
      </xdr:nvSpPr>
      <xdr:spPr>
        <a:xfrm>
          <a:off x="21272500" y="699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14188</xdr:rowOff>
    </xdr:from>
    <xdr:to>
      <xdr:col>116</xdr:col>
      <xdr:colOff>63500</xdr:colOff>
      <xdr:row>41</xdr:row>
      <xdr:rowOff>14619</xdr:rowOff>
    </xdr:to>
    <xdr:cxnSp macro="">
      <xdr:nvCxnSpPr>
        <xdr:cNvPr id="571" name="直線コネクタ 570"/>
        <xdr:cNvCxnSpPr/>
      </xdr:nvCxnSpPr>
      <xdr:spPr>
        <a:xfrm flipV="1">
          <a:off x="21323300" y="7043638"/>
          <a:ext cx="8382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134975</xdr:rowOff>
    </xdr:from>
    <xdr:to>
      <xdr:col>107</xdr:col>
      <xdr:colOff>101600</xdr:colOff>
      <xdr:row>41</xdr:row>
      <xdr:rowOff>65125</xdr:rowOff>
    </xdr:to>
    <xdr:sp macro="" textlink="">
      <xdr:nvSpPr>
        <xdr:cNvPr id="572" name="楕円 571"/>
        <xdr:cNvSpPr/>
      </xdr:nvSpPr>
      <xdr:spPr>
        <a:xfrm>
          <a:off x="20383500" y="69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14325</xdr:rowOff>
    </xdr:from>
    <xdr:to>
      <xdr:col>111</xdr:col>
      <xdr:colOff>177800</xdr:colOff>
      <xdr:row>41</xdr:row>
      <xdr:rowOff>14619</xdr:rowOff>
    </xdr:to>
    <xdr:cxnSp macro="">
      <xdr:nvCxnSpPr>
        <xdr:cNvPr id="573" name="直線コネクタ 572"/>
        <xdr:cNvCxnSpPr/>
      </xdr:nvCxnSpPr>
      <xdr:spPr>
        <a:xfrm>
          <a:off x="20434300" y="7043775"/>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574"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75"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76"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77"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81946</xdr:rowOff>
    </xdr:from>
    <xdr:ext cx="599010" cy="259045"/>
    <xdr:sp macro="" textlink="">
      <xdr:nvSpPr>
        <xdr:cNvPr id="578" name="n_1mainValue【一般廃棄物処理施設】&#10;一人当たり有形固定資産（償却資産）額"/>
        <xdr:cNvSpPr txBox="1"/>
      </xdr:nvSpPr>
      <xdr:spPr>
        <a:xfrm>
          <a:off x="21011095" y="676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81652</xdr:rowOff>
    </xdr:from>
    <xdr:ext cx="599010" cy="259045"/>
    <xdr:sp macro="" textlink="">
      <xdr:nvSpPr>
        <xdr:cNvPr id="579" name="n_2mainValue【一般廃棄物処理施設】&#10;一人当たり有形固定資産（償却資産）額"/>
        <xdr:cNvSpPr txBox="1"/>
      </xdr:nvSpPr>
      <xdr:spPr>
        <a:xfrm>
          <a:off x="20134795" y="676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0" name="テキスト ボックス 5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1" name="直線コネクタ 5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2" name="テキスト ボックス 59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3" name="直線コネクタ 5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4" name="テキスト ボックス 5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5" name="直線コネクタ 5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6" name="テキスト ボックス 5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7" name="直線コネクタ 5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8" name="テキスト ボックス 5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9" name="直線コネクタ 5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0" name="テキスト ボックス 5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1" name="直線コネクタ 6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2" name="テキスト ボックス 60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05" name="直線コネクタ 604"/>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7" name="直線コネクタ 60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08"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09" name="直線コネクタ 608"/>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10"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1" name="フローチャート: 判断 610"/>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2" name="フローチャート: 判断 611"/>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3" name="フローチャート: 判断 612"/>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14" name="フローチャート: 判断 613"/>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15" name="フローチャート: 判断 614"/>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84727</xdr:rowOff>
    </xdr:from>
    <xdr:to>
      <xdr:col>85</xdr:col>
      <xdr:colOff>177800</xdr:colOff>
      <xdr:row>60</xdr:row>
      <xdr:rowOff>14877</xdr:rowOff>
    </xdr:to>
    <xdr:sp macro="" textlink="">
      <xdr:nvSpPr>
        <xdr:cNvPr id="621" name="楕円 620"/>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107604</xdr:rowOff>
    </xdr:from>
    <xdr:ext cx="405111" cy="259045"/>
    <xdr:sp macro="" textlink="">
      <xdr:nvSpPr>
        <xdr:cNvPr id="622" name="【保健センター・保健所】&#10;有形固定資産減価償却率該当値テキスト"/>
        <xdr:cNvSpPr txBox="1"/>
      </xdr:nvSpPr>
      <xdr:spPr>
        <a:xfrm>
          <a:off x="16357600" y="100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32476</xdr:rowOff>
    </xdr:from>
    <xdr:to>
      <xdr:col>81</xdr:col>
      <xdr:colOff>101600</xdr:colOff>
      <xdr:row>59</xdr:row>
      <xdr:rowOff>134076</xdr:rowOff>
    </xdr:to>
    <xdr:sp macro="" textlink="">
      <xdr:nvSpPr>
        <xdr:cNvPr id="623" name="楕円 622"/>
        <xdr:cNvSpPr/>
      </xdr:nvSpPr>
      <xdr:spPr>
        <a:xfrm>
          <a:off x="15430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83276</xdr:rowOff>
    </xdr:from>
    <xdr:to>
      <xdr:col>85</xdr:col>
      <xdr:colOff>127000</xdr:colOff>
      <xdr:row>59</xdr:row>
      <xdr:rowOff>135527</xdr:rowOff>
    </xdr:to>
    <xdr:cxnSp macro="">
      <xdr:nvCxnSpPr>
        <xdr:cNvPr id="624" name="直線コネクタ 623"/>
        <xdr:cNvCxnSpPr/>
      </xdr:nvCxnSpPr>
      <xdr:spPr>
        <a:xfrm>
          <a:off x="15481300" y="101988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153307</xdr:rowOff>
    </xdr:from>
    <xdr:to>
      <xdr:col>76</xdr:col>
      <xdr:colOff>165100</xdr:colOff>
      <xdr:row>59</xdr:row>
      <xdr:rowOff>83457</xdr:rowOff>
    </xdr:to>
    <xdr:sp macro="" textlink="">
      <xdr:nvSpPr>
        <xdr:cNvPr id="625" name="楕円 624"/>
        <xdr:cNvSpPr/>
      </xdr:nvSpPr>
      <xdr:spPr>
        <a:xfrm>
          <a:off x="14541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32657</xdr:rowOff>
    </xdr:from>
    <xdr:to>
      <xdr:col>81</xdr:col>
      <xdr:colOff>50800</xdr:colOff>
      <xdr:row>59</xdr:row>
      <xdr:rowOff>83276</xdr:rowOff>
    </xdr:to>
    <xdr:cxnSp macro="">
      <xdr:nvCxnSpPr>
        <xdr:cNvPr id="626" name="直線コネクタ 625"/>
        <xdr:cNvCxnSpPr/>
      </xdr:nvCxnSpPr>
      <xdr:spPr>
        <a:xfrm>
          <a:off x="14592300" y="1014820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27" name="楕円 626"/>
        <xdr:cNvSpPr/>
      </xdr:nvSpPr>
      <xdr:spPr>
        <a:xfrm>
          <a:off x="13652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151856</xdr:rowOff>
    </xdr:from>
    <xdr:to>
      <xdr:col>76</xdr:col>
      <xdr:colOff>114300</xdr:colOff>
      <xdr:row>59</xdr:row>
      <xdr:rowOff>32657</xdr:rowOff>
    </xdr:to>
    <xdr:cxnSp macro="">
      <xdr:nvCxnSpPr>
        <xdr:cNvPr id="628" name="直線コネクタ 627"/>
        <xdr:cNvCxnSpPr/>
      </xdr:nvCxnSpPr>
      <xdr:spPr>
        <a:xfrm>
          <a:off x="13703300" y="1009595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48804</xdr:rowOff>
    </xdr:from>
    <xdr:to>
      <xdr:col>67</xdr:col>
      <xdr:colOff>101600</xdr:colOff>
      <xdr:row>58</xdr:row>
      <xdr:rowOff>150404</xdr:rowOff>
    </xdr:to>
    <xdr:sp macro="" textlink="">
      <xdr:nvSpPr>
        <xdr:cNvPr id="629" name="楕円 628"/>
        <xdr:cNvSpPr/>
      </xdr:nvSpPr>
      <xdr:spPr>
        <a:xfrm>
          <a:off x="12763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99604</xdr:rowOff>
    </xdr:from>
    <xdr:to>
      <xdr:col>71</xdr:col>
      <xdr:colOff>177800</xdr:colOff>
      <xdr:row>58</xdr:row>
      <xdr:rowOff>151856</xdr:rowOff>
    </xdr:to>
    <xdr:cxnSp macro="">
      <xdr:nvCxnSpPr>
        <xdr:cNvPr id="630" name="直線コネクタ 629"/>
        <xdr:cNvCxnSpPr/>
      </xdr:nvCxnSpPr>
      <xdr:spPr>
        <a:xfrm>
          <a:off x="12814300" y="1004370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31"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32"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33"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34" name="n_4ave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150603</xdr:rowOff>
    </xdr:from>
    <xdr:ext cx="405111" cy="259045"/>
    <xdr:sp macro="" textlink="">
      <xdr:nvSpPr>
        <xdr:cNvPr id="635" name="n_1mainValue【保健センター・保健所】&#10;有形固定資産減価償却率"/>
        <xdr:cNvSpPr txBox="1"/>
      </xdr:nvSpPr>
      <xdr:spPr>
        <a:xfrm>
          <a:off x="15266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636" name="n_2mainValue【保健センター・保健所】&#10;有形固定資産減価償却率"/>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37" name="n_3main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166931</xdr:rowOff>
    </xdr:from>
    <xdr:ext cx="405111" cy="259045"/>
    <xdr:sp macro="" textlink="">
      <xdr:nvSpPr>
        <xdr:cNvPr id="638" name="n_4mainValue【保健センター・保健所】&#10;有形固定資産減価償却率"/>
        <xdr:cNvSpPr txBox="1"/>
      </xdr:nvSpPr>
      <xdr:spPr>
        <a:xfrm>
          <a:off x="12611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9" name="正方形/長方形 6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0" name="正方形/長方形 6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1" name="正方形/長方形 6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2" name="正方形/長方形 6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3" name="正方形/長方形 6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4" name="正方形/長方形 6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5" name="正方形/長方形 6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6" name="正方形/長方形 6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7" name="テキスト ボックス 6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8" name="直線コネクタ 6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9" name="直線コネクタ 6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0" name="テキスト ボックス 6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1" name="直線コネクタ 6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2" name="テキスト ボックス 6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3" name="直線コネクタ 6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4" name="テキスト ボックス 6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5" name="直線コネクタ 6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6" name="テキスト ボックス 6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7" name="直線コネクタ 6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8" name="テキスト ボックス 6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9" name="直線コネクタ 6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0" name="テキスト ボックス 6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2" name="直線コネクタ 661"/>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4" name="直線コネクタ 66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5"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6" name="直線コネクタ 665"/>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6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68" name="フローチャート: 判断 66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69" name="フローチャート: 判断 668"/>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0" name="フローチャート: 判断 669"/>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1" name="フローチャート: 判断 670"/>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2" name="フローチャート: 判断 671"/>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3" name="テキスト ボックス 6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4" name="テキスト ボックス 6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5" name="テキスト ボックス 6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6" name="テキスト ボックス 6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7" name="テキスト ボックス 6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95250</xdr:rowOff>
    </xdr:from>
    <xdr:to>
      <xdr:col>116</xdr:col>
      <xdr:colOff>114300</xdr:colOff>
      <xdr:row>62</xdr:row>
      <xdr:rowOff>25400</xdr:rowOff>
    </xdr:to>
    <xdr:sp macro="" textlink="">
      <xdr:nvSpPr>
        <xdr:cNvPr id="678" name="楕円 677"/>
        <xdr:cNvSpPr/>
      </xdr:nvSpPr>
      <xdr:spPr>
        <a:xfrm>
          <a:off x="221107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73677</xdr:rowOff>
    </xdr:from>
    <xdr:ext cx="469744" cy="259045"/>
    <xdr:sp macro="" textlink="">
      <xdr:nvSpPr>
        <xdr:cNvPr id="679" name="【保健センター・保健所】&#10;一人当たり面積該当値テキスト"/>
        <xdr:cNvSpPr txBox="1"/>
      </xdr:nvSpPr>
      <xdr:spPr>
        <a:xfrm>
          <a:off x="22199600"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95250</xdr:rowOff>
    </xdr:from>
    <xdr:to>
      <xdr:col>112</xdr:col>
      <xdr:colOff>38100</xdr:colOff>
      <xdr:row>62</xdr:row>
      <xdr:rowOff>25400</xdr:rowOff>
    </xdr:to>
    <xdr:sp macro="" textlink="">
      <xdr:nvSpPr>
        <xdr:cNvPr id="680" name="楕円 679"/>
        <xdr:cNvSpPr/>
      </xdr:nvSpPr>
      <xdr:spPr>
        <a:xfrm>
          <a:off x="21272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146050</xdr:rowOff>
    </xdr:from>
    <xdr:to>
      <xdr:col>116</xdr:col>
      <xdr:colOff>63500</xdr:colOff>
      <xdr:row>61</xdr:row>
      <xdr:rowOff>146050</xdr:rowOff>
    </xdr:to>
    <xdr:cxnSp macro="">
      <xdr:nvCxnSpPr>
        <xdr:cNvPr id="681" name="直線コネクタ 680"/>
        <xdr:cNvCxnSpPr/>
      </xdr:nvCxnSpPr>
      <xdr:spPr>
        <a:xfrm>
          <a:off x="21323300" y="1060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95250</xdr:rowOff>
    </xdr:from>
    <xdr:to>
      <xdr:col>107</xdr:col>
      <xdr:colOff>101600</xdr:colOff>
      <xdr:row>62</xdr:row>
      <xdr:rowOff>25400</xdr:rowOff>
    </xdr:to>
    <xdr:sp macro="" textlink="">
      <xdr:nvSpPr>
        <xdr:cNvPr id="682" name="楕円 681"/>
        <xdr:cNvSpPr/>
      </xdr:nvSpPr>
      <xdr:spPr>
        <a:xfrm>
          <a:off x="20383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146050</xdr:rowOff>
    </xdr:from>
    <xdr:to>
      <xdr:col>111</xdr:col>
      <xdr:colOff>177800</xdr:colOff>
      <xdr:row>61</xdr:row>
      <xdr:rowOff>146050</xdr:rowOff>
    </xdr:to>
    <xdr:cxnSp macro="">
      <xdr:nvCxnSpPr>
        <xdr:cNvPr id="683" name="直線コネクタ 682"/>
        <xdr:cNvCxnSpPr/>
      </xdr:nvCxnSpPr>
      <xdr:spPr>
        <a:xfrm>
          <a:off x="20434300" y="1060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107950</xdr:rowOff>
    </xdr:from>
    <xdr:to>
      <xdr:col>102</xdr:col>
      <xdr:colOff>165100</xdr:colOff>
      <xdr:row>62</xdr:row>
      <xdr:rowOff>38100</xdr:rowOff>
    </xdr:to>
    <xdr:sp macro="" textlink="">
      <xdr:nvSpPr>
        <xdr:cNvPr id="684" name="楕円 683"/>
        <xdr:cNvSpPr/>
      </xdr:nvSpPr>
      <xdr:spPr>
        <a:xfrm>
          <a:off x="19494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146050</xdr:rowOff>
    </xdr:from>
    <xdr:to>
      <xdr:col>107</xdr:col>
      <xdr:colOff>50800</xdr:colOff>
      <xdr:row>61</xdr:row>
      <xdr:rowOff>158750</xdr:rowOff>
    </xdr:to>
    <xdr:cxnSp macro="">
      <xdr:nvCxnSpPr>
        <xdr:cNvPr id="685" name="直線コネクタ 684"/>
        <xdr:cNvCxnSpPr/>
      </xdr:nvCxnSpPr>
      <xdr:spPr>
        <a:xfrm flipV="1">
          <a:off x="19545300" y="1060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107950</xdr:rowOff>
    </xdr:from>
    <xdr:to>
      <xdr:col>98</xdr:col>
      <xdr:colOff>38100</xdr:colOff>
      <xdr:row>62</xdr:row>
      <xdr:rowOff>38100</xdr:rowOff>
    </xdr:to>
    <xdr:sp macro="" textlink="">
      <xdr:nvSpPr>
        <xdr:cNvPr id="686" name="楕円 685"/>
        <xdr:cNvSpPr/>
      </xdr:nvSpPr>
      <xdr:spPr>
        <a:xfrm>
          <a:off x="18605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158750</xdr:rowOff>
    </xdr:from>
    <xdr:to>
      <xdr:col>102</xdr:col>
      <xdr:colOff>114300</xdr:colOff>
      <xdr:row>61</xdr:row>
      <xdr:rowOff>158750</xdr:rowOff>
    </xdr:to>
    <xdr:cxnSp macro="">
      <xdr:nvCxnSpPr>
        <xdr:cNvPr id="687" name="直線コネクタ 686"/>
        <xdr:cNvCxnSpPr/>
      </xdr:nvCxnSpPr>
      <xdr:spPr>
        <a:xfrm>
          <a:off x="18656300" y="1061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88"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89"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0"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1"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16527</xdr:rowOff>
    </xdr:from>
    <xdr:ext cx="469744" cy="259045"/>
    <xdr:sp macro="" textlink="">
      <xdr:nvSpPr>
        <xdr:cNvPr id="692" name="n_1mainValue【保健センター・保健所】&#10;一人当たり面積"/>
        <xdr:cNvSpPr txBox="1"/>
      </xdr:nvSpPr>
      <xdr:spPr>
        <a:xfrm>
          <a:off x="21075727"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16527</xdr:rowOff>
    </xdr:from>
    <xdr:ext cx="469744" cy="259045"/>
    <xdr:sp macro="" textlink="">
      <xdr:nvSpPr>
        <xdr:cNvPr id="693" name="n_2mainValue【保健センター・保健所】&#10;一人当たり面積"/>
        <xdr:cNvSpPr txBox="1"/>
      </xdr:nvSpPr>
      <xdr:spPr>
        <a:xfrm>
          <a:off x="20199427"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29227</xdr:rowOff>
    </xdr:from>
    <xdr:ext cx="469744" cy="259045"/>
    <xdr:sp macro="" textlink="">
      <xdr:nvSpPr>
        <xdr:cNvPr id="694" name="n_3mainValue【保健センター・保健所】&#10;一人当たり面積"/>
        <xdr:cNvSpPr txBox="1"/>
      </xdr:nvSpPr>
      <xdr:spPr>
        <a:xfrm>
          <a:off x="193104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29227</xdr:rowOff>
    </xdr:from>
    <xdr:ext cx="469744" cy="259045"/>
    <xdr:sp macro="" textlink="">
      <xdr:nvSpPr>
        <xdr:cNvPr id="695" name="n_4mainValue【保健センター・保健所】&#10;一人当たり面積"/>
        <xdr:cNvSpPr txBox="1"/>
      </xdr:nvSpPr>
      <xdr:spPr>
        <a:xfrm>
          <a:off x="184214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25"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38736</xdr:rowOff>
    </xdr:from>
    <xdr:to>
      <xdr:col>85</xdr:col>
      <xdr:colOff>177800</xdr:colOff>
      <xdr:row>80</xdr:row>
      <xdr:rowOff>140336</xdr:rowOff>
    </xdr:to>
    <xdr:sp macro="" textlink="">
      <xdr:nvSpPr>
        <xdr:cNvPr id="736" name="楕円 735"/>
        <xdr:cNvSpPr/>
      </xdr:nvSpPr>
      <xdr:spPr>
        <a:xfrm>
          <a:off x="162687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61613</xdr:rowOff>
    </xdr:from>
    <xdr:ext cx="405111" cy="259045"/>
    <xdr:sp macro="" textlink="">
      <xdr:nvSpPr>
        <xdr:cNvPr id="737" name="【消防施設】&#10;有形固定資産減価償却率該当値テキスト"/>
        <xdr:cNvSpPr txBox="1"/>
      </xdr:nvSpPr>
      <xdr:spPr>
        <a:xfrm>
          <a:off x="16357600"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10161</xdr:rowOff>
    </xdr:from>
    <xdr:to>
      <xdr:col>81</xdr:col>
      <xdr:colOff>101600</xdr:colOff>
      <xdr:row>80</xdr:row>
      <xdr:rowOff>111761</xdr:rowOff>
    </xdr:to>
    <xdr:sp macro="" textlink="">
      <xdr:nvSpPr>
        <xdr:cNvPr id="738" name="楕円 737"/>
        <xdr:cNvSpPr/>
      </xdr:nvSpPr>
      <xdr:spPr>
        <a:xfrm>
          <a:off x="15430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60961</xdr:rowOff>
    </xdr:from>
    <xdr:to>
      <xdr:col>85</xdr:col>
      <xdr:colOff>127000</xdr:colOff>
      <xdr:row>80</xdr:row>
      <xdr:rowOff>89536</xdr:rowOff>
    </xdr:to>
    <xdr:cxnSp macro="">
      <xdr:nvCxnSpPr>
        <xdr:cNvPr id="739" name="直線コネクタ 738"/>
        <xdr:cNvCxnSpPr/>
      </xdr:nvCxnSpPr>
      <xdr:spPr>
        <a:xfrm>
          <a:off x="15481300" y="1377696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139700</xdr:rowOff>
    </xdr:from>
    <xdr:to>
      <xdr:col>76</xdr:col>
      <xdr:colOff>165100</xdr:colOff>
      <xdr:row>80</xdr:row>
      <xdr:rowOff>69850</xdr:rowOff>
    </xdr:to>
    <xdr:sp macro="" textlink="">
      <xdr:nvSpPr>
        <xdr:cNvPr id="740" name="楕円 739"/>
        <xdr:cNvSpPr/>
      </xdr:nvSpPr>
      <xdr:spPr>
        <a:xfrm>
          <a:off x="14541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19050</xdr:rowOff>
    </xdr:from>
    <xdr:to>
      <xdr:col>81</xdr:col>
      <xdr:colOff>50800</xdr:colOff>
      <xdr:row>80</xdr:row>
      <xdr:rowOff>60961</xdr:rowOff>
    </xdr:to>
    <xdr:cxnSp macro="">
      <xdr:nvCxnSpPr>
        <xdr:cNvPr id="741" name="直線コネクタ 740"/>
        <xdr:cNvCxnSpPr/>
      </xdr:nvCxnSpPr>
      <xdr:spPr>
        <a:xfrm>
          <a:off x="14592300" y="137350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42"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43"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44"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5"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128288</xdr:rowOff>
    </xdr:from>
    <xdr:ext cx="405111" cy="259045"/>
    <xdr:sp macro="" textlink="">
      <xdr:nvSpPr>
        <xdr:cNvPr id="746" name="n_1mainValue【消防施設】&#10;有形固定資産減価償却率"/>
        <xdr:cNvSpPr txBox="1"/>
      </xdr:nvSpPr>
      <xdr:spPr>
        <a:xfrm>
          <a:off x="15266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86377</xdr:rowOff>
    </xdr:from>
    <xdr:ext cx="405111" cy="259045"/>
    <xdr:sp macro="" textlink="">
      <xdr:nvSpPr>
        <xdr:cNvPr id="747" name="n_2mainValue【消防施設】&#10;有形固定資産減価償却率"/>
        <xdr:cNvSpPr txBox="1"/>
      </xdr:nvSpPr>
      <xdr:spPr>
        <a:xfrm>
          <a:off x="14389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8" name="正方形/長方形 7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9" name="正方形/長方形 7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0" name="正方形/長方形 7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1" name="正方形/長方形 7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2" name="正方形/長方形 7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3" name="正方形/長方形 7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4" name="正方形/長方形 7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5" name="正方形/長方形 7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6" name="テキスト ボックス 7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7" name="直線コネクタ 7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8" name="直線コネクタ 7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9" name="テキスト ボックス 7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0" name="直線コネクタ 7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1" name="テキスト ボックス 7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2" name="直線コネクタ 7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3" name="テキスト ボックス 7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4" name="直線コネクタ 7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5" name="テキスト ボックス 7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6" name="直線コネクタ 7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7" name="テキスト ボックス 7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69" name="直線コネクタ 768"/>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0"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1" name="直線コネクタ 77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2"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3" name="直線コネクタ 772"/>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74"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5" name="フローチャート: 判断 774"/>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6" name="フローチャート: 判断 775"/>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77" name="フローチャート: 判断 776"/>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78" name="フローチャート: 判断 777"/>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79" name="フローチャート: 判断 778"/>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0" name="テキスト ボックス 7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1" name="テキスト ボックス 7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2" name="テキスト ボックス 7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3" name="テキスト ボックス 7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4" name="テキスト ボックス 7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785" name="楕円 784"/>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786" name="【消防施設】&#10;一人当たり面積該当値テキスト"/>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787" name="楕円 786"/>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3811</xdr:rowOff>
    </xdr:from>
    <xdr:to>
      <xdr:col>116</xdr:col>
      <xdr:colOff>63500</xdr:colOff>
      <xdr:row>83</xdr:row>
      <xdr:rowOff>26670</xdr:rowOff>
    </xdr:to>
    <xdr:cxnSp macro="">
      <xdr:nvCxnSpPr>
        <xdr:cNvPr id="788" name="直線コネクタ 787"/>
        <xdr:cNvCxnSpPr/>
      </xdr:nvCxnSpPr>
      <xdr:spPr>
        <a:xfrm>
          <a:off x="21323300" y="142341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119887</xdr:rowOff>
    </xdr:from>
    <xdr:to>
      <xdr:col>107</xdr:col>
      <xdr:colOff>101600</xdr:colOff>
      <xdr:row>83</xdr:row>
      <xdr:rowOff>50037</xdr:rowOff>
    </xdr:to>
    <xdr:sp macro="" textlink="">
      <xdr:nvSpPr>
        <xdr:cNvPr id="789" name="楕円 788"/>
        <xdr:cNvSpPr/>
      </xdr:nvSpPr>
      <xdr:spPr>
        <a:xfrm>
          <a:off x="20383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170687</xdr:rowOff>
    </xdr:from>
    <xdr:to>
      <xdr:col>111</xdr:col>
      <xdr:colOff>177800</xdr:colOff>
      <xdr:row>83</xdr:row>
      <xdr:rowOff>3811</xdr:rowOff>
    </xdr:to>
    <xdr:cxnSp macro="">
      <xdr:nvCxnSpPr>
        <xdr:cNvPr id="790" name="直線コネクタ 789"/>
        <xdr:cNvCxnSpPr/>
      </xdr:nvCxnSpPr>
      <xdr:spPr>
        <a:xfrm>
          <a:off x="20434300" y="142295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91"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92"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93"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4"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71138</xdr:rowOff>
    </xdr:from>
    <xdr:ext cx="469744" cy="259045"/>
    <xdr:sp macro="" textlink="">
      <xdr:nvSpPr>
        <xdr:cNvPr id="795" name="n_1mainValue【消防施設】&#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66564</xdr:rowOff>
    </xdr:from>
    <xdr:ext cx="469744" cy="259045"/>
    <xdr:sp macro="" textlink="">
      <xdr:nvSpPr>
        <xdr:cNvPr id="796" name="n_2mainValue【消防施設】&#10;一人当たり面積"/>
        <xdr:cNvSpPr txBox="1"/>
      </xdr:nvSpPr>
      <xdr:spPr>
        <a:xfrm>
          <a:off x="201994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2" name="直線コネクタ 821"/>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3"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24" name="直線コネクタ 823"/>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25"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26" name="直線コネクタ 825"/>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27" name="【庁舎】&#10;有形固定資産減価償却率平均値テキスト"/>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28" name="フローチャート: 判断 827"/>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29" name="フローチャート: 判断 828"/>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0" name="フローチャート: 判断 829"/>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1" name="フローチャート: 判断 830"/>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2" name="フローチャート: 判断 831"/>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838" name="楕円 837"/>
        <xdr:cNvSpPr/>
      </xdr:nvSpPr>
      <xdr:spPr>
        <a:xfrm>
          <a:off x="162687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79301</xdr:rowOff>
    </xdr:from>
    <xdr:ext cx="405111" cy="259045"/>
    <xdr:sp macro="" textlink="">
      <xdr:nvSpPr>
        <xdr:cNvPr id="839" name="【庁舎】&#10;有形固定資産減価償却率該当値テキスト"/>
        <xdr:cNvSpPr txBox="1"/>
      </xdr:nvSpPr>
      <xdr:spPr>
        <a:xfrm>
          <a:off x="16357600" y="1773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20501</xdr:rowOff>
    </xdr:from>
    <xdr:to>
      <xdr:col>81</xdr:col>
      <xdr:colOff>101600</xdr:colOff>
      <xdr:row>104</xdr:row>
      <xdr:rowOff>122101</xdr:rowOff>
    </xdr:to>
    <xdr:sp macro="" textlink="">
      <xdr:nvSpPr>
        <xdr:cNvPr id="840" name="楕円 839"/>
        <xdr:cNvSpPr/>
      </xdr:nvSpPr>
      <xdr:spPr>
        <a:xfrm>
          <a:off x="15430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71301</xdr:rowOff>
    </xdr:from>
    <xdr:to>
      <xdr:col>85</xdr:col>
      <xdr:colOff>127000</xdr:colOff>
      <xdr:row>104</xdr:row>
      <xdr:rowOff>107224</xdr:rowOff>
    </xdr:to>
    <xdr:cxnSp macro="">
      <xdr:nvCxnSpPr>
        <xdr:cNvPr id="841" name="直線コネクタ 840"/>
        <xdr:cNvCxnSpPr/>
      </xdr:nvCxnSpPr>
      <xdr:spPr>
        <a:xfrm>
          <a:off x="15481300" y="179021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42" name="楕円 841"/>
        <xdr:cNvSpPr/>
      </xdr:nvSpPr>
      <xdr:spPr>
        <a:xfrm>
          <a:off x="1454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71301</xdr:rowOff>
    </xdr:to>
    <xdr:cxnSp macro="">
      <xdr:nvCxnSpPr>
        <xdr:cNvPr id="843" name="直線コネクタ 842"/>
        <xdr:cNvCxnSpPr/>
      </xdr:nvCxnSpPr>
      <xdr:spPr>
        <a:xfrm>
          <a:off x="14592300" y="178727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44" name="楕円 843"/>
        <xdr:cNvSpPr/>
      </xdr:nvSpPr>
      <xdr:spPr>
        <a:xfrm>
          <a:off x="1365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104</xdr:row>
      <xdr:rowOff>41911</xdr:rowOff>
    </xdr:to>
    <xdr:cxnSp macro="">
      <xdr:nvCxnSpPr>
        <xdr:cNvPr id="845" name="直線コネクタ 844"/>
        <xdr:cNvCxnSpPr/>
      </xdr:nvCxnSpPr>
      <xdr:spPr>
        <a:xfrm>
          <a:off x="13703300" y="17849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105411</xdr:rowOff>
    </xdr:from>
    <xdr:to>
      <xdr:col>67</xdr:col>
      <xdr:colOff>101600</xdr:colOff>
      <xdr:row>104</xdr:row>
      <xdr:rowOff>35561</xdr:rowOff>
    </xdr:to>
    <xdr:sp macro="" textlink="">
      <xdr:nvSpPr>
        <xdr:cNvPr id="846" name="楕円 845"/>
        <xdr:cNvSpPr/>
      </xdr:nvSpPr>
      <xdr:spPr>
        <a:xfrm>
          <a:off x="1276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156211</xdr:rowOff>
    </xdr:from>
    <xdr:to>
      <xdr:col>71</xdr:col>
      <xdr:colOff>177800</xdr:colOff>
      <xdr:row>104</xdr:row>
      <xdr:rowOff>19050</xdr:rowOff>
    </xdr:to>
    <xdr:cxnSp macro="">
      <xdr:nvCxnSpPr>
        <xdr:cNvPr id="847" name="直線コネクタ 846"/>
        <xdr:cNvCxnSpPr/>
      </xdr:nvCxnSpPr>
      <xdr:spPr>
        <a:xfrm>
          <a:off x="12814300" y="178155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48" name="n_1aveValue【庁舎】&#10;有形固定資産減価償却率"/>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49" name="n_2ave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50"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51" name="n_4aveValue【庁舎】&#10;有形固定資産減価償却率"/>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138628</xdr:rowOff>
    </xdr:from>
    <xdr:ext cx="405111" cy="259045"/>
    <xdr:sp macro="" textlink="">
      <xdr:nvSpPr>
        <xdr:cNvPr id="852" name="n_1mainValue【庁舎】&#10;有形固定資産減価償却率"/>
        <xdr:cNvSpPr txBox="1"/>
      </xdr:nvSpPr>
      <xdr:spPr>
        <a:xfrm>
          <a:off x="15266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853" name="n_2mainValue【庁舎】&#10;有形固定資産減価償却率"/>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854" name="n_3mainValue【庁舎】&#10;有形固定資産減価償却率"/>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52088</xdr:rowOff>
    </xdr:from>
    <xdr:ext cx="405111" cy="259045"/>
    <xdr:sp macro="" textlink="">
      <xdr:nvSpPr>
        <xdr:cNvPr id="855" name="n_4mainValue【庁舎】&#10;有形固定資産減価償却率"/>
        <xdr:cNvSpPr txBox="1"/>
      </xdr:nvSpPr>
      <xdr:spPr>
        <a:xfrm>
          <a:off x="12611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6" name="正方形/長方形 8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7" name="正方形/長方形 8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8" name="正方形/長方形 8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9" name="正方形/長方形 8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0" name="正方形/長方形 8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1" name="正方形/長方形 8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2" name="正方形/長方形 8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3" name="正方形/長方形 8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4" name="テキスト ボックス 8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5" name="直線コネクタ 8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6" name="直線コネクタ 8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7" name="テキスト ボックス 8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8" name="直線コネクタ 8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9" name="テキスト ボックス 8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0" name="直線コネクタ 8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1" name="テキスト ボックス 8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2" name="直線コネクタ 8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3" name="テキスト ボックス 8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77" name="直線コネクタ 876"/>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78"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79" name="直線コネクタ 878"/>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0"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1" name="直線コネクタ 880"/>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82"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3" name="フローチャート: 判断 882"/>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4" name="フローチャート: 判断 883"/>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5" name="フローチャート: 判断 884"/>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6" name="フローチャート: 判断 885"/>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87" name="フローチャート: 判断 886"/>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893" name="楕円 892"/>
        <xdr:cNvSpPr/>
      </xdr:nvSpPr>
      <xdr:spPr>
        <a:xfrm>
          <a:off x="221107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121429</xdr:rowOff>
    </xdr:from>
    <xdr:ext cx="469744" cy="259045"/>
    <xdr:sp macro="" textlink="">
      <xdr:nvSpPr>
        <xdr:cNvPr id="894" name="【庁舎】&#10;一人当たり面積該当値テキスト"/>
        <xdr:cNvSpPr txBox="1"/>
      </xdr:nvSpPr>
      <xdr:spPr>
        <a:xfrm>
          <a:off x="22199600" y="1778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164846</xdr:rowOff>
    </xdr:from>
    <xdr:to>
      <xdr:col>112</xdr:col>
      <xdr:colOff>38100</xdr:colOff>
      <xdr:row>104</xdr:row>
      <xdr:rowOff>94996</xdr:rowOff>
    </xdr:to>
    <xdr:sp macro="" textlink="">
      <xdr:nvSpPr>
        <xdr:cNvPr id="895" name="楕円 894"/>
        <xdr:cNvSpPr/>
      </xdr:nvSpPr>
      <xdr:spPr>
        <a:xfrm>
          <a:off x="21272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44196</xdr:rowOff>
    </xdr:from>
    <xdr:to>
      <xdr:col>116</xdr:col>
      <xdr:colOff>63500</xdr:colOff>
      <xdr:row>104</xdr:row>
      <xdr:rowOff>149352</xdr:rowOff>
    </xdr:to>
    <xdr:cxnSp macro="">
      <xdr:nvCxnSpPr>
        <xdr:cNvPr id="896" name="直線コネクタ 895"/>
        <xdr:cNvCxnSpPr/>
      </xdr:nvCxnSpPr>
      <xdr:spPr>
        <a:xfrm>
          <a:off x="21323300" y="1787499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169418</xdr:rowOff>
    </xdr:from>
    <xdr:to>
      <xdr:col>107</xdr:col>
      <xdr:colOff>101600</xdr:colOff>
      <xdr:row>104</xdr:row>
      <xdr:rowOff>99568</xdr:rowOff>
    </xdr:to>
    <xdr:sp macro="" textlink="">
      <xdr:nvSpPr>
        <xdr:cNvPr id="897" name="楕円 896"/>
        <xdr:cNvSpPr/>
      </xdr:nvSpPr>
      <xdr:spPr>
        <a:xfrm>
          <a:off x="20383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44196</xdr:rowOff>
    </xdr:from>
    <xdr:to>
      <xdr:col>111</xdr:col>
      <xdr:colOff>177800</xdr:colOff>
      <xdr:row>104</xdr:row>
      <xdr:rowOff>48768</xdr:rowOff>
    </xdr:to>
    <xdr:cxnSp macro="">
      <xdr:nvCxnSpPr>
        <xdr:cNvPr id="898" name="直線コネクタ 897"/>
        <xdr:cNvCxnSpPr/>
      </xdr:nvCxnSpPr>
      <xdr:spPr>
        <a:xfrm flipV="1">
          <a:off x="20434300" y="178749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xdr:rowOff>
    </xdr:from>
    <xdr:to>
      <xdr:col>102</xdr:col>
      <xdr:colOff>165100</xdr:colOff>
      <xdr:row>104</xdr:row>
      <xdr:rowOff>110998</xdr:rowOff>
    </xdr:to>
    <xdr:sp macro="" textlink="">
      <xdr:nvSpPr>
        <xdr:cNvPr id="899" name="楕円 898"/>
        <xdr:cNvSpPr/>
      </xdr:nvSpPr>
      <xdr:spPr>
        <a:xfrm>
          <a:off x="19494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48768</xdr:rowOff>
    </xdr:from>
    <xdr:to>
      <xdr:col>107</xdr:col>
      <xdr:colOff>50800</xdr:colOff>
      <xdr:row>104</xdr:row>
      <xdr:rowOff>60198</xdr:rowOff>
    </xdr:to>
    <xdr:cxnSp macro="">
      <xdr:nvCxnSpPr>
        <xdr:cNvPr id="900" name="直線コネクタ 899"/>
        <xdr:cNvCxnSpPr/>
      </xdr:nvCxnSpPr>
      <xdr:spPr>
        <a:xfrm flipV="1">
          <a:off x="19545300" y="178795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16256</xdr:rowOff>
    </xdr:from>
    <xdr:to>
      <xdr:col>98</xdr:col>
      <xdr:colOff>38100</xdr:colOff>
      <xdr:row>104</xdr:row>
      <xdr:rowOff>117856</xdr:rowOff>
    </xdr:to>
    <xdr:sp macro="" textlink="">
      <xdr:nvSpPr>
        <xdr:cNvPr id="901" name="楕円 900"/>
        <xdr:cNvSpPr/>
      </xdr:nvSpPr>
      <xdr:spPr>
        <a:xfrm>
          <a:off x="18605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60198</xdr:rowOff>
    </xdr:from>
    <xdr:to>
      <xdr:col>102</xdr:col>
      <xdr:colOff>114300</xdr:colOff>
      <xdr:row>104</xdr:row>
      <xdr:rowOff>67056</xdr:rowOff>
    </xdr:to>
    <xdr:cxnSp macro="">
      <xdr:nvCxnSpPr>
        <xdr:cNvPr id="902" name="直線コネクタ 901"/>
        <xdr:cNvCxnSpPr/>
      </xdr:nvCxnSpPr>
      <xdr:spPr>
        <a:xfrm flipV="1">
          <a:off x="18656300" y="178909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03"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04"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05"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06" name="n_4aveValue【庁舎】&#10;一人当たり面積"/>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111523</xdr:rowOff>
    </xdr:from>
    <xdr:ext cx="469744" cy="259045"/>
    <xdr:sp macro="" textlink="">
      <xdr:nvSpPr>
        <xdr:cNvPr id="907" name="n_1mainValue【庁舎】&#10;一人当たり面積"/>
        <xdr:cNvSpPr txBox="1"/>
      </xdr:nvSpPr>
      <xdr:spPr>
        <a:xfrm>
          <a:off x="210757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116095</xdr:rowOff>
    </xdr:from>
    <xdr:ext cx="469744" cy="259045"/>
    <xdr:sp macro="" textlink="">
      <xdr:nvSpPr>
        <xdr:cNvPr id="908" name="n_2mainValue【庁舎】&#10;一人当たり面積"/>
        <xdr:cNvSpPr txBox="1"/>
      </xdr:nvSpPr>
      <xdr:spPr>
        <a:xfrm>
          <a:off x="201994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127525</xdr:rowOff>
    </xdr:from>
    <xdr:ext cx="469744" cy="259045"/>
    <xdr:sp macro="" textlink="">
      <xdr:nvSpPr>
        <xdr:cNvPr id="909" name="n_3mainValue【庁舎】&#10;一人当たり面積"/>
        <xdr:cNvSpPr txBox="1"/>
      </xdr:nvSpPr>
      <xdr:spPr>
        <a:xfrm>
          <a:off x="193104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134383</xdr:rowOff>
    </xdr:from>
    <xdr:ext cx="469744" cy="259045"/>
    <xdr:sp macro="" textlink="">
      <xdr:nvSpPr>
        <xdr:cNvPr id="910" name="n_4mainValue【庁舎】&#10;一人当たり面積"/>
        <xdr:cNvSpPr txBox="1"/>
      </xdr:nvSpPr>
      <xdr:spPr>
        <a:xfrm>
          <a:off x="184214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図書館では、今回施設類型設定の見直しを行った。見直し後の令和元年度は、わかくさ・プラザ学習情報館内の本館及び武芸川・武儀の分館の図書館スペースのみを計上しているが、見直し前の平成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分館のある生涯学習センターの図書館以外のスペースや洞戸・板取・上之保の図書館分室を含んでしまっていたため、今回の見直しにより有形固定資産減価償却率が減少し、一人当たり面積も大きく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一般廃棄物処理施設では、し尿処理施設の老朽化が進んでいることなどにより、有形固定資産減価償却率が類似団体平均に比べて高い数値になっている。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では、今回施設類型設定の見直しを行った。他の施設に比べて新しく面積が大きいわかくさ・プラザ総合体育館の設定が漏れており、この見直しにより有形固定資産減価償却率が大きく減少し、一人当たり面積が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ついてはこれまで計上がなかったが、施設類型設定の見直しを行い、文化会館を計上した。施設改修や設備更新を進めているものの、建築後６０年近く経過しているため、高い有形固定資産減価償却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庁舎では、板取事務所の複合化を行ったことなどにより、一人当たり面積が減少した。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88,272
85,780
472.33
42,340,513
38,245,160
3,304,042
23,046,805
29,306,562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財政力指数は、平成１７年２月の市町村合併により、合併前の</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から</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まで落ち込んだが、徐々に改善し、ここ数年は同程度で推移してお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り、令和元年度は、昨年より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0.62</a:t>
          </a:r>
          <a:r>
            <a:rPr kumimoji="1" lang="ja-JP" altLang="en-US" sz="1300">
              <a:latin typeface="ＭＳ Ｐゴシック" panose="020B0600070205080204" pitchFamily="50" charset="-128"/>
              <a:ea typeface="ＭＳ Ｐゴシック" panose="020B0600070205080204" pitchFamily="50" charset="-128"/>
            </a:rPr>
            <a:t>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類似団体平均と比較すると、依然として下回っていることから、今後も</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xdr:cNvCxnSpPr/>
      </xdr:nvCxnSpPr>
      <xdr:spPr>
        <a:xfrm>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xdr:cNvCxnSpPr/>
      </xdr:nvCxnSpPr>
      <xdr:spPr>
        <a:xfrm>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減となり、主な要因は、定年退職者の減により退職金が減少したこと、本庁舎整備事業等の償還が終了したこと等により公債費が減少したことによる。類似団体平均を下回っており、今後も事務事業の見直しなどを推進し、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59055</xdr:rowOff>
    </xdr:from>
    <xdr:to>
      <xdr:col>23</xdr:col>
      <xdr:colOff>133350</xdr:colOff>
      <xdr:row>62</xdr:row>
      <xdr:rowOff>52494</xdr:rowOff>
    </xdr:to>
    <xdr:cxnSp macro="">
      <xdr:nvCxnSpPr>
        <xdr:cNvPr id="132" name="直線コネクタ 131"/>
        <xdr:cNvCxnSpPr/>
      </xdr:nvCxnSpPr>
      <xdr:spPr>
        <a:xfrm flipV="1">
          <a:off x="4114800" y="10517505"/>
          <a:ext cx="8382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52494</xdr:rowOff>
    </xdr:from>
    <xdr:to>
      <xdr:col>19</xdr:col>
      <xdr:colOff>133350</xdr:colOff>
      <xdr:row>63</xdr:row>
      <xdr:rowOff>9737</xdr:rowOff>
    </xdr:to>
    <xdr:cxnSp macro="">
      <xdr:nvCxnSpPr>
        <xdr:cNvPr id="135" name="直線コネクタ 134"/>
        <xdr:cNvCxnSpPr/>
      </xdr:nvCxnSpPr>
      <xdr:spPr>
        <a:xfrm flipV="1">
          <a:off x="3225800" y="1068239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9737</xdr:rowOff>
    </xdr:to>
    <xdr:cxnSp macro="">
      <xdr:nvCxnSpPr>
        <xdr:cNvPr id="138" name="直線コネクタ 137"/>
        <xdr:cNvCxnSpPr/>
      </xdr:nvCxnSpPr>
      <xdr:spPr>
        <a:xfrm>
          <a:off x="2336800" y="1080706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112819</xdr:rowOff>
    </xdr:from>
    <xdr:to>
      <xdr:col>11</xdr:col>
      <xdr:colOff>31750</xdr:colOff>
      <xdr:row>63</xdr:row>
      <xdr:rowOff>5715</xdr:rowOff>
    </xdr:to>
    <xdr:cxnSp macro="">
      <xdr:nvCxnSpPr>
        <xdr:cNvPr id="141" name="直線コネクタ 140"/>
        <xdr:cNvCxnSpPr/>
      </xdr:nvCxnSpPr>
      <xdr:spPr>
        <a:xfrm>
          <a:off x="1447800" y="1074271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8255</xdr:rowOff>
    </xdr:from>
    <xdr:to>
      <xdr:col>23</xdr:col>
      <xdr:colOff>184150</xdr:colOff>
      <xdr:row>61</xdr:row>
      <xdr:rowOff>109855</xdr:rowOff>
    </xdr:to>
    <xdr:sp macro="" textlink="">
      <xdr:nvSpPr>
        <xdr:cNvPr id="151" name="楕円 150"/>
        <xdr:cNvSpPr/>
      </xdr:nvSpPr>
      <xdr:spPr>
        <a:xfrm>
          <a:off x="4902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24782</xdr:rowOff>
    </xdr:from>
    <xdr:ext cx="762000" cy="259045"/>
    <xdr:sp macro="" textlink="">
      <xdr:nvSpPr>
        <xdr:cNvPr id="152" name="財政構造の弾力性該当値テキスト"/>
        <xdr:cNvSpPr txBox="1"/>
      </xdr:nvSpPr>
      <xdr:spPr>
        <a:xfrm>
          <a:off x="5041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xdr:rowOff>
    </xdr:from>
    <xdr:to>
      <xdr:col>19</xdr:col>
      <xdr:colOff>184150</xdr:colOff>
      <xdr:row>62</xdr:row>
      <xdr:rowOff>103294</xdr:rowOff>
    </xdr:to>
    <xdr:sp macro="" textlink="">
      <xdr:nvSpPr>
        <xdr:cNvPr id="153" name="楕円 152"/>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54" name="テキスト ボックス 153"/>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5" name="楕円 154"/>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56" name="テキスト ボックス 155"/>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7" name="楕円 156"/>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66692</xdr:rowOff>
    </xdr:from>
    <xdr:ext cx="762000" cy="259045"/>
    <xdr:sp macro="" textlink="">
      <xdr:nvSpPr>
        <xdr:cNvPr id="158" name="テキスト ボックス 157"/>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59" name="楕円 158"/>
        <xdr:cNvSpPr/>
      </xdr:nvSpPr>
      <xdr:spPr>
        <a:xfrm>
          <a:off x="1397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60" name="テキスト ボックス 159"/>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人件費・物件費等は、前年度数値を下回り、類似団体平均と同程度となった。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市町村合併により保有する施設が類似団体平均を上回っており、施設等の修繕や更新等に係る財政負担を軽減するため、施設の集約化・複合化をより一層進めるなどにより、施設保有量の適正化に取り組む。</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137193</xdr:rowOff>
    </xdr:from>
    <xdr:to>
      <xdr:col>23</xdr:col>
      <xdr:colOff>133350</xdr:colOff>
      <xdr:row>83</xdr:row>
      <xdr:rowOff>8317</xdr:rowOff>
    </xdr:to>
    <xdr:cxnSp macro="">
      <xdr:nvCxnSpPr>
        <xdr:cNvPr id="193" name="直線コネクタ 192"/>
        <xdr:cNvCxnSpPr/>
      </xdr:nvCxnSpPr>
      <xdr:spPr>
        <a:xfrm flipV="1">
          <a:off x="4114800" y="14196093"/>
          <a:ext cx="838200" cy="4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23000</xdr:rowOff>
    </xdr:from>
    <xdr:to>
      <xdr:col>19</xdr:col>
      <xdr:colOff>133350</xdr:colOff>
      <xdr:row>83</xdr:row>
      <xdr:rowOff>8317</xdr:rowOff>
    </xdr:to>
    <xdr:cxnSp macro="">
      <xdr:nvCxnSpPr>
        <xdr:cNvPr id="196" name="直線コネクタ 195"/>
        <xdr:cNvCxnSpPr/>
      </xdr:nvCxnSpPr>
      <xdr:spPr>
        <a:xfrm>
          <a:off x="3225800" y="14081900"/>
          <a:ext cx="889000" cy="15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137049</xdr:rowOff>
    </xdr:from>
    <xdr:to>
      <xdr:col>15</xdr:col>
      <xdr:colOff>82550</xdr:colOff>
      <xdr:row>82</xdr:row>
      <xdr:rowOff>23000</xdr:rowOff>
    </xdr:to>
    <xdr:cxnSp macro="">
      <xdr:nvCxnSpPr>
        <xdr:cNvPr id="199" name="直線コネクタ 198"/>
        <xdr:cNvCxnSpPr/>
      </xdr:nvCxnSpPr>
      <xdr:spPr>
        <a:xfrm>
          <a:off x="2336800" y="14024499"/>
          <a:ext cx="889000" cy="5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122127</xdr:rowOff>
    </xdr:from>
    <xdr:to>
      <xdr:col>11</xdr:col>
      <xdr:colOff>31750</xdr:colOff>
      <xdr:row>81</xdr:row>
      <xdr:rowOff>137049</xdr:rowOff>
    </xdr:to>
    <xdr:cxnSp macro="">
      <xdr:nvCxnSpPr>
        <xdr:cNvPr id="202" name="直線コネクタ 201"/>
        <xdr:cNvCxnSpPr/>
      </xdr:nvCxnSpPr>
      <xdr:spPr>
        <a:xfrm>
          <a:off x="1447800" y="14009577"/>
          <a:ext cx="889000" cy="1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86393</xdr:rowOff>
    </xdr:from>
    <xdr:to>
      <xdr:col>23</xdr:col>
      <xdr:colOff>184150</xdr:colOff>
      <xdr:row>83</xdr:row>
      <xdr:rowOff>16543</xdr:rowOff>
    </xdr:to>
    <xdr:sp macro="" textlink="">
      <xdr:nvSpPr>
        <xdr:cNvPr id="212" name="楕円 211"/>
        <xdr:cNvSpPr/>
      </xdr:nvSpPr>
      <xdr:spPr>
        <a:xfrm>
          <a:off x="4902200" y="1414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58470</xdr:rowOff>
    </xdr:from>
    <xdr:ext cx="762000" cy="259045"/>
    <xdr:sp macro="" textlink="">
      <xdr:nvSpPr>
        <xdr:cNvPr id="213" name="人件費・物件費等の状況該当値テキスト"/>
        <xdr:cNvSpPr txBox="1"/>
      </xdr:nvSpPr>
      <xdr:spPr>
        <a:xfrm>
          <a:off x="5041900" y="1411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128967</xdr:rowOff>
    </xdr:from>
    <xdr:to>
      <xdr:col>19</xdr:col>
      <xdr:colOff>184150</xdr:colOff>
      <xdr:row>83</xdr:row>
      <xdr:rowOff>59117</xdr:rowOff>
    </xdr:to>
    <xdr:sp macro="" textlink="">
      <xdr:nvSpPr>
        <xdr:cNvPr id="214" name="楕円 213"/>
        <xdr:cNvSpPr/>
      </xdr:nvSpPr>
      <xdr:spPr>
        <a:xfrm>
          <a:off x="4064000" y="1418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43894</xdr:rowOff>
    </xdr:from>
    <xdr:ext cx="736600" cy="259045"/>
    <xdr:sp macro="" textlink="">
      <xdr:nvSpPr>
        <xdr:cNvPr id="215" name="テキスト ボックス 214"/>
        <xdr:cNvSpPr txBox="1"/>
      </xdr:nvSpPr>
      <xdr:spPr>
        <a:xfrm>
          <a:off x="3733800" y="14274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143650</xdr:rowOff>
    </xdr:from>
    <xdr:to>
      <xdr:col>15</xdr:col>
      <xdr:colOff>133350</xdr:colOff>
      <xdr:row>82</xdr:row>
      <xdr:rowOff>73800</xdr:rowOff>
    </xdr:to>
    <xdr:sp macro="" textlink="">
      <xdr:nvSpPr>
        <xdr:cNvPr id="216" name="楕円 215"/>
        <xdr:cNvSpPr/>
      </xdr:nvSpPr>
      <xdr:spPr>
        <a:xfrm>
          <a:off x="3175000" y="1403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83977</xdr:rowOff>
    </xdr:from>
    <xdr:ext cx="762000" cy="259045"/>
    <xdr:sp macro="" textlink="">
      <xdr:nvSpPr>
        <xdr:cNvPr id="217" name="テキスト ボックス 216"/>
        <xdr:cNvSpPr txBox="1"/>
      </xdr:nvSpPr>
      <xdr:spPr>
        <a:xfrm>
          <a:off x="2844800" y="1379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86249</xdr:rowOff>
    </xdr:from>
    <xdr:to>
      <xdr:col>11</xdr:col>
      <xdr:colOff>82550</xdr:colOff>
      <xdr:row>82</xdr:row>
      <xdr:rowOff>16399</xdr:rowOff>
    </xdr:to>
    <xdr:sp macro="" textlink="">
      <xdr:nvSpPr>
        <xdr:cNvPr id="218" name="楕円 217"/>
        <xdr:cNvSpPr/>
      </xdr:nvSpPr>
      <xdr:spPr>
        <a:xfrm>
          <a:off x="2286000" y="139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26576</xdr:rowOff>
    </xdr:from>
    <xdr:ext cx="762000" cy="259045"/>
    <xdr:sp macro="" textlink="">
      <xdr:nvSpPr>
        <xdr:cNvPr id="219" name="テキスト ボックス 218"/>
        <xdr:cNvSpPr txBox="1"/>
      </xdr:nvSpPr>
      <xdr:spPr>
        <a:xfrm>
          <a:off x="1955800" y="1374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71327</xdr:rowOff>
    </xdr:from>
    <xdr:to>
      <xdr:col>7</xdr:col>
      <xdr:colOff>31750</xdr:colOff>
      <xdr:row>82</xdr:row>
      <xdr:rowOff>1477</xdr:rowOff>
    </xdr:to>
    <xdr:sp macro="" textlink="">
      <xdr:nvSpPr>
        <xdr:cNvPr id="220" name="楕円 219"/>
        <xdr:cNvSpPr/>
      </xdr:nvSpPr>
      <xdr:spPr>
        <a:xfrm>
          <a:off x="1397000" y="1395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11654</xdr:rowOff>
    </xdr:from>
    <xdr:ext cx="762000" cy="259045"/>
    <xdr:sp macro="" textlink="">
      <xdr:nvSpPr>
        <xdr:cNvPr id="221" name="テキスト ボックス 220"/>
        <xdr:cNvSpPr txBox="1"/>
      </xdr:nvSpPr>
      <xdr:spPr>
        <a:xfrm>
          <a:off x="1066800" y="1372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ポイント上昇し、類似団体と同程度となった。今後も定員適正化計画のもと、給与水準の適正化に努める。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85</xdr:row>
      <xdr:rowOff>123673</xdr:rowOff>
    </xdr:to>
    <xdr:cxnSp macro="">
      <xdr:nvCxnSpPr>
        <xdr:cNvPr id="257" name="直線コネクタ 256"/>
        <xdr:cNvCxnSpPr/>
      </xdr:nvCxnSpPr>
      <xdr:spPr>
        <a:xfrm>
          <a:off x="16179800" y="1466245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85</xdr:row>
      <xdr:rowOff>100693</xdr:rowOff>
    </xdr:to>
    <xdr:cxnSp macro="">
      <xdr:nvCxnSpPr>
        <xdr:cNvPr id="260" name="直線コネクタ 259"/>
        <xdr:cNvCxnSpPr/>
      </xdr:nvCxnSpPr>
      <xdr:spPr>
        <a:xfrm flipV="1">
          <a:off x="15290800" y="1466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100693</xdr:rowOff>
    </xdr:to>
    <xdr:cxnSp macro="">
      <xdr:nvCxnSpPr>
        <xdr:cNvPr id="263" name="直線コネクタ 262"/>
        <xdr:cNvCxnSpPr/>
      </xdr:nvCxnSpPr>
      <xdr:spPr>
        <a:xfrm>
          <a:off x="14401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135164</xdr:rowOff>
    </xdr:to>
    <xdr:cxnSp macro="">
      <xdr:nvCxnSpPr>
        <xdr:cNvPr id="266" name="直線コネクタ 265"/>
        <xdr:cNvCxnSpPr/>
      </xdr:nvCxnSpPr>
      <xdr:spPr>
        <a:xfrm flipV="1">
          <a:off x="13512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6" name="楕円 275"/>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77" name="給与水準   （国との比較）該当値テキスト"/>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78" name="楕円 277"/>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150179</xdr:rowOff>
    </xdr:from>
    <xdr:ext cx="736600" cy="259045"/>
    <xdr:sp macro="" textlink="">
      <xdr:nvSpPr>
        <xdr:cNvPr id="279" name="テキスト ボックス 278"/>
        <xdr:cNvSpPr txBox="1"/>
      </xdr:nvSpPr>
      <xdr:spPr>
        <a:xfrm>
          <a:off x="15798800" y="1438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0" name="楕円 279"/>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1" name="テキスト ボックス 28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3" name="テキスト ボックス 282"/>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4" name="楕円 283"/>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5" name="テキスト ボックス 284"/>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の状況においては、定員適正化計画に基づき、退職者補充に係る新規採用職員の抑制や、指定管理者制度の導入により、定員適正化のための取組を積極的に進めたことにより、類似団体の中では、平均より下回る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今後も社会情勢の変化や行政需要の動向を考慮した上で、継続的な市民サービスの質の向上をめざし、適正な職員数、年齢構成の管理に努める。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119380</xdr:rowOff>
    </xdr:from>
    <xdr:to>
      <xdr:col>81</xdr:col>
      <xdr:colOff>44450</xdr:colOff>
      <xdr:row>61</xdr:row>
      <xdr:rowOff>161607</xdr:rowOff>
    </xdr:to>
    <xdr:cxnSp macro="">
      <xdr:nvCxnSpPr>
        <xdr:cNvPr id="320" name="直線コネクタ 319"/>
        <xdr:cNvCxnSpPr/>
      </xdr:nvCxnSpPr>
      <xdr:spPr>
        <a:xfrm>
          <a:off x="16179800" y="10577830"/>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113347</xdr:rowOff>
    </xdr:from>
    <xdr:to>
      <xdr:col>77</xdr:col>
      <xdr:colOff>44450</xdr:colOff>
      <xdr:row>61</xdr:row>
      <xdr:rowOff>119380</xdr:rowOff>
    </xdr:to>
    <xdr:cxnSp macro="">
      <xdr:nvCxnSpPr>
        <xdr:cNvPr id="323" name="直線コネクタ 322"/>
        <xdr:cNvCxnSpPr/>
      </xdr:nvCxnSpPr>
      <xdr:spPr>
        <a:xfrm>
          <a:off x="15290800" y="105717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113347</xdr:rowOff>
    </xdr:from>
    <xdr:to>
      <xdr:col>72</xdr:col>
      <xdr:colOff>203200</xdr:colOff>
      <xdr:row>61</xdr:row>
      <xdr:rowOff>131445</xdr:rowOff>
    </xdr:to>
    <xdr:cxnSp macro="">
      <xdr:nvCxnSpPr>
        <xdr:cNvPr id="326" name="直線コネクタ 325"/>
        <xdr:cNvCxnSpPr/>
      </xdr:nvCxnSpPr>
      <xdr:spPr>
        <a:xfrm flipV="1">
          <a:off x="14401800" y="1057179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131445</xdr:rowOff>
    </xdr:to>
    <xdr:cxnSp macro="">
      <xdr:nvCxnSpPr>
        <xdr:cNvPr id="329" name="直線コネクタ 328"/>
        <xdr:cNvCxnSpPr/>
      </xdr:nvCxnSpPr>
      <xdr:spPr>
        <a:xfrm>
          <a:off x="13512800" y="105295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39" name="楕円 338"/>
        <xdr:cNvSpPr/>
      </xdr:nvSpPr>
      <xdr:spPr>
        <a:xfrm>
          <a:off x="169672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127334</xdr:rowOff>
    </xdr:from>
    <xdr:ext cx="762000" cy="259045"/>
    <xdr:sp macro="" textlink="">
      <xdr:nvSpPr>
        <xdr:cNvPr id="340" name="定員管理の状況該当値テキスト"/>
        <xdr:cNvSpPr txBox="1"/>
      </xdr:nvSpPr>
      <xdr:spPr>
        <a:xfrm>
          <a:off x="171069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41" name="楕円 340"/>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8907</xdr:rowOff>
    </xdr:from>
    <xdr:ext cx="736600" cy="259045"/>
    <xdr:sp macro="" textlink="">
      <xdr:nvSpPr>
        <xdr:cNvPr id="342" name="テキスト ボックス 341"/>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62547</xdr:rowOff>
    </xdr:from>
    <xdr:to>
      <xdr:col>73</xdr:col>
      <xdr:colOff>44450</xdr:colOff>
      <xdr:row>61</xdr:row>
      <xdr:rowOff>164147</xdr:rowOff>
    </xdr:to>
    <xdr:sp macro="" textlink="">
      <xdr:nvSpPr>
        <xdr:cNvPr id="343" name="楕円 342"/>
        <xdr:cNvSpPr/>
      </xdr:nvSpPr>
      <xdr:spPr>
        <a:xfrm>
          <a:off x="15240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2874</xdr:rowOff>
    </xdr:from>
    <xdr:ext cx="762000" cy="259045"/>
    <xdr:sp macro="" textlink="">
      <xdr:nvSpPr>
        <xdr:cNvPr id="344" name="テキスト ボックス 343"/>
        <xdr:cNvSpPr txBox="1"/>
      </xdr:nvSpPr>
      <xdr:spPr>
        <a:xfrm>
          <a:off x="14909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80645</xdr:rowOff>
    </xdr:from>
    <xdr:to>
      <xdr:col>68</xdr:col>
      <xdr:colOff>203200</xdr:colOff>
      <xdr:row>62</xdr:row>
      <xdr:rowOff>10795</xdr:rowOff>
    </xdr:to>
    <xdr:sp macro="" textlink="">
      <xdr:nvSpPr>
        <xdr:cNvPr id="345" name="楕円 344"/>
        <xdr:cNvSpPr/>
      </xdr:nvSpPr>
      <xdr:spPr>
        <a:xfrm>
          <a:off x="14351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20972</xdr:rowOff>
    </xdr:from>
    <xdr:ext cx="762000" cy="259045"/>
    <xdr:sp macro="" textlink="">
      <xdr:nvSpPr>
        <xdr:cNvPr id="346" name="テキスト ボックス 345"/>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7" name="楕円 346"/>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132097</xdr:rowOff>
    </xdr:from>
    <xdr:ext cx="762000" cy="259045"/>
    <xdr:sp macro="" textlink="">
      <xdr:nvSpPr>
        <xdr:cNvPr id="348" name="テキスト ボックス 347"/>
        <xdr:cNvSpPr txBox="1"/>
      </xdr:nvSpPr>
      <xdr:spPr>
        <a:xfrm>
          <a:off x="13131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実質公債費比率は、昨年度より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ポイント下回り、類似団体平均との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比較についても下回る結果となった。今後も、必要最小限の起債発行額とすることで、実質公債費率の上昇を抑える。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38523</xdr:rowOff>
    </xdr:to>
    <xdr:cxnSp macro="">
      <xdr:nvCxnSpPr>
        <xdr:cNvPr id="381" name="直線コネクタ 380"/>
        <xdr:cNvCxnSpPr/>
      </xdr:nvCxnSpPr>
      <xdr:spPr>
        <a:xfrm flipV="1">
          <a:off x="16179800" y="681609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94827</xdr:rowOff>
    </xdr:to>
    <xdr:cxnSp macro="">
      <xdr:nvCxnSpPr>
        <xdr:cNvPr id="384" name="直線コネクタ 383"/>
        <xdr:cNvCxnSpPr/>
      </xdr:nvCxnSpPr>
      <xdr:spPr>
        <a:xfrm flipV="1">
          <a:off x="15290800" y="68965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110913</xdr:rowOff>
    </xdr:to>
    <xdr:cxnSp macro="">
      <xdr:nvCxnSpPr>
        <xdr:cNvPr id="387" name="直線コネクタ 386"/>
        <xdr:cNvCxnSpPr/>
      </xdr:nvCxnSpPr>
      <xdr:spPr>
        <a:xfrm flipV="1">
          <a:off x="14401800" y="69528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40</xdr:row>
      <xdr:rowOff>159173</xdr:rowOff>
    </xdr:to>
    <xdr:cxnSp macro="">
      <xdr:nvCxnSpPr>
        <xdr:cNvPr id="390" name="直線コネクタ 389"/>
        <xdr:cNvCxnSpPr/>
      </xdr:nvCxnSpPr>
      <xdr:spPr>
        <a:xfrm flipV="1">
          <a:off x="13512800" y="69689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0" name="楕円 399"/>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1"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2" name="楕円 401"/>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3" name="テキスト ボックス 402"/>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04" name="楕円 403"/>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155804</xdr:rowOff>
    </xdr:from>
    <xdr:ext cx="762000" cy="259045"/>
    <xdr:sp macro="" textlink="">
      <xdr:nvSpPr>
        <xdr:cNvPr id="405" name="テキスト ボックス 404"/>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6" name="楕円 405"/>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7" name="テキスト ボックス 406"/>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8" name="楕円 407"/>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09" name="テキスト ボックス 408"/>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将来負担比率は、類似団体平均を下回る結果となったが、引き続き、</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地方債の発行抑制を行うとともに、償還期間などを適切に設定するなどし、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地方債残高を圧縮し、将来世代の負担減少に努める。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88,272
85,780
472.33
42,340,513
38,245,160
3,304,042
23,046,805
29,306,562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ポイント下回り、類似団体平均におい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ても、４．１ポイント下回っている。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今後も定員管理計画に基づき、職員の計画的な採用を進め、人件費の適正な管理に努める。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35</xdr:row>
      <xdr:rowOff>8890</xdr:rowOff>
    </xdr:to>
    <xdr:cxnSp macro="">
      <xdr:nvCxnSpPr>
        <xdr:cNvPr id="66" name="直線コネクタ 65"/>
        <xdr:cNvCxnSpPr/>
      </xdr:nvCxnSpPr>
      <xdr:spPr>
        <a:xfrm flipV="1">
          <a:off x="3987800" y="59258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115570</xdr:rowOff>
    </xdr:to>
    <xdr:cxnSp macro="">
      <xdr:nvCxnSpPr>
        <xdr:cNvPr id="69" name="直線コネクタ 68"/>
        <xdr:cNvCxnSpPr/>
      </xdr:nvCxnSpPr>
      <xdr:spPr>
        <a:xfrm flipV="1">
          <a:off x="3098800" y="6009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115570</xdr:rowOff>
    </xdr:to>
    <xdr:cxnSp macro="">
      <xdr:nvCxnSpPr>
        <xdr:cNvPr id="72" name="直線コネクタ 71"/>
        <xdr:cNvCxnSpPr/>
      </xdr:nvCxnSpPr>
      <xdr:spPr>
        <a:xfrm>
          <a:off x="2209800" y="6047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100330</xdr:rowOff>
    </xdr:to>
    <xdr:cxnSp macro="">
      <xdr:nvCxnSpPr>
        <xdr:cNvPr id="75" name="直線コネクタ 74"/>
        <xdr:cNvCxnSpPr/>
      </xdr:nvCxnSpPr>
      <xdr:spPr>
        <a:xfrm flipV="1">
          <a:off x="1320800" y="6047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62247</xdr:rowOff>
    </xdr:from>
    <xdr:ext cx="762000" cy="259045"/>
    <xdr:sp macro="" textlink="">
      <xdr:nvSpPr>
        <xdr:cNvPr id="86"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ポイント下回り、また類似団体平均より、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ポイント下回っている。今後も事務事業の見直しや施設の統合等により、物件費の抑制に努める。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154432</xdr:rowOff>
    </xdr:from>
    <xdr:to>
      <xdr:col>82</xdr:col>
      <xdr:colOff>107950</xdr:colOff>
      <xdr:row>15</xdr:row>
      <xdr:rowOff>1270</xdr:rowOff>
    </xdr:to>
    <xdr:cxnSp macro="">
      <xdr:nvCxnSpPr>
        <xdr:cNvPr id="125" name="直線コネクタ 124"/>
        <xdr:cNvCxnSpPr/>
      </xdr:nvCxnSpPr>
      <xdr:spPr>
        <a:xfrm flipV="1">
          <a:off x="15671800" y="25547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1270</xdr:rowOff>
    </xdr:to>
    <xdr:cxnSp macro="">
      <xdr:nvCxnSpPr>
        <xdr:cNvPr id="128" name="直線コネクタ 127"/>
        <xdr:cNvCxnSpPr/>
      </xdr:nvCxnSpPr>
      <xdr:spPr>
        <a:xfrm>
          <a:off x="14782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56134</xdr:rowOff>
    </xdr:to>
    <xdr:cxnSp macro="">
      <xdr:nvCxnSpPr>
        <xdr:cNvPr id="131" name="直線コネクタ 130"/>
        <xdr:cNvCxnSpPr/>
      </xdr:nvCxnSpPr>
      <xdr:spPr>
        <a:xfrm flipV="1">
          <a:off x="13893800" y="25730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163576</xdr:rowOff>
    </xdr:from>
    <xdr:to>
      <xdr:col>69</xdr:col>
      <xdr:colOff>92075</xdr:colOff>
      <xdr:row>15</xdr:row>
      <xdr:rowOff>56134</xdr:rowOff>
    </xdr:to>
    <xdr:cxnSp macro="">
      <xdr:nvCxnSpPr>
        <xdr:cNvPr id="134" name="直線コネクタ 133"/>
        <xdr:cNvCxnSpPr/>
      </xdr:nvCxnSpPr>
      <xdr:spPr>
        <a:xfrm>
          <a:off x="13004800" y="25638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103632</xdr:rowOff>
    </xdr:from>
    <xdr:to>
      <xdr:col>82</xdr:col>
      <xdr:colOff>158750</xdr:colOff>
      <xdr:row>15</xdr:row>
      <xdr:rowOff>33782</xdr:rowOff>
    </xdr:to>
    <xdr:sp macro="" textlink="">
      <xdr:nvSpPr>
        <xdr:cNvPr id="144" name="楕円 143"/>
        <xdr:cNvSpPr/>
      </xdr:nvSpPr>
      <xdr:spPr>
        <a:xfrm>
          <a:off x="164592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120159</xdr:rowOff>
    </xdr:from>
    <xdr:ext cx="762000" cy="259045"/>
    <xdr:sp macro="" textlink="">
      <xdr:nvSpPr>
        <xdr:cNvPr id="145" name="物件費該当値テキスト"/>
        <xdr:cNvSpPr txBox="1"/>
      </xdr:nvSpPr>
      <xdr:spPr>
        <a:xfrm>
          <a:off x="16598900" y="234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8" name="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9" name="テキスト ボックス 14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xdr:rowOff>
    </xdr:from>
    <xdr:to>
      <xdr:col>69</xdr:col>
      <xdr:colOff>142875</xdr:colOff>
      <xdr:row>15</xdr:row>
      <xdr:rowOff>106934</xdr:rowOff>
    </xdr:to>
    <xdr:sp macro="" textlink="">
      <xdr:nvSpPr>
        <xdr:cNvPr id="150" name="楕円 149"/>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117111</xdr:rowOff>
    </xdr:from>
    <xdr:ext cx="762000" cy="259045"/>
    <xdr:sp macro="" textlink="">
      <xdr:nvSpPr>
        <xdr:cNvPr id="151" name="テキスト ボックス 150"/>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52" name="楕円 151"/>
        <xdr:cNvSpPr/>
      </xdr:nvSpPr>
      <xdr:spPr>
        <a:xfrm>
          <a:off x="12954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53" name="テキスト ボックス 152"/>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扶助費は、類似団体平均と比較すると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ポイント下回っているものの、高齢化の影響から社会保障経費の増加等により、毎年上昇が続いている。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今後も生活保護費など増加が見込まれることから、資格審査等の適正化を図る。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83566</xdr:rowOff>
    </xdr:from>
    <xdr:to>
      <xdr:col>24</xdr:col>
      <xdr:colOff>25400</xdr:colOff>
      <xdr:row>55</xdr:row>
      <xdr:rowOff>92710</xdr:rowOff>
    </xdr:to>
    <xdr:cxnSp macro="">
      <xdr:nvCxnSpPr>
        <xdr:cNvPr id="184" name="直線コネクタ 183"/>
        <xdr:cNvCxnSpPr/>
      </xdr:nvCxnSpPr>
      <xdr:spPr>
        <a:xfrm>
          <a:off x="3987800" y="9513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83566</xdr:rowOff>
    </xdr:to>
    <xdr:cxnSp macro="">
      <xdr:nvCxnSpPr>
        <xdr:cNvPr id="187" name="直線コネクタ 186"/>
        <xdr:cNvCxnSpPr/>
      </xdr:nvCxnSpPr>
      <xdr:spPr>
        <a:xfrm>
          <a:off x="3098800" y="9476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28702</xdr:rowOff>
    </xdr:from>
    <xdr:to>
      <xdr:col>15</xdr:col>
      <xdr:colOff>98425</xdr:colOff>
      <xdr:row>55</xdr:row>
      <xdr:rowOff>46990</xdr:rowOff>
    </xdr:to>
    <xdr:cxnSp macro="">
      <xdr:nvCxnSpPr>
        <xdr:cNvPr id="190" name="直線コネクタ 189"/>
        <xdr:cNvCxnSpPr/>
      </xdr:nvCxnSpPr>
      <xdr:spPr>
        <a:xfrm>
          <a:off x="2209800" y="94584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163576</xdr:rowOff>
    </xdr:from>
    <xdr:to>
      <xdr:col>11</xdr:col>
      <xdr:colOff>9525</xdr:colOff>
      <xdr:row>55</xdr:row>
      <xdr:rowOff>28702</xdr:rowOff>
    </xdr:to>
    <xdr:cxnSp macro="">
      <xdr:nvCxnSpPr>
        <xdr:cNvPr id="193" name="直線コネクタ 192"/>
        <xdr:cNvCxnSpPr/>
      </xdr:nvCxnSpPr>
      <xdr:spPr>
        <a:xfrm>
          <a:off x="1320800" y="9421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3" name="楕円 202"/>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4"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32766</xdr:rowOff>
    </xdr:from>
    <xdr:to>
      <xdr:col>20</xdr:col>
      <xdr:colOff>38100</xdr:colOff>
      <xdr:row>55</xdr:row>
      <xdr:rowOff>134366</xdr:rowOff>
    </xdr:to>
    <xdr:sp macro="" textlink="">
      <xdr:nvSpPr>
        <xdr:cNvPr id="205" name="楕円 204"/>
        <xdr:cNvSpPr/>
      </xdr:nvSpPr>
      <xdr:spPr>
        <a:xfrm>
          <a:off x="3937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144543</xdr:rowOff>
    </xdr:from>
    <xdr:ext cx="736600" cy="259045"/>
    <xdr:sp macro="" textlink="">
      <xdr:nvSpPr>
        <xdr:cNvPr id="206" name="テキスト ボックス 205"/>
        <xdr:cNvSpPr txBox="1"/>
      </xdr:nvSpPr>
      <xdr:spPr>
        <a:xfrm>
          <a:off x="3606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07" name="楕円 206"/>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08" name="テキスト ボックス 207"/>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149352</xdr:rowOff>
    </xdr:from>
    <xdr:to>
      <xdr:col>11</xdr:col>
      <xdr:colOff>60325</xdr:colOff>
      <xdr:row>55</xdr:row>
      <xdr:rowOff>79502</xdr:rowOff>
    </xdr:to>
    <xdr:sp macro="" textlink="">
      <xdr:nvSpPr>
        <xdr:cNvPr id="209" name="楕円 208"/>
        <xdr:cNvSpPr/>
      </xdr:nvSpPr>
      <xdr:spPr>
        <a:xfrm>
          <a:off x="2159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89679</xdr:rowOff>
    </xdr:from>
    <xdr:ext cx="762000" cy="259045"/>
    <xdr:sp macro="" textlink="">
      <xdr:nvSpPr>
        <xdr:cNvPr id="210" name="テキスト ボックス 209"/>
        <xdr:cNvSpPr txBox="1"/>
      </xdr:nvSpPr>
      <xdr:spPr>
        <a:xfrm>
          <a:off x="1828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112776</xdr:rowOff>
    </xdr:from>
    <xdr:to>
      <xdr:col>6</xdr:col>
      <xdr:colOff>171450</xdr:colOff>
      <xdr:row>55</xdr:row>
      <xdr:rowOff>42926</xdr:rowOff>
    </xdr:to>
    <xdr:sp macro="" textlink="">
      <xdr:nvSpPr>
        <xdr:cNvPr id="211" name="楕円 210"/>
        <xdr:cNvSpPr/>
      </xdr:nvSpPr>
      <xdr:spPr>
        <a:xfrm>
          <a:off x="1270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53103</xdr:rowOff>
    </xdr:from>
    <xdr:ext cx="762000" cy="259045"/>
    <xdr:sp macro="" textlink="">
      <xdr:nvSpPr>
        <xdr:cNvPr id="212" name="テキスト ボックス 211"/>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ポイント上回っているのは、繰出金が主な原因であり、施設の維持管理経費など、公営企業会計への繰出金が多額になっていることが要因である。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受益者負担の適正化を図りながら、普通会計負担額の抑制に努める。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69850</xdr:rowOff>
    </xdr:to>
    <xdr:cxnSp macro="">
      <xdr:nvCxnSpPr>
        <xdr:cNvPr id="245" name="直線コネクタ 244"/>
        <xdr:cNvCxnSpPr/>
      </xdr:nvCxnSpPr>
      <xdr:spPr>
        <a:xfrm flipV="1">
          <a:off x="15671800" y="9827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69850</xdr:rowOff>
    </xdr:to>
    <xdr:cxnSp macro="">
      <xdr:nvCxnSpPr>
        <xdr:cNvPr id="248" name="直線コネクタ 247"/>
        <xdr:cNvCxnSpPr/>
      </xdr:nvCxnSpPr>
      <xdr:spPr>
        <a:xfrm>
          <a:off x="14782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115570</xdr:rowOff>
    </xdr:to>
    <xdr:cxnSp macro="">
      <xdr:nvCxnSpPr>
        <xdr:cNvPr id="251" name="直線コネクタ 250"/>
        <xdr:cNvCxnSpPr/>
      </xdr:nvCxnSpPr>
      <xdr:spPr>
        <a:xfrm flipV="1">
          <a:off x="13893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168910</xdr:rowOff>
    </xdr:to>
    <xdr:cxnSp macro="">
      <xdr:nvCxnSpPr>
        <xdr:cNvPr id="254" name="直線コネクタ 253"/>
        <xdr:cNvCxnSpPr/>
      </xdr:nvCxnSpPr>
      <xdr:spPr>
        <a:xfrm flipV="1">
          <a:off x="13004800" y="9888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64" name="楕円 263"/>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147337</xdr:rowOff>
    </xdr:from>
    <xdr:ext cx="762000" cy="259045"/>
    <xdr:sp macro="" textlink="">
      <xdr:nvSpPr>
        <xdr:cNvPr id="265"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6" name="楕円 265"/>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7" name="テキスト ボックス 266"/>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8" name="楕円 26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9" name="テキスト ボックス 26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0" name="楕円 269"/>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1" name="テキスト ボックス 270"/>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2" name="楕円 271"/>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3" name="テキスト ボックス 272"/>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ポイント下回り、類似団体平均においても、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ポイント下回った。今後も公益性や費用対効果等を考慮し、各種団体への補助金等については、内容を精査し、交付の見直しや廃止を求め、整理・統合を図る。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131572</xdr:rowOff>
    </xdr:to>
    <xdr:cxnSp macro="">
      <xdr:nvCxnSpPr>
        <xdr:cNvPr id="303" name="直線コネクタ 302"/>
        <xdr:cNvCxnSpPr/>
      </xdr:nvCxnSpPr>
      <xdr:spPr>
        <a:xfrm flipV="1">
          <a:off x="15671800" y="62489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5842</xdr:rowOff>
    </xdr:to>
    <xdr:cxnSp macro="">
      <xdr:nvCxnSpPr>
        <xdr:cNvPr id="306" name="直線コネクタ 305"/>
        <xdr:cNvCxnSpPr/>
      </xdr:nvCxnSpPr>
      <xdr:spPr>
        <a:xfrm flipV="1">
          <a:off x="14782800" y="6303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5842</xdr:rowOff>
    </xdr:to>
    <xdr:cxnSp macro="">
      <xdr:nvCxnSpPr>
        <xdr:cNvPr id="309" name="直線コネクタ 308"/>
        <xdr:cNvCxnSpPr/>
      </xdr:nvCxnSpPr>
      <xdr:spPr>
        <a:xfrm>
          <a:off x="13893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159004</xdr:rowOff>
    </xdr:to>
    <xdr:cxnSp macro="">
      <xdr:nvCxnSpPr>
        <xdr:cNvPr id="312" name="直線コネクタ 311"/>
        <xdr:cNvCxnSpPr/>
      </xdr:nvCxnSpPr>
      <xdr:spPr>
        <a:xfrm>
          <a:off x="13004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2" name="楕円 321"/>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3"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4" name="楕円 323"/>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25" name="テキスト ボックス 324"/>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6" name="楕円 325"/>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27" name="テキスト ボックス 32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8" name="楕円 327"/>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29" name="テキスト ボックス 328"/>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0" name="楕円 329"/>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1" name="テキスト ボックス 33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合併町村の地方債を引き継いだことにより、地方債の現在高が大きく増加した影響で、元利償還金が膨らんでいたが、本庁舎整備事業等の償還が終了したことなどで公債費が減少した。借入額が、償還元金を上回ったため、今後は起債額が償還額を上回らない方針のもと、公債費の負担軽減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35561</xdr:rowOff>
    </xdr:to>
    <xdr:cxnSp macro="">
      <xdr:nvCxnSpPr>
        <xdr:cNvPr id="361" name="直線コネクタ 360"/>
        <xdr:cNvCxnSpPr/>
      </xdr:nvCxnSpPr>
      <xdr:spPr>
        <a:xfrm flipV="1">
          <a:off x="3987800" y="133400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90424</xdr:rowOff>
    </xdr:to>
    <xdr:cxnSp macro="">
      <xdr:nvCxnSpPr>
        <xdr:cNvPr id="364" name="直線コネクタ 363"/>
        <xdr:cNvCxnSpPr/>
      </xdr:nvCxnSpPr>
      <xdr:spPr>
        <a:xfrm flipV="1">
          <a:off x="3098800" y="134086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90424</xdr:rowOff>
    </xdr:from>
    <xdr:to>
      <xdr:col>15</xdr:col>
      <xdr:colOff>98425</xdr:colOff>
      <xdr:row>78</xdr:row>
      <xdr:rowOff>99568</xdr:rowOff>
    </xdr:to>
    <xdr:cxnSp macro="">
      <xdr:nvCxnSpPr>
        <xdr:cNvPr id="367" name="直線コネクタ 366"/>
        <xdr:cNvCxnSpPr/>
      </xdr:nvCxnSpPr>
      <xdr:spPr>
        <a:xfrm flipV="1">
          <a:off x="2209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99568</xdr:rowOff>
    </xdr:to>
    <xdr:cxnSp macro="">
      <xdr:nvCxnSpPr>
        <xdr:cNvPr id="370" name="直線コネクタ 369"/>
        <xdr:cNvCxnSpPr/>
      </xdr:nvCxnSpPr>
      <xdr:spPr>
        <a:xfrm>
          <a:off x="1320800" y="134086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0" name="楕円 379"/>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1"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82" name="楕円 38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83" name="テキスト ボックス 38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39624</xdr:rowOff>
    </xdr:from>
    <xdr:to>
      <xdr:col>15</xdr:col>
      <xdr:colOff>149225</xdr:colOff>
      <xdr:row>78</xdr:row>
      <xdr:rowOff>141224</xdr:rowOff>
    </xdr:to>
    <xdr:sp macro="" textlink="">
      <xdr:nvSpPr>
        <xdr:cNvPr id="384" name="楕円 383"/>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126001</xdr:rowOff>
    </xdr:from>
    <xdr:ext cx="762000" cy="259045"/>
    <xdr:sp macro="" textlink="">
      <xdr:nvSpPr>
        <xdr:cNvPr id="385" name="テキスト ボックス 384"/>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48768</xdr:rowOff>
    </xdr:from>
    <xdr:to>
      <xdr:col>11</xdr:col>
      <xdr:colOff>60325</xdr:colOff>
      <xdr:row>78</xdr:row>
      <xdr:rowOff>150368</xdr:rowOff>
    </xdr:to>
    <xdr:sp macro="" textlink="">
      <xdr:nvSpPr>
        <xdr:cNvPr id="386" name="楕円 385"/>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87" name="テキスト ボックス 386"/>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8" name="楕円 387"/>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89" name="テキスト ボックス 388"/>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ポイント下回り、類似団体平均においても、</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今後は、公営企業会計の健全化に一層努め、各事業の見直しなど経常経費の削減に努める。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73660</xdr:rowOff>
    </xdr:from>
    <xdr:to>
      <xdr:col>82</xdr:col>
      <xdr:colOff>107950</xdr:colOff>
      <xdr:row>75</xdr:row>
      <xdr:rowOff>1270</xdr:rowOff>
    </xdr:to>
    <xdr:cxnSp macro="">
      <xdr:nvCxnSpPr>
        <xdr:cNvPr id="422" name="直線コネクタ 421"/>
        <xdr:cNvCxnSpPr/>
      </xdr:nvCxnSpPr>
      <xdr:spPr>
        <a:xfrm flipV="1">
          <a:off x="15671800" y="127609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77470</xdr:rowOff>
    </xdr:to>
    <xdr:cxnSp macro="">
      <xdr:nvCxnSpPr>
        <xdr:cNvPr id="425" name="直線コネクタ 424"/>
        <xdr:cNvCxnSpPr/>
      </xdr:nvCxnSpPr>
      <xdr:spPr>
        <a:xfrm flipV="1">
          <a:off x="14782800" y="12860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66040</xdr:rowOff>
    </xdr:from>
    <xdr:to>
      <xdr:col>73</xdr:col>
      <xdr:colOff>180975</xdr:colOff>
      <xdr:row>75</xdr:row>
      <xdr:rowOff>77470</xdr:rowOff>
    </xdr:to>
    <xdr:cxnSp macro="">
      <xdr:nvCxnSpPr>
        <xdr:cNvPr id="428" name="直線コネクタ 427"/>
        <xdr:cNvCxnSpPr/>
      </xdr:nvCxnSpPr>
      <xdr:spPr>
        <a:xfrm>
          <a:off x="13893800" y="12924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58420</xdr:rowOff>
    </xdr:from>
    <xdr:to>
      <xdr:col>69</xdr:col>
      <xdr:colOff>92075</xdr:colOff>
      <xdr:row>75</xdr:row>
      <xdr:rowOff>66040</xdr:rowOff>
    </xdr:to>
    <xdr:cxnSp macro="">
      <xdr:nvCxnSpPr>
        <xdr:cNvPr id="431" name="直線コネクタ 430"/>
        <xdr:cNvCxnSpPr/>
      </xdr:nvCxnSpPr>
      <xdr:spPr>
        <a:xfrm>
          <a:off x="13004800" y="129171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22860</xdr:rowOff>
    </xdr:from>
    <xdr:to>
      <xdr:col>82</xdr:col>
      <xdr:colOff>158750</xdr:colOff>
      <xdr:row>74</xdr:row>
      <xdr:rowOff>124460</xdr:rowOff>
    </xdr:to>
    <xdr:sp macro="" textlink="">
      <xdr:nvSpPr>
        <xdr:cNvPr id="441" name="楕円 440"/>
        <xdr:cNvSpPr/>
      </xdr:nvSpPr>
      <xdr:spPr>
        <a:xfrm>
          <a:off x="16459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102887</xdr:rowOff>
    </xdr:from>
    <xdr:ext cx="762000" cy="259045"/>
    <xdr:sp macro="" textlink="">
      <xdr:nvSpPr>
        <xdr:cNvPr id="442" name="公債費以外該当値テキスト"/>
        <xdr:cNvSpPr txBox="1"/>
      </xdr:nvSpPr>
      <xdr:spPr>
        <a:xfrm>
          <a:off x="16598900" y="1261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43" name="楕円 442"/>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44" name="テキスト ボックス 443"/>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26670</xdr:rowOff>
    </xdr:from>
    <xdr:to>
      <xdr:col>74</xdr:col>
      <xdr:colOff>31750</xdr:colOff>
      <xdr:row>75</xdr:row>
      <xdr:rowOff>128270</xdr:rowOff>
    </xdr:to>
    <xdr:sp macro="" textlink="">
      <xdr:nvSpPr>
        <xdr:cNvPr id="445" name="楕円 444"/>
        <xdr:cNvSpPr/>
      </xdr:nvSpPr>
      <xdr:spPr>
        <a:xfrm>
          <a:off x="14732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138447</xdr:rowOff>
    </xdr:from>
    <xdr:ext cx="762000" cy="259045"/>
    <xdr:sp macro="" textlink="">
      <xdr:nvSpPr>
        <xdr:cNvPr id="446" name="テキスト ボックス 445"/>
        <xdr:cNvSpPr txBox="1"/>
      </xdr:nvSpPr>
      <xdr:spPr>
        <a:xfrm>
          <a:off x="14401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15240</xdr:rowOff>
    </xdr:from>
    <xdr:to>
      <xdr:col>69</xdr:col>
      <xdr:colOff>142875</xdr:colOff>
      <xdr:row>75</xdr:row>
      <xdr:rowOff>116840</xdr:rowOff>
    </xdr:to>
    <xdr:sp macro="" textlink="">
      <xdr:nvSpPr>
        <xdr:cNvPr id="447" name="楕円 446"/>
        <xdr:cNvSpPr/>
      </xdr:nvSpPr>
      <xdr:spPr>
        <a:xfrm>
          <a:off x="13843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127017</xdr:rowOff>
    </xdr:from>
    <xdr:ext cx="762000" cy="259045"/>
    <xdr:sp macro="" textlink="">
      <xdr:nvSpPr>
        <xdr:cNvPr id="448" name="テキスト ボックス 447"/>
        <xdr:cNvSpPr txBox="1"/>
      </xdr:nvSpPr>
      <xdr:spPr>
        <a:xfrm>
          <a:off x="13512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xdr:rowOff>
    </xdr:from>
    <xdr:to>
      <xdr:col>65</xdr:col>
      <xdr:colOff>53975</xdr:colOff>
      <xdr:row>75</xdr:row>
      <xdr:rowOff>109220</xdr:rowOff>
    </xdr:to>
    <xdr:sp macro="" textlink="">
      <xdr:nvSpPr>
        <xdr:cNvPr id="449" name="楕円 448"/>
        <xdr:cNvSpPr/>
      </xdr:nvSpPr>
      <xdr:spPr>
        <a:xfrm>
          <a:off x="12954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119397</xdr:rowOff>
    </xdr:from>
    <xdr:ext cx="762000" cy="259045"/>
    <xdr:sp macro="" textlink="">
      <xdr:nvSpPr>
        <xdr:cNvPr id="450" name="テキスト ボックス 449"/>
        <xdr:cNvSpPr txBox="1"/>
      </xdr:nvSpPr>
      <xdr:spPr>
        <a:xfrm>
          <a:off x="12623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36649</xdr:rowOff>
    </xdr:from>
    <xdr:to>
      <xdr:col>29</xdr:col>
      <xdr:colOff>127000</xdr:colOff>
      <xdr:row>17</xdr:row>
      <xdr:rowOff>84344</xdr:rowOff>
    </xdr:to>
    <xdr:cxnSp macro="">
      <xdr:nvCxnSpPr>
        <xdr:cNvPr id="52" name="直線コネクタ 51"/>
        <xdr:cNvCxnSpPr/>
      </xdr:nvCxnSpPr>
      <xdr:spPr bwMode="auto">
        <a:xfrm flipV="1">
          <a:off x="5003800" y="2998924"/>
          <a:ext cx="647700" cy="47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21425</xdr:rowOff>
    </xdr:from>
    <xdr:ext cx="762000" cy="259045"/>
    <xdr:sp macro="" textlink="">
      <xdr:nvSpPr>
        <xdr:cNvPr id="53" name="人口1人当たり決算額の推移平均値テキスト130"/>
        <xdr:cNvSpPr txBox="1"/>
      </xdr:nvSpPr>
      <xdr:spPr>
        <a:xfrm>
          <a:off x="5740400" y="298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84344</xdr:rowOff>
    </xdr:from>
    <xdr:to>
      <xdr:col>26</xdr:col>
      <xdr:colOff>50800</xdr:colOff>
      <xdr:row>17</xdr:row>
      <xdr:rowOff>87120</xdr:rowOff>
    </xdr:to>
    <xdr:cxnSp macro="">
      <xdr:nvCxnSpPr>
        <xdr:cNvPr id="55" name="直線コネクタ 54"/>
        <xdr:cNvCxnSpPr/>
      </xdr:nvCxnSpPr>
      <xdr:spPr bwMode="auto">
        <a:xfrm flipV="1">
          <a:off x="4305300" y="3046619"/>
          <a:ext cx="6985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87120</xdr:rowOff>
    </xdr:from>
    <xdr:to>
      <xdr:col>22</xdr:col>
      <xdr:colOff>114300</xdr:colOff>
      <xdr:row>17</xdr:row>
      <xdr:rowOff>126031</xdr:rowOff>
    </xdr:to>
    <xdr:cxnSp macro="">
      <xdr:nvCxnSpPr>
        <xdr:cNvPr id="58" name="直線コネクタ 57"/>
        <xdr:cNvCxnSpPr/>
      </xdr:nvCxnSpPr>
      <xdr:spPr bwMode="auto">
        <a:xfrm flipV="1">
          <a:off x="3606800" y="3049395"/>
          <a:ext cx="698500" cy="38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111303</xdr:rowOff>
    </xdr:from>
    <xdr:to>
      <xdr:col>18</xdr:col>
      <xdr:colOff>177800</xdr:colOff>
      <xdr:row>17</xdr:row>
      <xdr:rowOff>126031</xdr:rowOff>
    </xdr:to>
    <xdr:cxnSp macro="">
      <xdr:nvCxnSpPr>
        <xdr:cNvPr id="61" name="直線コネクタ 60"/>
        <xdr:cNvCxnSpPr/>
      </xdr:nvCxnSpPr>
      <xdr:spPr bwMode="auto">
        <a:xfrm>
          <a:off x="2908300" y="3073578"/>
          <a:ext cx="698500" cy="14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157299</xdr:rowOff>
    </xdr:from>
    <xdr:to>
      <xdr:col>29</xdr:col>
      <xdr:colOff>177800</xdr:colOff>
      <xdr:row>17</xdr:row>
      <xdr:rowOff>87449</xdr:rowOff>
    </xdr:to>
    <xdr:sp macro="" textlink="">
      <xdr:nvSpPr>
        <xdr:cNvPr id="71" name="楕円 70"/>
        <xdr:cNvSpPr/>
      </xdr:nvSpPr>
      <xdr:spPr bwMode="auto">
        <a:xfrm>
          <a:off x="5600700" y="294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2376</xdr:rowOff>
    </xdr:from>
    <xdr:ext cx="762000" cy="259045"/>
    <xdr:sp macro="" textlink="">
      <xdr:nvSpPr>
        <xdr:cNvPr id="72" name="人口1人当たり決算額の推移該当値テキスト130"/>
        <xdr:cNvSpPr txBox="1"/>
      </xdr:nvSpPr>
      <xdr:spPr>
        <a:xfrm>
          <a:off x="5740400" y="279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33544</xdr:rowOff>
    </xdr:from>
    <xdr:to>
      <xdr:col>26</xdr:col>
      <xdr:colOff>101600</xdr:colOff>
      <xdr:row>17</xdr:row>
      <xdr:rowOff>135144</xdr:rowOff>
    </xdr:to>
    <xdr:sp macro="" textlink="">
      <xdr:nvSpPr>
        <xdr:cNvPr id="73" name="楕円 72"/>
        <xdr:cNvSpPr/>
      </xdr:nvSpPr>
      <xdr:spPr bwMode="auto">
        <a:xfrm>
          <a:off x="4953000" y="299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119921</xdr:rowOff>
    </xdr:from>
    <xdr:ext cx="736600" cy="259045"/>
    <xdr:sp macro="" textlink="">
      <xdr:nvSpPr>
        <xdr:cNvPr id="74" name="テキスト ボックス 73"/>
        <xdr:cNvSpPr txBox="1"/>
      </xdr:nvSpPr>
      <xdr:spPr>
        <a:xfrm>
          <a:off x="4622800" y="3082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36320</xdr:rowOff>
    </xdr:from>
    <xdr:to>
      <xdr:col>22</xdr:col>
      <xdr:colOff>165100</xdr:colOff>
      <xdr:row>17</xdr:row>
      <xdr:rowOff>137920</xdr:rowOff>
    </xdr:to>
    <xdr:sp macro="" textlink="">
      <xdr:nvSpPr>
        <xdr:cNvPr id="75" name="楕円 74"/>
        <xdr:cNvSpPr/>
      </xdr:nvSpPr>
      <xdr:spPr bwMode="auto">
        <a:xfrm>
          <a:off x="4254500" y="2998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148097</xdr:rowOff>
    </xdr:from>
    <xdr:ext cx="762000" cy="259045"/>
    <xdr:sp macro="" textlink="">
      <xdr:nvSpPr>
        <xdr:cNvPr id="76" name="テキスト ボックス 75"/>
        <xdr:cNvSpPr txBox="1"/>
      </xdr:nvSpPr>
      <xdr:spPr>
        <a:xfrm>
          <a:off x="3924300" y="276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75231</xdr:rowOff>
    </xdr:from>
    <xdr:to>
      <xdr:col>19</xdr:col>
      <xdr:colOff>38100</xdr:colOff>
      <xdr:row>18</xdr:row>
      <xdr:rowOff>5381</xdr:rowOff>
    </xdr:to>
    <xdr:sp macro="" textlink="">
      <xdr:nvSpPr>
        <xdr:cNvPr id="77" name="楕円 76"/>
        <xdr:cNvSpPr/>
      </xdr:nvSpPr>
      <xdr:spPr bwMode="auto">
        <a:xfrm>
          <a:off x="3556000" y="303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161608</xdr:rowOff>
    </xdr:from>
    <xdr:ext cx="762000" cy="259045"/>
    <xdr:sp macro="" textlink="">
      <xdr:nvSpPr>
        <xdr:cNvPr id="78" name="テキスト ボックス 77"/>
        <xdr:cNvSpPr txBox="1"/>
      </xdr:nvSpPr>
      <xdr:spPr>
        <a:xfrm>
          <a:off x="3225800" y="312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60503</xdr:rowOff>
    </xdr:from>
    <xdr:to>
      <xdr:col>15</xdr:col>
      <xdr:colOff>101600</xdr:colOff>
      <xdr:row>17</xdr:row>
      <xdr:rowOff>162103</xdr:rowOff>
    </xdr:to>
    <xdr:sp macro="" textlink="">
      <xdr:nvSpPr>
        <xdr:cNvPr id="79" name="楕円 78"/>
        <xdr:cNvSpPr/>
      </xdr:nvSpPr>
      <xdr:spPr bwMode="auto">
        <a:xfrm>
          <a:off x="2857500" y="3022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830</xdr:rowOff>
    </xdr:from>
    <xdr:ext cx="762000" cy="259045"/>
    <xdr:sp macro="" textlink="">
      <xdr:nvSpPr>
        <xdr:cNvPr id="80" name="テキスト ボックス 79"/>
        <xdr:cNvSpPr txBox="1"/>
      </xdr:nvSpPr>
      <xdr:spPr>
        <a:xfrm>
          <a:off x="2527300" y="279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142120</xdr:rowOff>
    </xdr:from>
    <xdr:to>
      <xdr:col>29</xdr:col>
      <xdr:colOff>127000</xdr:colOff>
      <xdr:row>37</xdr:row>
      <xdr:rowOff>71124</xdr:rowOff>
    </xdr:to>
    <xdr:cxnSp macro="">
      <xdr:nvCxnSpPr>
        <xdr:cNvPr id="115" name="直線コネクタ 114"/>
        <xdr:cNvCxnSpPr/>
      </xdr:nvCxnSpPr>
      <xdr:spPr bwMode="auto">
        <a:xfrm>
          <a:off x="5003800" y="7095370"/>
          <a:ext cx="647700" cy="100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3458</xdr:rowOff>
    </xdr:from>
    <xdr:to>
      <xdr:col>26</xdr:col>
      <xdr:colOff>50800</xdr:colOff>
      <xdr:row>36</xdr:row>
      <xdr:rowOff>142120</xdr:rowOff>
    </xdr:to>
    <xdr:cxnSp macro="">
      <xdr:nvCxnSpPr>
        <xdr:cNvPr id="118" name="直線コネクタ 117"/>
        <xdr:cNvCxnSpPr/>
      </xdr:nvCxnSpPr>
      <xdr:spPr bwMode="auto">
        <a:xfrm>
          <a:off x="4305300" y="6956708"/>
          <a:ext cx="698500" cy="13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3458</xdr:rowOff>
    </xdr:from>
    <xdr:to>
      <xdr:col>22</xdr:col>
      <xdr:colOff>114300</xdr:colOff>
      <xdr:row>36</xdr:row>
      <xdr:rowOff>36475</xdr:rowOff>
    </xdr:to>
    <xdr:cxnSp macro="">
      <xdr:nvCxnSpPr>
        <xdr:cNvPr id="121" name="直線コネクタ 120"/>
        <xdr:cNvCxnSpPr/>
      </xdr:nvCxnSpPr>
      <xdr:spPr bwMode="auto">
        <a:xfrm flipV="1">
          <a:off x="3606800" y="6956708"/>
          <a:ext cx="698500" cy="3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338422</xdr:rowOff>
    </xdr:from>
    <xdr:to>
      <xdr:col>18</xdr:col>
      <xdr:colOff>177800</xdr:colOff>
      <xdr:row>36</xdr:row>
      <xdr:rowOff>36475</xdr:rowOff>
    </xdr:to>
    <xdr:cxnSp macro="">
      <xdr:nvCxnSpPr>
        <xdr:cNvPr id="124" name="直線コネクタ 123"/>
        <xdr:cNvCxnSpPr/>
      </xdr:nvCxnSpPr>
      <xdr:spPr bwMode="auto">
        <a:xfrm>
          <a:off x="2908300" y="6948772"/>
          <a:ext cx="698500" cy="40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20324</xdr:rowOff>
    </xdr:from>
    <xdr:to>
      <xdr:col>29</xdr:col>
      <xdr:colOff>177800</xdr:colOff>
      <xdr:row>37</xdr:row>
      <xdr:rowOff>121924</xdr:rowOff>
    </xdr:to>
    <xdr:sp macro="" textlink="">
      <xdr:nvSpPr>
        <xdr:cNvPr id="134" name="楕円 133"/>
        <xdr:cNvSpPr/>
      </xdr:nvSpPr>
      <xdr:spPr bwMode="auto">
        <a:xfrm>
          <a:off x="5600700" y="714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163851</xdr:rowOff>
    </xdr:from>
    <xdr:ext cx="762000" cy="259045"/>
    <xdr:sp macro="" textlink="">
      <xdr:nvSpPr>
        <xdr:cNvPr id="135" name="人口1人当たり決算額の推移該当値テキスト445"/>
        <xdr:cNvSpPr txBox="1"/>
      </xdr:nvSpPr>
      <xdr:spPr>
        <a:xfrm>
          <a:off x="5740400" y="711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91320</xdr:rowOff>
    </xdr:from>
    <xdr:to>
      <xdr:col>26</xdr:col>
      <xdr:colOff>101600</xdr:colOff>
      <xdr:row>37</xdr:row>
      <xdr:rowOff>21470</xdr:rowOff>
    </xdr:to>
    <xdr:sp macro="" textlink="">
      <xdr:nvSpPr>
        <xdr:cNvPr id="136" name="楕円 135"/>
        <xdr:cNvSpPr/>
      </xdr:nvSpPr>
      <xdr:spPr bwMode="auto">
        <a:xfrm>
          <a:off x="4953000" y="704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6247</xdr:rowOff>
    </xdr:from>
    <xdr:ext cx="736600" cy="259045"/>
    <xdr:sp macro="" textlink="">
      <xdr:nvSpPr>
        <xdr:cNvPr id="137" name="テキスト ボックス 136"/>
        <xdr:cNvSpPr txBox="1"/>
      </xdr:nvSpPr>
      <xdr:spPr>
        <a:xfrm>
          <a:off x="4622800" y="713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295558</xdr:rowOff>
    </xdr:from>
    <xdr:to>
      <xdr:col>22</xdr:col>
      <xdr:colOff>165100</xdr:colOff>
      <xdr:row>36</xdr:row>
      <xdr:rowOff>54258</xdr:rowOff>
    </xdr:to>
    <xdr:sp macro="" textlink="">
      <xdr:nvSpPr>
        <xdr:cNvPr id="138" name="楕円 137"/>
        <xdr:cNvSpPr/>
      </xdr:nvSpPr>
      <xdr:spPr bwMode="auto">
        <a:xfrm>
          <a:off x="4254500" y="6905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39035</xdr:rowOff>
    </xdr:from>
    <xdr:ext cx="762000" cy="259045"/>
    <xdr:sp macro="" textlink="">
      <xdr:nvSpPr>
        <xdr:cNvPr id="139" name="テキスト ボックス 138"/>
        <xdr:cNvSpPr txBox="1"/>
      </xdr:nvSpPr>
      <xdr:spPr>
        <a:xfrm>
          <a:off x="3924300" y="699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328575</xdr:rowOff>
    </xdr:from>
    <xdr:to>
      <xdr:col>19</xdr:col>
      <xdr:colOff>38100</xdr:colOff>
      <xdr:row>36</xdr:row>
      <xdr:rowOff>87275</xdr:rowOff>
    </xdr:to>
    <xdr:sp macro="" textlink="">
      <xdr:nvSpPr>
        <xdr:cNvPr id="140" name="楕円 139"/>
        <xdr:cNvSpPr/>
      </xdr:nvSpPr>
      <xdr:spPr bwMode="auto">
        <a:xfrm>
          <a:off x="3556000" y="6938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72052</xdr:rowOff>
    </xdr:from>
    <xdr:ext cx="762000" cy="259045"/>
    <xdr:sp macro="" textlink="">
      <xdr:nvSpPr>
        <xdr:cNvPr id="141" name="テキスト ボックス 140"/>
        <xdr:cNvSpPr txBox="1"/>
      </xdr:nvSpPr>
      <xdr:spPr>
        <a:xfrm>
          <a:off x="3225800" y="702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287622</xdr:rowOff>
    </xdr:from>
    <xdr:to>
      <xdr:col>15</xdr:col>
      <xdr:colOff>101600</xdr:colOff>
      <xdr:row>36</xdr:row>
      <xdr:rowOff>46322</xdr:rowOff>
    </xdr:to>
    <xdr:sp macro="" textlink="">
      <xdr:nvSpPr>
        <xdr:cNvPr id="142" name="楕円 141"/>
        <xdr:cNvSpPr/>
      </xdr:nvSpPr>
      <xdr:spPr bwMode="auto">
        <a:xfrm>
          <a:off x="2857500" y="6897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31099</xdr:rowOff>
    </xdr:from>
    <xdr:ext cx="762000" cy="259045"/>
    <xdr:sp macro="" textlink="">
      <xdr:nvSpPr>
        <xdr:cNvPr id="143" name="テキスト ボックス 142"/>
        <xdr:cNvSpPr txBox="1"/>
      </xdr:nvSpPr>
      <xdr:spPr>
        <a:xfrm>
          <a:off x="2527300" y="698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88,272
85,780
472.33
42,340,513
38,245,160
3,304,042
23,046,805
29,306,562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74800</xdr:rowOff>
    </xdr:from>
    <xdr:to>
      <xdr:col>24</xdr:col>
      <xdr:colOff>63500</xdr:colOff>
      <xdr:row>36</xdr:row>
      <xdr:rowOff>110417</xdr:rowOff>
    </xdr:to>
    <xdr:cxnSp macro="">
      <xdr:nvCxnSpPr>
        <xdr:cNvPr id="59" name="直線コネクタ 58"/>
        <xdr:cNvCxnSpPr/>
      </xdr:nvCxnSpPr>
      <xdr:spPr>
        <a:xfrm>
          <a:off x="3797300" y="6247000"/>
          <a:ext cx="838200" cy="3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1008</xdr:rowOff>
    </xdr:from>
    <xdr:to>
      <xdr:col>19</xdr:col>
      <xdr:colOff>177800</xdr:colOff>
      <xdr:row>36</xdr:row>
      <xdr:rowOff>74800</xdr:rowOff>
    </xdr:to>
    <xdr:cxnSp macro="">
      <xdr:nvCxnSpPr>
        <xdr:cNvPr id="62" name="直線コネクタ 61"/>
        <xdr:cNvCxnSpPr/>
      </xdr:nvCxnSpPr>
      <xdr:spPr>
        <a:xfrm>
          <a:off x="2908300" y="6173208"/>
          <a:ext cx="889000" cy="7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1008</xdr:rowOff>
    </xdr:from>
    <xdr:to>
      <xdr:col>15</xdr:col>
      <xdr:colOff>50800</xdr:colOff>
      <xdr:row>36</xdr:row>
      <xdr:rowOff>89179</xdr:rowOff>
    </xdr:to>
    <xdr:cxnSp macro="">
      <xdr:nvCxnSpPr>
        <xdr:cNvPr id="65" name="直線コネクタ 64"/>
        <xdr:cNvCxnSpPr/>
      </xdr:nvCxnSpPr>
      <xdr:spPr>
        <a:xfrm flipV="1">
          <a:off x="2019300" y="6173208"/>
          <a:ext cx="889000" cy="8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138145</xdr:rowOff>
    </xdr:from>
    <xdr:to>
      <xdr:col>10</xdr:col>
      <xdr:colOff>114300</xdr:colOff>
      <xdr:row>36</xdr:row>
      <xdr:rowOff>89179</xdr:rowOff>
    </xdr:to>
    <xdr:cxnSp macro="">
      <xdr:nvCxnSpPr>
        <xdr:cNvPr id="68" name="直線コネクタ 67"/>
        <xdr:cNvCxnSpPr/>
      </xdr:nvCxnSpPr>
      <xdr:spPr>
        <a:xfrm>
          <a:off x="1130300" y="6138895"/>
          <a:ext cx="889000" cy="1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59617</xdr:rowOff>
    </xdr:from>
    <xdr:to>
      <xdr:col>24</xdr:col>
      <xdr:colOff>114300</xdr:colOff>
      <xdr:row>36</xdr:row>
      <xdr:rowOff>161217</xdr:rowOff>
    </xdr:to>
    <xdr:sp macro="" textlink="">
      <xdr:nvSpPr>
        <xdr:cNvPr id="78" name="楕円 77"/>
        <xdr:cNvSpPr/>
      </xdr:nvSpPr>
      <xdr:spPr>
        <a:xfrm>
          <a:off x="4584700" y="623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38044</xdr:rowOff>
    </xdr:from>
    <xdr:ext cx="534377" cy="259045"/>
    <xdr:sp macro="" textlink="">
      <xdr:nvSpPr>
        <xdr:cNvPr id="79" name="人件費該当値テキスト"/>
        <xdr:cNvSpPr txBox="1"/>
      </xdr:nvSpPr>
      <xdr:spPr>
        <a:xfrm>
          <a:off x="4686300" y="62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24000</xdr:rowOff>
    </xdr:from>
    <xdr:to>
      <xdr:col>20</xdr:col>
      <xdr:colOff>38100</xdr:colOff>
      <xdr:row>36</xdr:row>
      <xdr:rowOff>125600</xdr:rowOff>
    </xdr:to>
    <xdr:sp macro="" textlink="">
      <xdr:nvSpPr>
        <xdr:cNvPr id="80" name="楕円 79"/>
        <xdr:cNvSpPr/>
      </xdr:nvSpPr>
      <xdr:spPr>
        <a:xfrm>
          <a:off x="3746500" y="619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116727</xdr:rowOff>
    </xdr:from>
    <xdr:ext cx="534377" cy="259045"/>
    <xdr:sp macro="" textlink="">
      <xdr:nvSpPr>
        <xdr:cNvPr id="81" name="テキスト ボックス 80"/>
        <xdr:cNvSpPr txBox="1"/>
      </xdr:nvSpPr>
      <xdr:spPr>
        <a:xfrm>
          <a:off x="3530111" y="62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121658</xdr:rowOff>
    </xdr:from>
    <xdr:to>
      <xdr:col>15</xdr:col>
      <xdr:colOff>101600</xdr:colOff>
      <xdr:row>36</xdr:row>
      <xdr:rowOff>51808</xdr:rowOff>
    </xdr:to>
    <xdr:sp macro="" textlink="">
      <xdr:nvSpPr>
        <xdr:cNvPr id="82" name="楕円 81"/>
        <xdr:cNvSpPr/>
      </xdr:nvSpPr>
      <xdr:spPr>
        <a:xfrm>
          <a:off x="2857500" y="61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42935</xdr:rowOff>
    </xdr:from>
    <xdr:ext cx="534377" cy="259045"/>
    <xdr:sp macro="" textlink="">
      <xdr:nvSpPr>
        <xdr:cNvPr id="83" name="テキスト ボックス 82"/>
        <xdr:cNvSpPr txBox="1"/>
      </xdr:nvSpPr>
      <xdr:spPr>
        <a:xfrm>
          <a:off x="2641111" y="621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38379</xdr:rowOff>
    </xdr:from>
    <xdr:to>
      <xdr:col>10</xdr:col>
      <xdr:colOff>165100</xdr:colOff>
      <xdr:row>36</xdr:row>
      <xdr:rowOff>139979</xdr:rowOff>
    </xdr:to>
    <xdr:sp macro="" textlink="">
      <xdr:nvSpPr>
        <xdr:cNvPr id="84" name="楕円 83"/>
        <xdr:cNvSpPr/>
      </xdr:nvSpPr>
      <xdr:spPr>
        <a:xfrm>
          <a:off x="1968500" y="62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131106</xdr:rowOff>
    </xdr:from>
    <xdr:ext cx="534377" cy="259045"/>
    <xdr:sp macro="" textlink="">
      <xdr:nvSpPr>
        <xdr:cNvPr id="85" name="テキスト ボックス 84"/>
        <xdr:cNvSpPr txBox="1"/>
      </xdr:nvSpPr>
      <xdr:spPr>
        <a:xfrm>
          <a:off x="1752111" y="630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87345</xdr:rowOff>
    </xdr:from>
    <xdr:to>
      <xdr:col>6</xdr:col>
      <xdr:colOff>38100</xdr:colOff>
      <xdr:row>36</xdr:row>
      <xdr:rowOff>17495</xdr:rowOff>
    </xdr:to>
    <xdr:sp macro="" textlink="">
      <xdr:nvSpPr>
        <xdr:cNvPr id="86" name="楕円 85"/>
        <xdr:cNvSpPr/>
      </xdr:nvSpPr>
      <xdr:spPr>
        <a:xfrm>
          <a:off x="1079500" y="608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34022</xdr:rowOff>
    </xdr:from>
    <xdr:ext cx="534377" cy="259045"/>
    <xdr:sp macro="" textlink="">
      <xdr:nvSpPr>
        <xdr:cNvPr id="87" name="テキスト ボックス 86"/>
        <xdr:cNvSpPr txBox="1"/>
      </xdr:nvSpPr>
      <xdr:spPr>
        <a:xfrm>
          <a:off x="863111" y="58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73929</xdr:rowOff>
    </xdr:from>
    <xdr:to>
      <xdr:col>24</xdr:col>
      <xdr:colOff>63500</xdr:colOff>
      <xdr:row>56</xdr:row>
      <xdr:rowOff>117896</xdr:rowOff>
    </xdr:to>
    <xdr:cxnSp macro="">
      <xdr:nvCxnSpPr>
        <xdr:cNvPr id="119" name="直線コネクタ 118"/>
        <xdr:cNvCxnSpPr/>
      </xdr:nvCxnSpPr>
      <xdr:spPr>
        <a:xfrm>
          <a:off x="3797300" y="9675129"/>
          <a:ext cx="8382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73929</xdr:rowOff>
    </xdr:from>
    <xdr:to>
      <xdr:col>19</xdr:col>
      <xdr:colOff>177800</xdr:colOff>
      <xdr:row>57</xdr:row>
      <xdr:rowOff>82550</xdr:rowOff>
    </xdr:to>
    <xdr:cxnSp macro="">
      <xdr:nvCxnSpPr>
        <xdr:cNvPr id="122" name="直線コネクタ 121"/>
        <xdr:cNvCxnSpPr/>
      </xdr:nvCxnSpPr>
      <xdr:spPr>
        <a:xfrm flipV="1">
          <a:off x="2908300" y="9675129"/>
          <a:ext cx="889000" cy="18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82550</xdr:rowOff>
    </xdr:from>
    <xdr:to>
      <xdr:col>15</xdr:col>
      <xdr:colOff>50800</xdr:colOff>
      <xdr:row>57</xdr:row>
      <xdr:rowOff>127268</xdr:rowOff>
    </xdr:to>
    <xdr:cxnSp macro="">
      <xdr:nvCxnSpPr>
        <xdr:cNvPr id="125" name="直線コネクタ 124"/>
        <xdr:cNvCxnSpPr/>
      </xdr:nvCxnSpPr>
      <xdr:spPr>
        <a:xfrm flipV="1">
          <a:off x="2019300" y="9855200"/>
          <a:ext cx="889000" cy="4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127268</xdr:rowOff>
    </xdr:from>
    <xdr:to>
      <xdr:col>10</xdr:col>
      <xdr:colOff>114300</xdr:colOff>
      <xdr:row>57</xdr:row>
      <xdr:rowOff>150891</xdr:rowOff>
    </xdr:to>
    <xdr:cxnSp macro="">
      <xdr:nvCxnSpPr>
        <xdr:cNvPr id="128" name="直線コネクタ 127"/>
        <xdr:cNvCxnSpPr/>
      </xdr:nvCxnSpPr>
      <xdr:spPr>
        <a:xfrm flipV="1">
          <a:off x="1130300" y="9899918"/>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67096</xdr:rowOff>
    </xdr:from>
    <xdr:to>
      <xdr:col>24</xdr:col>
      <xdr:colOff>114300</xdr:colOff>
      <xdr:row>56</xdr:row>
      <xdr:rowOff>168696</xdr:rowOff>
    </xdr:to>
    <xdr:sp macro="" textlink="">
      <xdr:nvSpPr>
        <xdr:cNvPr id="138" name="楕円 137"/>
        <xdr:cNvSpPr/>
      </xdr:nvSpPr>
      <xdr:spPr>
        <a:xfrm>
          <a:off x="4584700" y="96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89973</xdr:rowOff>
    </xdr:from>
    <xdr:ext cx="534377" cy="259045"/>
    <xdr:sp macro="" textlink="">
      <xdr:nvSpPr>
        <xdr:cNvPr id="139" name="物件費該当値テキスト"/>
        <xdr:cNvSpPr txBox="1"/>
      </xdr:nvSpPr>
      <xdr:spPr>
        <a:xfrm>
          <a:off x="4686300" y="95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23129</xdr:rowOff>
    </xdr:from>
    <xdr:to>
      <xdr:col>20</xdr:col>
      <xdr:colOff>38100</xdr:colOff>
      <xdr:row>56</xdr:row>
      <xdr:rowOff>124729</xdr:rowOff>
    </xdr:to>
    <xdr:sp macro="" textlink="">
      <xdr:nvSpPr>
        <xdr:cNvPr id="140" name="楕円 139"/>
        <xdr:cNvSpPr/>
      </xdr:nvSpPr>
      <xdr:spPr>
        <a:xfrm>
          <a:off x="3746500" y="962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141256</xdr:rowOff>
    </xdr:from>
    <xdr:ext cx="534377" cy="259045"/>
    <xdr:sp macro="" textlink="">
      <xdr:nvSpPr>
        <xdr:cNvPr id="141" name="テキスト ボックス 140"/>
        <xdr:cNvSpPr txBox="1"/>
      </xdr:nvSpPr>
      <xdr:spPr>
        <a:xfrm>
          <a:off x="3530111" y="939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31750</xdr:rowOff>
    </xdr:from>
    <xdr:to>
      <xdr:col>15</xdr:col>
      <xdr:colOff>101600</xdr:colOff>
      <xdr:row>57</xdr:row>
      <xdr:rowOff>133350</xdr:rowOff>
    </xdr:to>
    <xdr:sp macro="" textlink="">
      <xdr:nvSpPr>
        <xdr:cNvPr id="142" name="楕円 141"/>
        <xdr:cNvSpPr/>
      </xdr:nvSpPr>
      <xdr:spPr>
        <a:xfrm>
          <a:off x="2857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149877</xdr:rowOff>
    </xdr:from>
    <xdr:ext cx="534377" cy="259045"/>
    <xdr:sp macro="" textlink="">
      <xdr:nvSpPr>
        <xdr:cNvPr id="143" name="テキスト ボックス 142"/>
        <xdr:cNvSpPr txBox="1"/>
      </xdr:nvSpPr>
      <xdr:spPr>
        <a:xfrm>
          <a:off x="2641111" y="95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76468</xdr:rowOff>
    </xdr:from>
    <xdr:to>
      <xdr:col>10</xdr:col>
      <xdr:colOff>165100</xdr:colOff>
      <xdr:row>58</xdr:row>
      <xdr:rowOff>6618</xdr:rowOff>
    </xdr:to>
    <xdr:sp macro="" textlink="">
      <xdr:nvSpPr>
        <xdr:cNvPr id="144" name="楕円 143"/>
        <xdr:cNvSpPr/>
      </xdr:nvSpPr>
      <xdr:spPr>
        <a:xfrm>
          <a:off x="1968500" y="98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169195</xdr:rowOff>
    </xdr:from>
    <xdr:ext cx="534377" cy="259045"/>
    <xdr:sp macro="" textlink="">
      <xdr:nvSpPr>
        <xdr:cNvPr id="145" name="テキスト ボックス 144"/>
        <xdr:cNvSpPr txBox="1"/>
      </xdr:nvSpPr>
      <xdr:spPr>
        <a:xfrm>
          <a:off x="1752111" y="994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100091</xdr:rowOff>
    </xdr:from>
    <xdr:to>
      <xdr:col>6</xdr:col>
      <xdr:colOff>38100</xdr:colOff>
      <xdr:row>58</xdr:row>
      <xdr:rowOff>30241</xdr:rowOff>
    </xdr:to>
    <xdr:sp macro="" textlink="">
      <xdr:nvSpPr>
        <xdr:cNvPr id="146" name="楕円 145"/>
        <xdr:cNvSpPr/>
      </xdr:nvSpPr>
      <xdr:spPr>
        <a:xfrm>
          <a:off x="1079500" y="987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21368</xdr:rowOff>
    </xdr:from>
    <xdr:ext cx="534377" cy="259045"/>
    <xdr:sp macro="" textlink="">
      <xdr:nvSpPr>
        <xdr:cNvPr id="147" name="テキスト ボックス 146"/>
        <xdr:cNvSpPr txBox="1"/>
      </xdr:nvSpPr>
      <xdr:spPr>
        <a:xfrm>
          <a:off x="863111" y="996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104648</xdr:rowOff>
    </xdr:from>
    <xdr:to>
      <xdr:col>24</xdr:col>
      <xdr:colOff>63500</xdr:colOff>
      <xdr:row>77</xdr:row>
      <xdr:rowOff>119453</xdr:rowOff>
    </xdr:to>
    <xdr:cxnSp macro="">
      <xdr:nvCxnSpPr>
        <xdr:cNvPr id="178" name="直線コネクタ 177"/>
        <xdr:cNvCxnSpPr/>
      </xdr:nvCxnSpPr>
      <xdr:spPr>
        <a:xfrm>
          <a:off x="3797300" y="13306298"/>
          <a:ext cx="8382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84945</xdr:rowOff>
    </xdr:from>
    <xdr:to>
      <xdr:col>19</xdr:col>
      <xdr:colOff>177800</xdr:colOff>
      <xdr:row>77</xdr:row>
      <xdr:rowOff>104648</xdr:rowOff>
    </xdr:to>
    <xdr:cxnSp macro="">
      <xdr:nvCxnSpPr>
        <xdr:cNvPr id="181" name="直線コネクタ 180"/>
        <xdr:cNvCxnSpPr/>
      </xdr:nvCxnSpPr>
      <xdr:spPr>
        <a:xfrm>
          <a:off x="2908300" y="13286595"/>
          <a:ext cx="8890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84945</xdr:rowOff>
    </xdr:from>
    <xdr:to>
      <xdr:col>15</xdr:col>
      <xdr:colOff>50800</xdr:colOff>
      <xdr:row>77</xdr:row>
      <xdr:rowOff>116514</xdr:rowOff>
    </xdr:to>
    <xdr:cxnSp macro="">
      <xdr:nvCxnSpPr>
        <xdr:cNvPr id="184" name="直線コネクタ 183"/>
        <xdr:cNvCxnSpPr/>
      </xdr:nvCxnSpPr>
      <xdr:spPr>
        <a:xfrm flipV="1">
          <a:off x="2019300" y="13286595"/>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116514</xdr:rowOff>
    </xdr:from>
    <xdr:to>
      <xdr:col>10</xdr:col>
      <xdr:colOff>114300</xdr:colOff>
      <xdr:row>77</xdr:row>
      <xdr:rowOff>167241</xdr:rowOff>
    </xdr:to>
    <xdr:cxnSp macro="">
      <xdr:nvCxnSpPr>
        <xdr:cNvPr id="187" name="直線コネクタ 186"/>
        <xdr:cNvCxnSpPr/>
      </xdr:nvCxnSpPr>
      <xdr:spPr>
        <a:xfrm flipV="1">
          <a:off x="1130300" y="13318164"/>
          <a:ext cx="889000" cy="5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68653</xdr:rowOff>
    </xdr:from>
    <xdr:to>
      <xdr:col>24</xdr:col>
      <xdr:colOff>114300</xdr:colOff>
      <xdr:row>77</xdr:row>
      <xdr:rowOff>170253</xdr:rowOff>
    </xdr:to>
    <xdr:sp macro="" textlink="">
      <xdr:nvSpPr>
        <xdr:cNvPr id="197" name="楕円 196"/>
        <xdr:cNvSpPr/>
      </xdr:nvSpPr>
      <xdr:spPr>
        <a:xfrm>
          <a:off x="4584700" y="132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47080</xdr:rowOff>
    </xdr:from>
    <xdr:ext cx="469744" cy="259045"/>
    <xdr:sp macro="" textlink="">
      <xdr:nvSpPr>
        <xdr:cNvPr id="198" name="維持補修費該当値テキスト"/>
        <xdr:cNvSpPr txBox="1"/>
      </xdr:nvSpPr>
      <xdr:spPr>
        <a:xfrm>
          <a:off x="4686300" y="1324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53848</xdr:rowOff>
    </xdr:from>
    <xdr:to>
      <xdr:col>20</xdr:col>
      <xdr:colOff>38100</xdr:colOff>
      <xdr:row>77</xdr:row>
      <xdr:rowOff>155448</xdr:rowOff>
    </xdr:to>
    <xdr:sp macro="" textlink="">
      <xdr:nvSpPr>
        <xdr:cNvPr id="199" name="楕円 198"/>
        <xdr:cNvSpPr/>
      </xdr:nvSpPr>
      <xdr:spPr>
        <a:xfrm>
          <a:off x="3746500" y="132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146575</xdr:rowOff>
    </xdr:from>
    <xdr:ext cx="469744" cy="259045"/>
    <xdr:sp macro="" textlink="">
      <xdr:nvSpPr>
        <xdr:cNvPr id="200" name="テキスト ボックス 199"/>
        <xdr:cNvSpPr txBox="1"/>
      </xdr:nvSpPr>
      <xdr:spPr>
        <a:xfrm>
          <a:off x="3562428" y="1334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34145</xdr:rowOff>
    </xdr:from>
    <xdr:to>
      <xdr:col>15</xdr:col>
      <xdr:colOff>101600</xdr:colOff>
      <xdr:row>77</xdr:row>
      <xdr:rowOff>135745</xdr:rowOff>
    </xdr:to>
    <xdr:sp macro="" textlink="">
      <xdr:nvSpPr>
        <xdr:cNvPr id="201" name="楕円 200"/>
        <xdr:cNvSpPr/>
      </xdr:nvSpPr>
      <xdr:spPr>
        <a:xfrm>
          <a:off x="2857500" y="132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126872</xdr:rowOff>
    </xdr:from>
    <xdr:ext cx="469744" cy="259045"/>
    <xdr:sp macro="" textlink="">
      <xdr:nvSpPr>
        <xdr:cNvPr id="202" name="テキスト ボックス 201"/>
        <xdr:cNvSpPr txBox="1"/>
      </xdr:nvSpPr>
      <xdr:spPr>
        <a:xfrm>
          <a:off x="2673428" y="1332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65714</xdr:rowOff>
    </xdr:from>
    <xdr:to>
      <xdr:col>10</xdr:col>
      <xdr:colOff>165100</xdr:colOff>
      <xdr:row>77</xdr:row>
      <xdr:rowOff>167314</xdr:rowOff>
    </xdr:to>
    <xdr:sp macro="" textlink="">
      <xdr:nvSpPr>
        <xdr:cNvPr id="203" name="楕円 202"/>
        <xdr:cNvSpPr/>
      </xdr:nvSpPr>
      <xdr:spPr>
        <a:xfrm>
          <a:off x="1968500" y="1326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158441</xdr:rowOff>
    </xdr:from>
    <xdr:ext cx="469744" cy="259045"/>
    <xdr:sp macro="" textlink="">
      <xdr:nvSpPr>
        <xdr:cNvPr id="204" name="テキスト ボックス 203"/>
        <xdr:cNvSpPr txBox="1"/>
      </xdr:nvSpPr>
      <xdr:spPr>
        <a:xfrm>
          <a:off x="1784428" y="1336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116441</xdr:rowOff>
    </xdr:from>
    <xdr:to>
      <xdr:col>6</xdr:col>
      <xdr:colOff>38100</xdr:colOff>
      <xdr:row>78</xdr:row>
      <xdr:rowOff>46591</xdr:rowOff>
    </xdr:to>
    <xdr:sp macro="" textlink="">
      <xdr:nvSpPr>
        <xdr:cNvPr id="205" name="楕円 204"/>
        <xdr:cNvSpPr/>
      </xdr:nvSpPr>
      <xdr:spPr>
        <a:xfrm>
          <a:off x="1079500" y="133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37718</xdr:rowOff>
    </xdr:from>
    <xdr:ext cx="469744" cy="259045"/>
    <xdr:sp macro="" textlink="">
      <xdr:nvSpPr>
        <xdr:cNvPr id="206" name="テキスト ボックス 205"/>
        <xdr:cNvSpPr txBox="1"/>
      </xdr:nvSpPr>
      <xdr:spPr>
        <a:xfrm>
          <a:off x="895428" y="134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41224</xdr:rowOff>
    </xdr:from>
    <xdr:to>
      <xdr:col>24</xdr:col>
      <xdr:colOff>63500</xdr:colOff>
      <xdr:row>98</xdr:row>
      <xdr:rowOff>79553</xdr:rowOff>
    </xdr:to>
    <xdr:cxnSp macro="">
      <xdr:nvCxnSpPr>
        <xdr:cNvPr id="236" name="直線コネクタ 235"/>
        <xdr:cNvCxnSpPr/>
      </xdr:nvCxnSpPr>
      <xdr:spPr>
        <a:xfrm flipV="1">
          <a:off x="3797300" y="16843324"/>
          <a:ext cx="8382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75857</xdr:rowOff>
    </xdr:from>
    <xdr:to>
      <xdr:col>19</xdr:col>
      <xdr:colOff>177800</xdr:colOff>
      <xdr:row>98</xdr:row>
      <xdr:rowOff>79553</xdr:rowOff>
    </xdr:to>
    <xdr:cxnSp macro="">
      <xdr:nvCxnSpPr>
        <xdr:cNvPr id="239" name="直線コネクタ 238"/>
        <xdr:cNvCxnSpPr/>
      </xdr:nvCxnSpPr>
      <xdr:spPr>
        <a:xfrm>
          <a:off x="2908300" y="16877957"/>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75857</xdr:rowOff>
    </xdr:from>
    <xdr:to>
      <xdr:col>15</xdr:col>
      <xdr:colOff>50800</xdr:colOff>
      <xdr:row>98</xdr:row>
      <xdr:rowOff>96317</xdr:rowOff>
    </xdr:to>
    <xdr:cxnSp macro="">
      <xdr:nvCxnSpPr>
        <xdr:cNvPr id="242" name="直線コネクタ 241"/>
        <xdr:cNvCxnSpPr/>
      </xdr:nvCxnSpPr>
      <xdr:spPr>
        <a:xfrm flipV="1">
          <a:off x="2019300" y="16877957"/>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96317</xdr:rowOff>
    </xdr:from>
    <xdr:to>
      <xdr:col>10</xdr:col>
      <xdr:colOff>114300</xdr:colOff>
      <xdr:row>98</xdr:row>
      <xdr:rowOff>146089</xdr:rowOff>
    </xdr:to>
    <xdr:cxnSp macro="">
      <xdr:nvCxnSpPr>
        <xdr:cNvPr id="245" name="直線コネクタ 244"/>
        <xdr:cNvCxnSpPr/>
      </xdr:nvCxnSpPr>
      <xdr:spPr>
        <a:xfrm flipV="1">
          <a:off x="1130300" y="16898417"/>
          <a:ext cx="889000" cy="4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161874</xdr:rowOff>
    </xdr:from>
    <xdr:to>
      <xdr:col>24</xdr:col>
      <xdr:colOff>114300</xdr:colOff>
      <xdr:row>98</xdr:row>
      <xdr:rowOff>92024</xdr:rowOff>
    </xdr:to>
    <xdr:sp macro="" textlink="">
      <xdr:nvSpPr>
        <xdr:cNvPr id="255" name="楕円 254"/>
        <xdr:cNvSpPr/>
      </xdr:nvSpPr>
      <xdr:spPr>
        <a:xfrm>
          <a:off x="4584700" y="167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140301</xdr:rowOff>
    </xdr:from>
    <xdr:ext cx="534377" cy="259045"/>
    <xdr:sp macro="" textlink="">
      <xdr:nvSpPr>
        <xdr:cNvPr id="256" name="扶助費該当値テキスト"/>
        <xdr:cNvSpPr txBox="1"/>
      </xdr:nvSpPr>
      <xdr:spPr>
        <a:xfrm>
          <a:off x="4686300" y="1677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28753</xdr:rowOff>
    </xdr:from>
    <xdr:to>
      <xdr:col>20</xdr:col>
      <xdr:colOff>38100</xdr:colOff>
      <xdr:row>98</xdr:row>
      <xdr:rowOff>130353</xdr:rowOff>
    </xdr:to>
    <xdr:sp macro="" textlink="">
      <xdr:nvSpPr>
        <xdr:cNvPr id="257" name="楕円 256"/>
        <xdr:cNvSpPr/>
      </xdr:nvSpPr>
      <xdr:spPr>
        <a:xfrm>
          <a:off x="3746500" y="168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121480</xdr:rowOff>
    </xdr:from>
    <xdr:ext cx="534377" cy="259045"/>
    <xdr:sp macro="" textlink="">
      <xdr:nvSpPr>
        <xdr:cNvPr id="258" name="テキスト ボックス 257"/>
        <xdr:cNvSpPr txBox="1"/>
      </xdr:nvSpPr>
      <xdr:spPr>
        <a:xfrm>
          <a:off x="3530111" y="1692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25057</xdr:rowOff>
    </xdr:from>
    <xdr:to>
      <xdr:col>15</xdr:col>
      <xdr:colOff>101600</xdr:colOff>
      <xdr:row>98</xdr:row>
      <xdr:rowOff>126657</xdr:rowOff>
    </xdr:to>
    <xdr:sp macro="" textlink="">
      <xdr:nvSpPr>
        <xdr:cNvPr id="259" name="楕円 258"/>
        <xdr:cNvSpPr/>
      </xdr:nvSpPr>
      <xdr:spPr>
        <a:xfrm>
          <a:off x="2857500" y="1682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117784</xdr:rowOff>
    </xdr:from>
    <xdr:ext cx="534377" cy="259045"/>
    <xdr:sp macro="" textlink="">
      <xdr:nvSpPr>
        <xdr:cNvPr id="260" name="テキスト ボックス 259"/>
        <xdr:cNvSpPr txBox="1"/>
      </xdr:nvSpPr>
      <xdr:spPr>
        <a:xfrm>
          <a:off x="2641111" y="1691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45517</xdr:rowOff>
    </xdr:from>
    <xdr:to>
      <xdr:col>10</xdr:col>
      <xdr:colOff>165100</xdr:colOff>
      <xdr:row>98</xdr:row>
      <xdr:rowOff>147117</xdr:rowOff>
    </xdr:to>
    <xdr:sp macro="" textlink="">
      <xdr:nvSpPr>
        <xdr:cNvPr id="261" name="楕円 260"/>
        <xdr:cNvSpPr/>
      </xdr:nvSpPr>
      <xdr:spPr>
        <a:xfrm>
          <a:off x="1968500" y="1684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138244</xdr:rowOff>
    </xdr:from>
    <xdr:ext cx="534377" cy="259045"/>
    <xdr:sp macro="" textlink="">
      <xdr:nvSpPr>
        <xdr:cNvPr id="262" name="テキスト ボックス 261"/>
        <xdr:cNvSpPr txBox="1"/>
      </xdr:nvSpPr>
      <xdr:spPr>
        <a:xfrm>
          <a:off x="1752111" y="1694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95289</xdr:rowOff>
    </xdr:from>
    <xdr:to>
      <xdr:col>6</xdr:col>
      <xdr:colOff>38100</xdr:colOff>
      <xdr:row>99</xdr:row>
      <xdr:rowOff>25439</xdr:rowOff>
    </xdr:to>
    <xdr:sp macro="" textlink="">
      <xdr:nvSpPr>
        <xdr:cNvPr id="263" name="楕円 262"/>
        <xdr:cNvSpPr/>
      </xdr:nvSpPr>
      <xdr:spPr>
        <a:xfrm>
          <a:off x="1079500" y="168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16566</xdr:rowOff>
    </xdr:from>
    <xdr:ext cx="534377" cy="259045"/>
    <xdr:sp macro="" textlink="">
      <xdr:nvSpPr>
        <xdr:cNvPr id="264" name="テキスト ボックス 263"/>
        <xdr:cNvSpPr txBox="1"/>
      </xdr:nvSpPr>
      <xdr:spPr>
        <a:xfrm>
          <a:off x="863111" y="1699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42120</xdr:rowOff>
    </xdr:from>
    <xdr:to>
      <xdr:col>55</xdr:col>
      <xdr:colOff>0</xdr:colOff>
      <xdr:row>36</xdr:row>
      <xdr:rowOff>46029</xdr:rowOff>
    </xdr:to>
    <xdr:cxnSp macro="">
      <xdr:nvCxnSpPr>
        <xdr:cNvPr id="295" name="直線コネクタ 294"/>
        <xdr:cNvCxnSpPr/>
      </xdr:nvCxnSpPr>
      <xdr:spPr>
        <a:xfrm>
          <a:off x="9639300" y="6214320"/>
          <a:ext cx="8382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42120</xdr:rowOff>
    </xdr:from>
    <xdr:to>
      <xdr:col>50</xdr:col>
      <xdr:colOff>114300</xdr:colOff>
      <xdr:row>36</xdr:row>
      <xdr:rowOff>66330</xdr:rowOff>
    </xdr:to>
    <xdr:cxnSp macro="">
      <xdr:nvCxnSpPr>
        <xdr:cNvPr id="298" name="直線コネクタ 297"/>
        <xdr:cNvCxnSpPr/>
      </xdr:nvCxnSpPr>
      <xdr:spPr>
        <a:xfrm flipV="1">
          <a:off x="8750300" y="6214320"/>
          <a:ext cx="889000" cy="2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52494</xdr:rowOff>
    </xdr:from>
    <xdr:to>
      <xdr:col>45</xdr:col>
      <xdr:colOff>177800</xdr:colOff>
      <xdr:row>36</xdr:row>
      <xdr:rowOff>66330</xdr:rowOff>
    </xdr:to>
    <xdr:cxnSp macro="">
      <xdr:nvCxnSpPr>
        <xdr:cNvPr id="301" name="直線コネクタ 300"/>
        <xdr:cNvCxnSpPr/>
      </xdr:nvCxnSpPr>
      <xdr:spPr>
        <a:xfrm>
          <a:off x="7861300" y="6224694"/>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52494</xdr:rowOff>
    </xdr:from>
    <xdr:to>
      <xdr:col>41</xdr:col>
      <xdr:colOff>50800</xdr:colOff>
      <xdr:row>36</xdr:row>
      <xdr:rowOff>86894</xdr:rowOff>
    </xdr:to>
    <xdr:cxnSp macro="">
      <xdr:nvCxnSpPr>
        <xdr:cNvPr id="304" name="直線コネクタ 303"/>
        <xdr:cNvCxnSpPr/>
      </xdr:nvCxnSpPr>
      <xdr:spPr>
        <a:xfrm flipV="1">
          <a:off x="6972300" y="6224694"/>
          <a:ext cx="889000" cy="3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166679</xdr:rowOff>
    </xdr:from>
    <xdr:to>
      <xdr:col>55</xdr:col>
      <xdr:colOff>50800</xdr:colOff>
      <xdr:row>36</xdr:row>
      <xdr:rowOff>96829</xdr:rowOff>
    </xdr:to>
    <xdr:sp macro="" textlink="">
      <xdr:nvSpPr>
        <xdr:cNvPr id="314" name="楕円 313"/>
        <xdr:cNvSpPr/>
      </xdr:nvSpPr>
      <xdr:spPr>
        <a:xfrm>
          <a:off x="10426700" y="61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18106</xdr:rowOff>
    </xdr:from>
    <xdr:ext cx="534377" cy="259045"/>
    <xdr:sp macro="" textlink="">
      <xdr:nvSpPr>
        <xdr:cNvPr id="315" name="補助費等該当値テキスト"/>
        <xdr:cNvSpPr txBox="1"/>
      </xdr:nvSpPr>
      <xdr:spPr>
        <a:xfrm>
          <a:off x="10528300"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162770</xdr:rowOff>
    </xdr:from>
    <xdr:to>
      <xdr:col>50</xdr:col>
      <xdr:colOff>165100</xdr:colOff>
      <xdr:row>36</xdr:row>
      <xdr:rowOff>92920</xdr:rowOff>
    </xdr:to>
    <xdr:sp macro="" textlink="">
      <xdr:nvSpPr>
        <xdr:cNvPr id="316" name="楕円 315"/>
        <xdr:cNvSpPr/>
      </xdr:nvSpPr>
      <xdr:spPr>
        <a:xfrm>
          <a:off x="9588500" y="616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109447</xdr:rowOff>
    </xdr:from>
    <xdr:ext cx="534377" cy="259045"/>
    <xdr:sp macro="" textlink="">
      <xdr:nvSpPr>
        <xdr:cNvPr id="317" name="テキスト ボックス 316"/>
        <xdr:cNvSpPr txBox="1"/>
      </xdr:nvSpPr>
      <xdr:spPr>
        <a:xfrm>
          <a:off x="9372111" y="593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15530</xdr:rowOff>
    </xdr:from>
    <xdr:to>
      <xdr:col>46</xdr:col>
      <xdr:colOff>38100</xdr:colOff>
      <xdr:row>36</xdr:row>
      <xdr:rowOff>117130</xdr:rowOff>
    </xdr:to>
    <xdr:sp macro="" textlink="">
      <xdr:nvSpPr>
        <xdr:cNvPr id="318" name="楕円 317"/>
        <xdr:cNvSpPr/>
      </xdr:nvSpPr>
      <xdr:spPr>
        <a:xfrm>
          <a:off x="8699500" y="61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133657</xdr:rowOff>
    </xdr:from>
    <xdr:ext cx="534377" cy="259045"/>
    <xdr:sp macro="" textlink="">
      <xdr:nvSpPr>
        <xdr:cNvPr id="319" name="テキスト ボックス 318"/>
        <xdr:cNvSpPr txBox="1"/>
      </xdr:nvSpPr>
      <xdr:spPr>
        <a:xfrm>
          <a:off x="8483111" y="596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1694</xdr:rowOff>
    </xdr:from>
    <xdr:to>
      <xdr:col>41</xdr:col>
      <xdr:colOff>101600</xdr:colOff>
      <xdr:row>36</xdr:row>
      <xdr:rowOff>103294</xdr:rowOff>
    </xdr:to>
    <xdr:sp macro="" textlink="">
      <xdr:nvSpPr>
        <xdr:cNvPr id="320" name="楕円 319"/>
        <xdr:cNvSpPr/>
      </xdr:nvSpPr>
      <xdr:spPr>
        <a:xfrm>
          <a:off x="7810500" y="61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119821</xdr:rowOff>
    </xdr:from>
    <xdr:ext cx="534377" cy="259045"/>
    <xdr:sp macro="" textlink="">
      <xdr:nvSpPr>
        <xdr:cNvPr id="321" name="テキスト ボックス 320"/>
        <xdr:cNvSpPr txBox="1"/>
      </xdr:nvSpPr>
      <xdr:spPr>
        <a:xfrm>
          <a:off x="7594111" y="59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36094</xdr:rowOff>
    </xdr:from>
    <xdr:to>
      <xdr:col>36</xdr:col>
      <xdr:colOff>165100</xdr:colOff>
      <xdr:row>36</xdr:row>
      <xdr:rowOff>137694</xdr:rowOff>
    </xdr:to>
    <xdr:sp macro="" textlink="">
      <xdr:nvSpPr>
        <xdr:cNvPr id="322" name="楕円 321"/>
        <xdr:cNvSpPr/>
      </xdr:nvSpPr>
      <xdr:spPr>
        <a:xfrm>
          <a:off x="6921500" y="62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154221</xdr:rowOff>
    </xdr:from>
    <xdr:ext cx="534377" cy="259045"/>
    <xdr:sp macro="" textlink="">
      <xdr:nvSpPr>
        <xdr:cNvPr id="323" name="テキスト ボックス 322"/>
        <xdr:cNvSpPr txBox="1"/>
      </xdr:nvSpPr>
      <xdr:spPr>
        <a:xfrm>
          <a:off x="6705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149168</xdr:rowOff>
    </xdr:from>
    <xdr:to>
      <xdr:col>55</xdr:col>
      <xdr:colOff>0</xdr:colOff>
      <xdr:row>58</xdr:row>
      <xdr:rowOff>39363</xdr:rowOff>
    </xdr:to>
    <xdr:cxnSp macro="">
      <xdr:nvCxnSpPr>
        <xdr:cNvPr id="352" name="直線コネクタ 351"/>
        <xdr:cNvCxnSpPr/>
      </xdr:nvCxnSpPr>
      <xdr:spPr>
        <a:xfrm flipV="1">
          <a:off x="9639300" y="9921818"/>
          <a:ext cx="838200" cy="6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39363</xdr:rowOff>
    </xdr:from>
    <xdr:to>
      <xdr:col>50</xdr:col>
      <xdr:colOff>114300</xdr:colOff>
      <xdr:row>58</xdr:row>
      <xdr:rowOff>49521</xdr:rowOff>
    </xdr:to>
    <xdr:cxnSp macro="">
      <xdr:nvCxnSpPr>
        <xdr:cNvPr id="355" name="直線コネクタ 354"/>
        <xdr:cNvCxnSpPr/>
      </xdr:nvCxnSpPr>
      <xdr:spPr>
        <a:xfrm flipV="1">
          <a:off x="8750300" y="9983463"/>
          <a:ext cx="889000" cy="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47269</xdr:rowOff>
    </xdr:from>
    <xdr:to>
      <xdr:col>45</xdr:col>
      <xdr:colOff>177800</xdr:colOff>
      <xdr:row>58</xdr:row>
      <xdr:rowOff>49521</xdr:rowOff>
    </xdr:to>
    <xdr:cxnSp macro="">
      <xdr:nvCxnSpPr>
        <xdr:cNvPr id="358" name="直線コネクタ 357"/>
        <xdr:cNvCxnSpPr/>
      </xdr:nvCxnSpPr>
      <xdr:spPr>
        <a:xfrm>
          <a:off x="7861300" y="9991369"/>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41170</xdr:rowOff>
    </xdr:from>
    <xdr:to>
      <xdr:col>41</xdr:col>
      <xdr:colOff>50800</xdr:colOff>
      <xdr:row>58</xdr:row>
      <xdr:rowOff>47269</xdr:rowOff>
    </xdr:to>
    <xdr:cxnSp macro="">
      <xdr:nvCxnSpPr>
        <xdr:cNvPr id="361" name="直線コネクタ 360"/>
        <xdr:cNvCxnSpPr/>
      </xdr:nvCxnSpPr>
      <xdr:spPr>
        <a:xfrm>
          <a:off x="6972300" y="9985270"/>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98368</xdr:rowOff>
    </xdr:from>
    <xdr:to>
      <xdr:col>55</xdr:col>
      <xdr:colOff>50800</xdr:colOff>
      <xdr:row>58</xdr:row>
      <xdr:rowOff>28518</xdr:rowOff>
    </xdr:to>
    <xdr:sp macro="" textlink="">
      <xdr:nvSpPr>
        <xdr:cNvPr id="371" name="楕円 370"/>
        <xdr:cNvSpPr/>
      </xdr:nvSpPr>
      <xdr:spPr>
        <a:xfrm>
          <a:off x="10426700" y="98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121245</xdr:rowOff>
    </xdr:from>
    <xdr:ext cx="534377" cy="259045"/>
    <xdr:sp macro="" textlink="">
      <xdr:nvSpPr>
        <xdr:cNvPr id="372" name="普通建設事業費該当値テキスト"/>
        <xdr:cNvSpPr txBox="1"/>
      </xdr:nvSpPr>
      <xdr:spPr>
        <a:xfrm>
          <a:off x="10528300" y="97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160013</xdr:rowOff>
    </xdr:from>
    <xdr:to>
      <xdr:col>50</xdr:col>
      <xdr:colOff>165100</xdr:colOff>
      <xdr:row>58</xdr:row>
      <xdr:rowOff>90163</xdr:rowOff>
    </xdr:to>
    <xdr:sp macro="" textlink="">
      <xdr:nvSpPr>
        <xdr:cNvPr id="373" name="楕円 372"/>
        <xdr:cNvSpPr/>
      </xdr:nvSpPr>
      <xdr:spPr>
        <a:xfrm>
          <a:off x="9588500" y="993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81290</xdr:rowOff>
    </xdr:from>
    <xdr:ext cx="534377" cy="259045"/>
    <xdr:sp macro="" textlink="">
      <xdr:nvSpPr>
        <xdr:cNvPr id="374" name="テキスト ボックス 373"/>
        <xdr:cNvSpPr txBox="1"/>
      </xdr:nvSpPr>
      <xdr:spPr>
        <a:xfrm>
          <a:off x="9372111" y="1002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170171</xdr:rowOff>
    </xdr:from>
    <xdr:to>
      <xdr:col>46</xdr:col>
      <xdr:colOff>38100</xdr:colOff>
      <xdr:row>58</xdr:row>
      <xdr:rowOff>100321</xdr:rowOff>
    </xdr:to>
    <xdr:sp macro="" textlink="">
      <xdr:nvSpPr>
        <xdr:cNvPr id="375" name="楕円 374"/>
        <xdr:cNvSpPr/>
      </xdr:nvSpPr>
      <xdr:spPr>
        <a:xfrm>
          <a:off x="8699500" y="99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91448</xdr:rowOff>
    </xdr:from>
    <xdr:ext cx="534377" cy="259045"/>
    <xdr:sp macro="" textlink="">
      <xdr:nvSpPr>
        <xdr:cNvPr id="376" name="テキスト ボックス 375"/>
        <xdr:cNvSpPr txBox="1"/>
      </xdr:nvSpPr>
      <xdr:spPr>
        <a:xfrm>
          <a:off x="8483111" y="1003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167919</xdr:rowOff>
    </xdr:from>
    <xdr:to>
      <xdr:col>41</xdr:col>
      <xdr:colOff>101600</xdr:colOff>
      <xdr:row>58</xdr:row>
      <xdr:rowOff>98069</xdr:rowOff>
    </xdr:to>
    <xdr:sp macro="" textlink="">
      <xdr:nvSpPr>
        <xdr:cNvPr id="377" name="楕円 376"/>
        <xdr:cNvSpPr/>
      </xdr:nvSpPr>
      <xdr:spPr>
        <a:xfrm>
          <a:off x="7810500" y="99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89196</xdr:rowOff>
    </xdr:from>
    <xdr:ext cx="534377" cy="259045"/>
    <xdr:sp macro="" textlink="">
      <xdr:nvSpPr>
        <xdr:cNvPr id="378" name="テキスト ボックス 377"/>
        <xdr:cNvSpPr txBox="1"/>
      </xdr:nvSpPr>
      <xdr:spPr>
        <a:xfrm>
          <a:off x="7594111" y="100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161820</xdr:rowOff>
    </xdr:from>
    <xdr:to>
      <xdr:col>36</xdr:col>
      <xdr:colOff>165100</xdr:colOff>
      <xdr:row>58</xdr:row>
      <xdr:rowOff>91970</xdr:rowOff>
    </xdr:to>
    <xdr:sp macro="" textlink="">
      <xdr:nvSpPr>
        <xdr:cNvPr id="379" name="楕円 378"/>
        <xdr:cNvSpPr/>
      </xdr:nvSpPr>
      <xdr:spPr>
        <a:xfrm>
          <a:off x="6921500" y="993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83097</xdr:rowOff>
    </xdr:from>
    <xdr:ext cx="534377" cy="259045"/>
    <xdr:sp macro="" textlink="">
      <xdr:nvSpPr>
        <xdr:cNvPr id="380" name="テキスト ボックス 379"/>
        <xdr:cNvSpPr txBox="1"/>
      </xdr:nvSpPr>
      <xdr:spPr>
        <a:xfrm>
          <a:off x="6705111" y="100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166424</xdr:rowOff>
    </xdr:from>
    <xdr:to>
      <xdr:col>55</xdr:col>
      <xdr:colOff>0</xdr:colOff>
      <xdr:row>78</xdr:row>
      <xdr:rowOff>64188</xdr:rowOff>
    </xdr:to>
    <xdr:cxnSp macro="">
      <xdr:nvCxnSpPr>
        <xdr:cNvPr id="407" name="直線コネクタ 406"/>
        <xdr:cNvCxnSpPr/>
      </xdr:nvCxnSpPr>
      <xdr:spPr>
        <a:xfrm flipV="1">
          <a:off x="9639300" y="13368074"/>
          <a:ext cx="838200" cy="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64188</xdr:rowOff>
    </xdr:from>
    <xdr:to>
      <xdr:col>50</xdr:col>
      <xdr:colOff>114300</xdr:colOff>
      <xdr:row>78</xdr:row>
      <xdr:rowOff>83446</xdr:rowOff>
    </xdr:to>
    <xdr:cxnSp macro="">
      <xdr:nvCxnSpPr>
        <xdr:cNvPr id="410" name="直線コネクタ 409"/>
        <xdr:cNvCxnSpPr/>
      </xdr:nvCxnSpPr>
      <xdr:spPr>
        <a:xfrm flipV="1">
          <a:off x="8750300" y="13437288"/>
          <a:ext cx="889000" cy="1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58657</xdr:rowOff>
    </xdr:from>
    <xdr:to>
      <xdr:col>45</xdr:col>
      <xdr:colOff>177800</xdr:colOff>
      <xdr:row>78</xdr:row>
      <xdr:rowOff>83446</xdr:rowOff>
    </xdr:to>
    <xdr:cxnSp macro="">
      <xdr:nvCxnSpPr>
        <xdr:cNvPr id="413" name="直線コネクタ 412"/>
        <xdr:cNvCxnSpPr/>
      </xdr:nvCxnSpPr>
      <xdr:spPr>
        <a:xfrm>
          <a:off x="7861300" y="13431757"/>
          <a:ext cx="8890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39629</xdr:rowOff>
    </xdr:from>
    <xdr:to>
      <xdr:col>41</xdr:col>
      <xdr:colOff>50800</xdr:colOff>
      <xdr:row>78</xdr:row>
      <xdr:rowOff>58657</xdr:rowOff>
    </xdr:to>
    <xdr:cxnSp macro="">
      <xdr:nvCxnSpPr>
        <xdr:cNvPr id="416" name="直線コネクタ 415"/>
        <xdr:cNvCxnSpPr/>
      </xdr:nvCxnSpPr>
      <xdr:spPr>
        <a:xfrm>
          <a:off x="6972300" y="13412729"/>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115624</xdr:rowOff>
    </xdr:from>
    <xdr:to>
      <xdr:col>55</xdr:col>
      <xdr:colOff>50800</xdr:colOff>
      <xdr:row>78</xdr:row>
      <xdr:rowOff>45774</xdr:rowOff>
    </xdr:to>
    <xdr:sp macro="" textlink="">
      <xdr:nvSpPr>
        <xdr:cNvPr id="426" name="楕円 425"/>
        <xdr:cNvSpPr/>
      </xdr:nvSpPr>
      <xdr:spPr>
        <a:xfrm>
          <a:off x="10426700" y="133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138501</xdr:rowOff>
    </xdr:from>
    <xdr:ext cx="534377" cy="259045"/>
    <xdr:sp macro="" textlink="">
      <xdr:nvSpPr>
        <xdr:cNvPr id="427" name="普通建設事業費 （ うち新規整備　）該当値テキスト"/>
        <xdr:cNvSpPr txBox="1"/>
      </xdr:nvSpPr>
      <xdr:spPr>
        <a:xfrm>
          <a:off x="10528300" y="1316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13388</xdr:rowOff>
    </xdr:from>
    <xdr:to>
      <xdr:col>50</xdr:col>
      <xdr:colOff>165100</xdr:colOff>
      <xdr:row>78</xdr:row>
      <xdr:rowOff>114988</xdr:rowOff>
    </xdr:to>
    <xdr:sp macro="" textlink="">
      <xdr:nvSpPr>
        <xdr:cNvPr id="428" name="楕円 427"/>
        <xdr:cNvSpPr/>
      </xdr:nvSpPr>
      <xdr:spPr>
        <a:xfrm>
          <a:off x="9588500" y="1338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131515</xdr:rowOff>
    </xdr:from>
    <xdr:ext cx="534377" cy="259045"/>
    <xdr:sp macro="" textlink="">
      <xdr:nvSpPr>
        <xdr:cNvPr id="429" name="テキスト ボックス 428"/>
        <xdr:cNvSpPr txBox="1"/>
      </xdr:nvSpPr>
      <xdr:spPr>
        <a:xfrm>
          <a:off x="9372111" y="1316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32646</xdr:rowOff>
    </xdr:from>
    <xdr:to>
      <xdr:col>46</xdr:col>
      <xdr:colOff>38100</xdr:colOff>
      <xdr:row>78</xdr:row>
      <xdr:rowOff>134246</xdr:rowOff>
    </xdr:to>
    <xdr:sp macro="" textlink="">
      <xdr:nvSpPr>
        <xdr:cNvPr id="430" name="楕円 429"/>
        <xdr:cNvSpPr/>
      </xdr:nvSpPr>
      <xdr:spPr>
        <a:xfrm>
          <a:off x="8699500" y="134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125373</xdr:rowOff>
    </xdr:from>
    <xdr:ext cx="534377" cy="259045"/>
    <xdr:sp macro="" textlink="">
      <xdr:nvSpPr>
        <xdr:cNvPr id="431" name="テキスト ボックス 430"/>
        <xdr:cNvSpPr txBox="1"/>
      </xdr:nvSpPr>
      <xdr:spPr>
        <a:xfrm>
          <a:off x="8483111" y="1349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7857</xdr:rowOff>
    </xdr:from>
    <xdr:to>
      <xdr:col>41</xdr:col>
      <xdr:colOff>101600</xdr:colOff>
      <xdr:row>78</xdr:row>
      <xdr:rowOff>109457</xdr:rowOff>
    </xdr:to>
    <xdr:sp macro="" textlink="">
      <xdr:nvSpPr>
        <xdr:cNvPr id="432" name="楕円 431"/>
        <xdr:cNvSpPr/>
      </xdr:nvSpPr>
      <xdr:spPr>
        <a:xfrm>
          <a:off x="7810500" y="133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100584</xdr:rowOff>
    </xdr:from>
    <xdr:ext cx="534377" cy="259045"/>
    <xdr:sp macro="" textlink="">
      <xdr:nvSpPr>
        <xdr:cNvPr id="433" name="テキスト ボックス 432"/>
        <xdr:cNvSpPr txBox="1"/>
      </xdr:nvSpPr>
      <xdr:spPr>
        <a:xfrm>
          <a:off x="7594111" y="1347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160279</xdr:rowOff>
    </xdr:from>
    <xdr:to>
      <xdr:col>36</xdr:col>
      <xdr:colOff>165100</xdr:colOff>
      <xdr:row>78</xdr:row>
      <xdr:rowOff>90429</xdr:rowOff>
    </xdr:to>
    <xdr:sp macro="" textlink="">
      <xdr:nvSpPr>
        <xdr:cNvPr id="434" name="楕円 433"/>
        <xdr:cNvSpPr/>
      </xdr:nvSpPr>
      <xdr:spPr>
        <a:xfrm>
          <a:off x="6921500" y="1336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106956</xdr:rowOff>
    </xdr:from>
    <xdr:ext cx="534377" cy="259045"/>
    <xdr:sp macro="" textlink="">
      <xdr:nvSpPr>
        <xdr:cNvPr id="435" name="テキスト ボックス 434"/>
        <xdr:cNvSpPr txBox="1"/>
      </xdr:nvSpPr>
      <xdr:spPr>
        <a:xfrm>
          <a:off x="6705111" y="131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41517</xdr:rowOff>
    </xdr:from>
    <xdr:to>
      <xdr:col>55</xdr:col>
      <xdr:colOff>0</xdr:colOff>
      <xdr:row>97</xdr:row>
      <xdr:rowOff>42926</xdr:rowOff>
    </xdr:to>
    <xdr:cxnSp macro="">
      <xdr:nvCxnSpPr>
        <xdr:cNvPr id="464" name="直線コネクタ 463"/>
        <xdr:cNvCxnSpPr/>
      </xdr:nvCxnSpPr>
      <xdr:spPr>
        <a:xfrm>
          <a:off x="9639300" y="16672167"/>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35737</xdr:rowOff>
    </xdr:from>
    <xdr:to>
      <xdr:col>50</xdr:col>
      <xdr:colOff>114300</xdr:colOff>
      <xdr:row>97</xdr:row>
      <xdr:rowOff>41517</xdr:rowOff>
    </xdr:to>
    <xdr:cxnSp macro="">
      <xdr:nvCxnSpPr>
        <xdr:cNvPr id="467" name="直線コネクタ 466"/>
        <xdr:cNvCxnSpPr/>
      </xdr:nvCxnSpPr>
      <xdr:spPr>
        <a:xfrm>
          <a:off x="8750300" y="16666387"/>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35737</xdr:rowOff>
    </xdr:from>
    <xdr:to>
      <xdr:col>45</xdr:col>
      <xdr:colOff>177800</xdr:colOff>
      <xdr:row>97</xdr:row>
      <xdr:rowOff>154736</xdr:rowOff>
    </xdr:to>
    <xdr:cxnSp macro="">
      <xdr:nvCxnSpPr>
        <xdr:cNvPr id="470" name="直線コネクタ 469"/>
        <xdr:cNvCxnSpPr/>
      </xdr:nvCxnSpPr>
      <xdr:spPr>
        <a:xfrm flipV="1">
          <a:off x="7861300" y="16666387"/>
          <a:ext cx="889000" cy="1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116548</xdr:rowOff>
    </xdr:from>
    <xdr:to>
      <xdr:col>41</xdr:col>
      <xdr:colOff>50800</xdr:colOff>
      <xdr:row>97</xdr:row>
      <xdr:rowOff>154736</xdr:rowOff>
    </xdr:to>
    <xdr:cxnSp macro="">
      <xdr:nvCxnSpPr>
        <xdr:cNvPr id="473" name="直線コネクタ 472"/>
        <xdr:cNvCxnSpPr/>
      </xdr:nvCxnSpPr>
      <xdr:spPr>
        <a:xfrm>
          <a:off x="6972300" y="16747198"/>
          <a:ext cx="889000" cy="3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163576</xdr:rowOff>
    </xdr:from>
    <xdr:to>
      <xdr:col>55</xdr:col>
      <xdr:colOff>50800</xdr:colOff>
      <xdr:row>97</xdr:row>
      <xdr:rowOff>93726</xdr:rowOff>
    </xdr:to>
    <xdr:sp macro="" textlink="">
      <xdr:nvSpPr>
        <xdr:cNvPr id="483" name="楕円 482"/>
        <xdr:cNvSpPr/>
      </xdr:nvSpPr>
      <xdr:spPr>
        <a:xfrm>
          <a:off x="10426700" y="166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142003</xdr:rowOff>
    </xdr:from>
    <xdr:ext cx="534377" cy="259045"/>
    <xdr:sp macro="" textlink="">
      <xdr:nvSpPr>
        <xdr:cNvPr id="484" name="普通建設事業費 （ うち更新整備　）該当値テキスト"/>
        <xdr:cNvSpPr txBox="1"/>
      </xdr:nvSpPr>
      <xdr:spPr>
        <a:xfrm>
          <a:off x="10528300" y="1660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162167</xdr:rowOff>
    </xdr:from>
    <xdr:to>
      <xdr:col>50</xdr:col>
      <xdr:colOff>165100</xdr:colOff>
      <xdr:row>97</xdr:row>
      <xdr:rowOff>92317</xdr:rowOff>
    </xdr:to>
    <xdr:sp macro="" textlink="">
      <xdr:nvSpPr>
        <xdr:cNvPr id="485" name="楕円 484"/>
        <xdr:cNvSpPr/>
      </xdr:nvSpPr>
      <xdr:spPr>
        <a:xfrm>
          <a:off x="9588500" y="166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83444</xdr:rowOff>
    </xdr:from>
    <xdr:ext cx="534377" cy="259045"/>
    <xdr:sp macro="" textlink="">
      <xdr:nvSpPr>
        <xdr:cNvPr id="486" name="テキスト ボックス 485"/>
        <xdr:cNvSpPr txBox="1"/>
      </xdr:nvSpPr>
      <xdr:spPr>
        <a:xfrm>
          <a:off x="9372111" y="16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156387</xdr:rowOff>
    </xdr:from>
    <xdr:to>
      <xdr:col>46</xdr:col>
      <xdr:colOff>38100</xdr:colOff>
      <xdr:row>97</xdr:row>
      <xdr:rowOff>86537</xdr:rowOff>
    </xdr:to>
    <xdr:sp macro="" textlink="">
      <xdr:nvSpPr>
        <xdr:cNvPr id="487" name="楕円 486"/>
        <xdr:cNvSpPr/>
      </xdr:nvSpPr>
      <xdr:spPr>
        <a:xfrm>
          <a:off x="8699500" y="166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103064</xdr:rowOff>
    </xdr:from>
    <xdr:ext cx="534377" cy="259045"/>
    <xdr:sp macro="" textlink="">
      <xdr:nvSpPr>
        <xdr:cNvPr id="488" name="テキスト ボックス 487"/>
        <xdr:cNvSpPr txBox="1"/>
      </xdr:nvSpPr>
      <xdr:spPr>
        <a:xfrm>
          <a:off x="8483111" y="163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103936</xdr:rowOff>
    </xdr:from>
    <xdr:to>
      <xdr:col>41</xdr:col>
      <xdr:colOff>101600</xdr:colOff>
      <xdr:row>98</xdr:row>
      <xdr:rowOff>34086</xdr:rowOff>
    </xdr:to>
    <xdr:sp macro="" textlink="">
      <xdr:nvSpPr>
        <xdr:cNvPr id="489" name="楕円 488"/>
        <xdr:cNvSpPr/>
      </xdr:nvSpPr>
      <xdr:spPr>
        <a:xfrm>
          <a:off x="7810500" y="167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25213</xdr:rowOff>
    </xdr:from>
    <xdr:ext cx="534377" cy="259045"/>
    <xdr:sp macro="" textlink="">
      <xdr:nvSpPr>
        <xdr:cNvPr id="490" name="テキスト ボックス 489"/>
        <xdr:cNvSpPr txBox="1"/>
      </xdr:nvSpPr>
      <xdr:spPr>
        <a:xfrm>
          <a:off x="7594111" y="1682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65748</xdr:rowOff>
    </xdr:from>
    <xdr:to>
      <xdr:col>36</xdr:col>
      <xdr:colOff>165100</xdr:colOff>
      <xdr:row>97</xdr:row>
      <xdr:rowOff>167348</xdr:rowOff>
    </xdr:to>
    <xdr:sp macro="" textlink="">
      <xdr:nvSpPr>
        <xdr:cNvPr id="491" name="楕円 490"/>
        <xdr:cNvSpPr/>
      </xdr:nvSpPr>
      <xdr:spPr>
        <a:xfrm>
          <a:off x="6921500" y="166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158475</xdr:rowOff>
    </xdr:from>
    <xdr:ext cx="534377" cy="259045"/>
    <xdr:sp macro="" textlink="">
      <xdr:nvSpPr>
        <xdr:cNvPr id="492" name="テキスト ボックス 491"/>
        <xdr:cNvSpPr txBox="1"/>
      </xdr:nvSpPr>
      <xdr:spPr>
        <a:xfrm>
          <a:off x="6705111" y="1678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62129</xdr:rowOff>
    </xdr:from>
    <xdr:to>
      <xdr:col>85</xdr:col>
      <xdr:colOff>127000</xdr:colOff>
      <xdr:row>38</xdr:row>
      <xdr:rowOff>140945</xdr:rowOff>
    </xdr:to>
    <xdr:cxnSp macro="">
      <xdr:nvCxnSpPr>
        <xdr:cNvPr id="521" name="直線コネクタ 520"/>
        <xdr:cNvCxnSpPr/>
      </xdr:nvCxnSpPr>
      <xdr:spPr>
        <a:xfrm>
          <a:off x="15481300" y="6577229"/>
          <a:ext cx="838200" cy="7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22" name="災害復旧事業費平均値テキスト"/>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62129</xdr:rowOff>
    </xdr:from>
    <xdr:to>
      <xdr:col>81</xdr:col>
      <xdr:colOff>50800</xdr:colOff>
      <xdr:row>39</xdr:row>
      <xdr:rowOff>29121</xdr:rowOff>
    </xdr:to>
    <xdr:cxnSp macro="">
      <xdr:nvCxnSpPr>
        <xdr:cNvPr id="524" name="直線コネクタ 523"/>
        <xdr:cNvCxnSpPr/>
      </xdr:nvCxnSpPr>
      <xdr:spPr>
        <a:xfrm flipV="1">
          <a:off x="14592300" y="6577229"/>
          <a:ext cx="889000" cy="13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29121</xdr:rowOff>
    </xdr:from>
    <xdr:to>
      <xdr:col>76</xdr:col>
      <xdr:colOff>114300</xdr:colOff>
      <xdr:row>39</xdr:row>
      <xdr:rowOff>42151</xdr:rowOff>
    </xdr:to>
    <xdr:cxnSp macro="">
      <xdr:nvCxnSpPr>
        <xdr:cNvPr id="527" name="直線コネクタ 526"/>
        <xdr:cNvCxnSpPr/>
      </xdr:nvCxnSpPr>
      <xdr:spPr>
        <a:xfrm flipV="1">
          <a:off x="13703300" y="6715671"/>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33592</xdr:rowOff>
    </xdr:from>
    <xdr:to>
      <xdr:col>71</xdr:col>
      <xdr:colOff>177800</xdr:colOff>
      <xdr:row>39</xdr:row>
      <xdr:rowOff>42151</xdr:rowOff>
    </xdr:to>
    <xdr:cxnSp macro="">
      <xdr:nvCxnSpPr>
        <xdr:cNvPr id="530" name="直線コネクタ 529"/>
        <xdr:cNvCxnSpPr/>
      </xdr:nvCxnSpPr>
      <xdr:spPr>
        <a:xfrm>
          <a:off x="12814300" y="6720142"/>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90145</xdr:rowOff>
    </xdr:from>
    <xdr:to>
      <xdr:col>85</xdr:col>
      <xdr:colOff>177800</xdr:colOff>
      <xdr:row>39</xdr:row>
      <xdr:rowOff>20295</xdr:rowOff>
    </xdr:to>
    <xdr:sp macro="" textlink="">
      <xdr:nvSpPr>
        <xdr:cNvPr id="540" name="楕円 539"/>
        <xdr:cNvSpPr/>
      </xdr:nvSpPr>
      <xdr:spPr>
        <a:xfrm>
          <a:off x="16268700" y="66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49521</xdr:rowOff>
    </xdr:from>
    <xdr:ext cx="469744" cy="259045"/>
    <xdr:sp macro="" textlink="">
      <xdr:nvSpPr>
        <xdr:cNvPr id="541" name="災害復旧事業費該当値テキスト"/>
        <xdr:cNvSpPr txBox="1"/>
      </xdr:nvSpPr>
      <xdr:spPr>
        <a:xfrm>
          <a:off x="16370300" y="639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11329</xdr:rowOff>
    </xdr:from>
    <xdr:to>
      <xdr:col>81</xdr:col>
      <xdr:colOff>101600</xdr:colOff>
      <xdr:row>38</xdr:row>
      <xdr:rowOff>112929</xdr:rowOff>
    </xdr:to>
    <xdr:sp macro="" textlink="">
      <xdr:nvSpPr>
        <xdr:cNvPr id="542" name="楕円 541"/>
        <xdr:cNvSpPr/>
      </xdr:nvSpPr>
      <xdr:spPr>
        <a:xfrm>
          <a:off x="15430500" y="65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129455</xdr:rowOff>
    </xdr:from>
    <xdr:ext cx="534377" cy="259045"/>
    <xdr:sp macro="" textlink="">
      <xdr:nvSpPr>
        <xdr:cNvPr id="543" name="テキスト ボックス 542"/>
        <xdr:cNvSpPr txBox="1"/>
      </xdr:nvSpPr>
      <xdr:spPr>
        <a:xfrm>
          <a:off x="15214111" y="63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149771</xdr:rowOff>
    </xdr:from>
    <xdr:to>
      <xdr:col>76</xdr:col>
      <xdr:colOff>165100</xdr:colOff>
      <xdr:row>39</xdr:row>
      <xdr:rowOff>79921</xdr:rowOff>
    </xdr:to>
    <xdr:sp macro="" textlink="">
      <xdr:nvSpPr>
        <xdr:cNvPr id="544" name="楕円 543"/>
        <xdr:cNvSpPr/>
      </xdr:nvSpPr>
      <xdr:spPr>
        <a:xfrm>
          <a:off x="14541500" y="66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71048</xdr:rowOff>
    </xdr:from>
    <xdr:ext cx="469744" cy="259045"/>
    <xdr:sp macro="" textlink="">
      <xdr:nvSpPr>
        <xdr:cNvPr id="545" name="テキスト ボックス 544"/>
        <xdr:cNvSpPr txBox="1"/>
      </xdr:nvSpPr>
      <xdr:spPr>
        <a:xfrm>
          <a:off x="14357428" y="675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162801</xdr:rowOff>
    </xdr:from>
    <xdr:to>
      <xdr:col>72</xdr:col>
      <xdr:colOff>38100</xdr:colOff>
      <xdr:row>39</xdr:row>
      <xdr:rowOff>92951</xdr:rowOff>
    </xdr:to>
    <xdr:sp macro="" textlink="">
      <xdr:nvSpPr>
        <xdr:cNvPr id="546" name="楕円 545"/>
        <xdr:cNvSpPr/>
      </xdr:nvSpPr>
      <xdr:spPr>
        <a:xfrm>
          <a:off x="13652500" y="66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84078</xdr:rowOff>
    </xdr:from>
    <xdr:ext cx="378565" cy="259045"/>
    <xdr:sp macro="" textlink="">
      <xdr:nvSpPr>
        <xdr:cNvPr id="547" name="テキスト ボックス 546"/>
        <xdr:cNvSpPr txBox="1"/>
      </xdr:nvSpPr>
      <xdr:spPr>
        <a:xfrm>
          <a:off x="13514017" y="6770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154242</xdr:rowOff>
    </xdr:from>
    <xdr:to>
      <xdr:col>67</xdr:col>
      <xdr:colOff>101600</xdr:colOff>
      <xdr:row>39</xdr:row>
      <xdr:rowOff>84392</xdr:rowOff>
    </xdr:to>
    <xdr:sp macro="" textlink="">
      <xdr:nvSpPr>
        <xdr:cNvPr id="548" name="楕円 547"/>
        <xdr:cNvSpPr/>
      </xdr:nvSpPr>
      <xdr:spPr>
        <a:xfrm>
          <a:off x="12763500" y="66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75519</xdr:rowOff>
    </xdr:from>
    <xdr:ext cx="378565" cy="259045"/>
    <xdr:sp macro="" textlink="">
      <xdr:nvSpPr>
        <xdr:cNvPr id="549" name="テキスト ボックス 548"/>
        <xdr:cNvSpPr txBox="1"/>
      </xdr:nvSpPr>
      <xdr:spPr>
        <a:xfrm>
          <a:off x="12625017" y="676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7602</xdr:rowOff>
    </xdr:from>
    <xdr:to>
      <xdr:col>85</xdr:col>
      <xdr:colOff>127000</xdr:colOff>
      <xdr:row>75</xdr:row>
      <xdr:rowOff>61960</xdr:rowOff>
    </xdr:to>
    <xdr:cxnSp macro="">
      <xdr:nvCxnSpPr>
        <xdr:cNvPr id="629" name="直線コネクタ 628"/>
        <xdr:cNvCxnSpPr/>
      </xdr:nvCxnSpPr>
      <xdr:spPr>
        <a:xfrm>
          <a:off x="15481300" y="12866352"/>
          <a:ext cx="8382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132956</xdr:rowOff>
    </xdr:from>
    <xdr:to>
      <xdr:col>81</xdr:col>
      <xdr:colOff>50800</xdr:colOff>
      <xdr:row>75</xdr:row>
      <xdr:rowOff>7602</xdr:rowOff>
    </xdr:to>
    <xdr:cxnSp macro="">
      <xdr:nvCxnSpPr>
        <xdr:cNvPr id="632" name="直線コネクタ 631"/>
        <xdr:cNvCxnSpPr/>
      </xdr:nvCxnSpPr>
      <xdr:spPr>
        <a:xfrm>
          <a:off x="14592300" y="12820256"/>
          <a:ext cx="889000" cy="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132956</xdr:rowOff>
    </xdr:from>
    <xdr:to>
      <xdr:col>76</xdr:col>
      <xdr:colOff>114300</xdr:colOff>
      <xdr:row>74</xdr:row>
      <xdr:rowOff>141774</xdr:rowOff>
    </xdr:to>
    <xdr:cxnSp macro="">
      <xdr:nvCxnSpPr>
        <xdr:cNvPr id="635" name="直線コネクタ 634"/>
        <xdr:cNvCxnSpPr/>
      </xdr:nvCxnSpPr>
      <xdr:spPr>
        <a:xfrm flipV="1">
          <a:off x="13703300" y="12820256"/>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141774</xdr:rowOff>
    </xdr:from>
    <xdr:to>
      <xdr:col>71</xdr:col>
      <xdr:colOff>177800</xdr:colOff>
      <xdr:row>74</xdr:row>
      <xdr:rowOff>154771</xdr:rowOff>
    </xdr:to>
    <xdr:cxnSp macro="">
      <xdr:nvCxnSpPr>
        <xdr:cNvPr id="638" name="直線コネクタ 637"/>
        <xdr:cNvCxnSpPr/>
      </xdr:nvCxnSpPr>
      <xdr:spPr>
        <a:xfrm flipV="1">
          <a:off x="12814300" y="12829074"/>
          <a:ext cx="8890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11160</xdr:rowOff>
    </xdr:from>
    <xdr:to>
      <xdr:col>85</xdr:col>
      <xdr:colOff>177800</xdr:colOff>
      <xdr:row>75</xdr:row>
      <xdr:rowOff>112760</xdr:rowOff>
    </xdr:to>
    <xdr:sp macro="" textlink="">
      <xdr:nvSpPr>
        <xdr:cNvPr id="648" name="楕円 647"/>
        <xdr:cNvSpPr/>
      </xdr:nvSpPr>
      <xdr:spPr>
        <a:xfrm>
          <a:off x="16268700" y="1286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34037</xdr:rowOff>
    </xdr:from>
    <xdr:ext cx="534377" cy="259045"/>
    <xdr:sp macro="" textlink="">
      <xdr:nvSpPr>
        <xdr:cNvPr id="649" name="公債費該当値テキスト"/>
        <xdr:cNvSpPr txBox="1"/>
      </xdr:nvSpPr>
      <xdr:spPr>
        <a:xfrm>
          <a:off x="16370300" y="1272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128252</xdr:rowOff>
    </xdr:from>
    <xdr:to>
      <xdr:col>81</xdr:col>
      <xdr:colOff>101600</xdr:colOff>
      <xdr:row>75</xdr:row>
      <xdr:rowOff>58402</xdr:rowOff>
    </xdr:to>
    <xdr:sp macro="" textlink="">
      <xdr:nvSpPr>
        <xdr:cNvPr id="650" name="楕円 649"/>
        <xdr:cNvSpPr/>
      </xdr:nvSpPr>
      <xdr:spPr>
        <a:xfrm>
          <a:off x="15430500" y="128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74929</xdr:rowOff>
    </xdr:from>
    <xdr:ext cx="534377" cy="259045"/>
    <xdr:sp macro="" textlink="">
      <xdr:nvSpPr>
        <xdr:cNvPr id="651" name="テキスト ボックス 650"/>
        <xdr:cNvSpPr txBox="1"/>
      </xdr:nvSpPr>
      <xdr:spPr>
        <a:xfrm>
          <a:off x="15214111" y="125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82156</xdr:rowOff>
    </xdr:from>
    <xdr:to>
      <xdr:col>76</xdr:col>
      <xdr:colOff>165100</xdr:colOff>
      <xdr:row>75</xdr:row>
      <xdr:rowOff>12306</xdr:rowOff>
    </xdr:to>
    <xdr:sp macro="" textlink="">
      <xdr:nvSpPr>
        <xdr:cNvPr id="652" name="楕円 651"/>
        <xdr:cNvSpPr/>
      </xdr:nvSpPr>
      <xdr:spPr>
        <a:xfrm>
          <a:off x="14541500" y="127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28833</xdr:rowOff>
    </xdr:from>
    <xdr:ext cx="534377" cy="259045"/>
    <xdr:sp macro="" textlink="">
      <xdr:nvSpPr>
        <xdr:cNvPr id="653" name="テキスト ボックス 652"/>
        <xdr:cNvSpPr txBox="1"/>
      </xdr:nvSpPr>
      <xdr:spPr>
        <a:xfrm>
          <a:off x="14325111" y="125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90974</xdr:rowOff>
    </xdr:from>
    <xdr:to>
      <xdr:col>72</xdr:col>
      <xdr:colOff>38100</xdr:colOff>
      <xdr:row>75</xdr:row>
      <xdr:rowOff>21124</xdr:rowOff>
    </xdr:to>
    <xdr:sp macro="" textlink="">
      <xdr:nvSpPr>
        <xdr:cNvPr id="654" name="楕円 653"/>
        <xdr:cNvSpPr/>
      </xdr:nvSpPr>
      <xdr:spPr>
        <a:xfrm>
          <a:off x="13652500" y="1277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37651</xdr:rowOff>
    </xdr:from>
    <xdr:ext cx="534377" cy="259045"/>
    <xdr:sp macro="" textlink="">
      <xdr:nvSpPr>
        <xdr:cNvPr id="655" name="テキスト ボックス 654"/>
        <xdr:cNvSpPr txBox="1"/>
      </xdr:nvSpPr>
      <xdr:spPr>
        <a:xfrm>
          <a:off x="13436111" y="125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103971</xdr:rowOff>
    </xdr:from>
    <xdr:to>
      <xdr:col>67</xdr:col>
      <xdr:colOff>101600</xdr:colOff>
      <xdr:row>75</xdr:row>
      <xdr:rowOff>34121</xdr:rowOff>
    </xdr:to>
    <xdr:sp macro="" textlink="">
      <xdr:nvSpPr>
        <xdr:cNvPr id="656" name="楕円 655"/>
        <xdr:cNvSpPr/>
      </xdr:nvSpPr>
      <xdr:spPr>
        <a:xfrm>
          <a:off x="12763500" y="1279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50648</xdr:rowOff>
    </xdr:from>
    <xdr:ext cx="534377" cy="259045"/>
    <xdr:sp macro="" textlink="">
      <xdr:nvSpPr>
        <xdr:cNvPr id="657" name="テキスト ボックス 656"/>
        <xdr:cNvSpPr txBox="1"/>
      </xdr:nvSpPr>
      <xdr:spPr>
        <a:xfrm>
          <a:off x="12547111" y="1256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122628</xdr:rowOff>
    </xdr:from>
    <xdr:to>
      <xdr:col>85</xdr:col>
      <xdr:colOff>127000</xdr:colOff>
      <xdr:row>98</xdr:row>
      <xdr:rowOff>71258</xdr:rowOff>
    </xdr:to>
    <xdr:cxnSp macro="">
      <xdr:nvCxnSpPr>
        <xdr:cNvPr id="684" name="直線コネクタ 683"/>
        <xdr:cNvCxnSpPr/>
      </xdr:nvCxnSpPr>
      <xdr:spPr>
        <a:xfrm>
          <a:off x="15481300" y="16753278"/>
          <a:ext cx="838200" cy="1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97327</xdr:rowOff>
    </xdr:from>
    <xdr:to>
      <xdr:col>81</xdr:col>
      <xdr:colOff>50800</xdr:colOff>
      <xdr:row>97</xdr:row>
      <xdr:rowOff>122628</xdr:rowOff>
    </xdr:to>
    <xdr:cxnSp macro="">
      <xdr:nvCxnSpPr>
        <xdr:cNvPr id="687" name="直線コネクタ 686"/>
        <xdr:cNvCxnSpPr/>
      </xdr:nvCxnSpPr>
      <xdr:spPr>
        <a:xfrm>
          <a:off x="14592300" y="16727977"/>
          <a:ext cx="889000" cy="2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97327</xdr:rowOff>
    </xdr:from>
    <xdr:to>
      <xdr:col>76</xdr:col>
      <xdr:colOff>114300</xdr:colOff>
      <xdr:row>97</xdr:row>
      <xdr:rowOff>150197</xdr:rowOff>
    </xdr:to>
    <xdr:cxnSp macro="">
      <xdr:nvCxnSpPr>
        <xdr:cNvPr id="690" name="直線コネクタ 689"/>
        <xdr:cNvCxnSpPr/>
      </xdr:nvCxnSpPr>
      <xdr:spPr>
        <a:xfrm flipV="1">
          <a:off x="13703300" y="16727977"/>
          <a:ext cx="889000" cy="5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107752</xdr:rowOff>
    </xdr:from>
    <xdr:to>
      <xdr:col>71</xdr:col>
      <xdr:colOff>177800</xdr:colOff>
      <xdr:row>97</xdr:row>
      <xdr:rowOff>150197</xdr:rowOff>
    </xdr:to>
    <xdr:cxnSp macro="">
      <xdr:nvCxnSpPr>
        <xdr:cNvPr id="693" name="直線コネクタ 692"/>
        <xdr:cNvCxnSpPr/>
      </xdr:nvCxnSpPr>
      <xdr:spPr>
        <a:xfrm>
          <a:off x="12814300" y="16738402"/>
          <a:ext cx="889000" cy="4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20458</xdr:rowOff>
    </xdr:from>
    <xdr:to>
      <xdr:col>85</xdr:col>
      <xdr:colOff>177800</xdr:colOff>
      <xdr:row>98</xdr:row>
      <xdr:rowOff>122058</xdr:rowOff>
    </xdr:to>
    <xdr:sp macro="" textlink="">
      <xdr:nvSpPr>
        <xdr:cNvPr id="703" name="楕円 702"/>
        <xdr:cNvSpPr/>
      </xdr:nvSpPr>
      <xdr:spPr>
        <a:xfrm>
          <a:off x="16268700" y="1682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113578</xdr:rowOff>
    </xdr:from>
    <xdr:ext cx="469744" cy="259045"/>
    <xdr:sp macro="" textlink="">
      <xdr:nvSpPr>
        <xdr:cNvPr id="704" name="積立金該当値テキスト"/>
        <xdr:cNvSpPr txBox="1"/>
      </xdr:nvSpPr>
      <xdr:spPr>
        <a:xfrm>
          <a:off x="16370300" y="167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71828</xdr:rowOff>
    </xdr:from>
    <xdr:to>
      <xdr:col>81</xdr:col>
      <xdr:colOff>101600</xdr:colOff>
      <xdr:row>98</xdr:row>
      <xdr:rowOff>1978</xdr:rowOff>
    </xdr:to>
    <xdr:sp macro="" textlink="">
      <xdr:nvSpPr>
        <xdr:cNvPr id="705" name="楕円 704"/>
        <xdr:cNvSpPr/>
      </xdr:nvSpPr>
      <xdr:spPr>
        <a:xfrm>
          <a:off x="15430500" y="167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18505</xdr:rowOff>
    </xdr:from>
    <xdr:ext cx="534377" cy="259045"/>
    <xdr:sp macro="" textlink="">
      <xdr:nvSpPr>
        <xdr:cNvPr id="706" name="テキスト ボックス 705"/>
        <xdr:cNvSpPr txBox="1"/>
      </xdr:nvSpPr>
      <xdr:spPr>
        <a:xfrm>
          <a:off x="15214111" y="1647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46527</xdr:rowOff>
    </xdr:from>
    <xdr:to>
      <xdr:col>76</xdr:col>
      <xdr:colOff>165100</xdr:colOff>
      <xdr:row>97</xdr:row>
      <xdr:rowOff>148127</xdr:rowOff>
    </xdr:to>
    <xdr:sp macro="" textlink="">
      <xdr:nvSpPr>
        <xdr:cNvPr id="707" name="楕円 706"/>
        <xdr:cNvSpPr/>
      </xdr:nvSpPr>
      <xdr:spPr>
        <a:xfrm>
          <a:off x="14541500" y="166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164654</xdr:rowOff>
    </xdr:from>
    <xdr:ext cx="534377" cy="259045"/>
    <xdr:sp macro="" textlink="">
      <xdr:nvSpPr>
        <xdr:cNvPr id="708" name="テキスト ボックス 707"/>
        <xdr:cNvSpPr txBox="1"/>
      </xdr:nvSpPr>
      <xdr:spPr>
        <a:xfrm>
          <a:off x="14325111" y="164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99397</xdr:rowOff>
    </xdr:from>
    <xdr:to>
      <xdr:col>72</xdr:col>
      <xdr:colOff>38100</xdr:colOff>
      <xdr:row>98</xdr:row>
      <xdr:rowOff>29547</xdr:rowOff>
    </xdr:to>
    <xdr:sp macro="" textlink="">
      <xdr:nvSpPr>
        <xdr:cNvPr id="709" name="楕円 708"/>
        <xdr:cNvSpPr/>
      </xdr:nvSpPr>
      <xdr:spPr>
        <a:xfrm>
          <a:off x="13652500" y="167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46074</xdr:rowOff>
    </xdr:from>
    <xdr:ext cx="534377" cy="259045"/>
    <xdr:sp macro="" textlink="">
      <xdr:nvSpPr>
        <xdr:cNvPr id="710" name="テキスト ボックス 709"/>
        <xdr:cNvSpPr txBox="1"/>
      </xdr:nvSpPr>
      <xdr:spPr>
        <a:xfrm>
          <a:off x="13436111" y="165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56952</xdr:rowOff>
    </xdr:from>
    <xdr:to>
      <xdr:col>67</xdr:col>
      <xdr:colOff>101600</xdr:colOff>
      <xdr:row>97</xdr:row>
      <xdr:rowOff>158552</xdr:rowOff>
    </xdr:to>
    <xdr:sp macro="" textlink="">
      <xdr:nvSpPr>
        <xdr:cNvPr id="711" name="楕円 710"/>
        <xdr:cNvSpPr/>
      </xdr:nvSpPr>
      <xdr:spPr>
        <a:xfrm>
          <a:off x="12763500" y="1668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3629</xdr:rowOff>
    </xdr:from>
    <xdr:ext cx="534377" cy="259045"/>
    <xdr:sp macro="" textlink="">
      <xdr:nvSpPr>
        <xdr:cNvPr id="712" name="テキスト ボックス 711"/>
        <xdr:cNvSpPr txBox="1"/>
      </xdr:nvSpPr>
      <xdr:spPr>
        <a:xfrm>
          <a:off x="12547111" y="1646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44450</xdr:rowOff>
    </xdr:to>
    <xdr:cxnSp macro="">
      <xdr:nvCxnSpPr>
        <xdr:cNvPr id="747" name="直線コネクタ 746"/>
        <xdr:cNvCxnSpPr/>
      </xdr:nvCxnSpPr>
      <xdr:spPr>
        <a:xfrm>
          <a:off x="19545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50" name="直線コネクタ 749"/>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66" name="楕円 765"/>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7" name="テキスト ボックス 766"/>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8" name="楕円 767"/>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9" name="テキスト ボックス 768"/>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109113</xdr:rowOff>
    </xdr:from>
    <xdr:to>
      <xdr:col>116</xdr:col>
      <xdr:colOff>63500</xdr:colOff>
      <xdr:row>58</xdr:row>
      <xdr:rowOff>112542</xdr:rowOff>
    </xdr:to>
    <xdr:cxnSp macro="">
      <xdr:nvCxnSpPr>
        <xdr:cNvPr id="796" name="直線コネクタ 795"/>
        <xdr:cNvCxnSpPr/>
      </xdr:nvCxnSpPr>
      <xdr:spPr>
        <a:xfrm>
          <a:off x="21323300" y="1005321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109113</xdr:rowOff>
    </xdr:from>
    <xdr:to>
      <xdr:col>111</xdr:col>
      <xdr:colOff>177800</xdr:colOff>
      <xdr:row>58</xdr:row>
      <xdr:rowOff>109159</xdr:rowOff>
    </xdr:to>
    <xdr:cxnSp macro="">
      <xdr:nvCxnSpPr>
        <xdr:cNvPr id="799" name="直線コネクタ 798"/>
        <xdr:cNvCxnSpPr/>
      </xdr:nvCxnSpPr>
      <xdr:spPr>
        <a:xfrm flipV="1">
          <a:off x="20434300" y="1005321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109159</xdr:rowOff>
    </xdr:from>
    <xdr:to>
      <xdr:col>107</xdr:col>
      <xdr:colOff>50800</xdr:colOff>
      <xdr:row>58</xdr:row>
      <xdr:rowOff>109342</xdr:rowOff>
    </xdr:to>
    <xdr:cxnSp macro="">
      <xdr:nvCxnSpPr>
        <xdr:cNvPr id="802" name="直線コネクタ 801"/>
        <xdr:cNvCxnSpPr/>
      </xdr:nvCxnSpPr>
      <xdr:spPr>
        <a:xfrm flipV="1">
          <a:off x="19545300" y="1005325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104176</xdr:rowOff>
    </xdr:from>
    <xdr:to>
      <xdr:col>102</xdr:col>
      <xdr:colOff>114300</xdr:colOff>
      <xdr:row>58</xdr:row>
      <xdr:rowOff>109342</xdr:rowOff>
    </xdr:to>
    <xdr:cxnSp macro="">
      <xdr:nvCxnSpPr>
        <xdr:cNvPr id="805" name="直線コネクタ 804"/>
        <xdr:cNvCxnSpPr/>
      </xdr:nvCxnSpPr>
      <xdr:spPr>
        <a:xfrm>
          <a:off x="18656300" y="10048276"/>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61742</xdr:rowOff>
    </xdr:from>
    <xdr:to>
      <xdr:col>116</xdr:col>
      <xdr:colOff>114300</xdr:colOff>
      <xdr:row>58</xdr:row>
      <xdr:rowOff>163342</xdr:rowOff>
    </xdr:to>
    <xdr:sp macro="" textlink="">
      <xdr:nvSpPr>
        <xdr:cNvPr id="815" name="楕円 814"/>
        <xdr:cNvSpPr/>
      </xdr:nvSpPr>
      <xdr:spPr>
        <a:xfrm>
          <a:off x="22110700" y="100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148119</xdr:rowOff>
    </xdr:from>
    <xdr:ext cx="378565" cy="259045"/>
    <xdr:sp macro="" textlink="">
      <xdr:nvSpPr>
        <xdr:cNvPr id="816" name="貸付金該当値テキスト"/>
        <xdr:cNvSpPr txBox="1"/>
      </xdr:nvSpPr>
      <xdr:spPr>
        <a:xfrm>
          <a:off x="22212300" y="992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58313</xdr:rowOff>
    </xdr:from>
    <xdr:to>
      <xdr:col>112</xdr:col>
      <xdr:colOff>38100</xdr:colOff>
      <xdr:row>58</xdr:row>
      <xdr:rowOff>159913</xdr:rowOff>
    </xdr:to>
    <xdr:sp macro="" textlink="">
      <xdr:nvSpPr>
        <xdr:cNvPr id="817" name="楕円 816"/>
        <xdr:cNvSpPr/>
      </xdr:nvSpPr>
      <xdr:spPr>
        <a:xfrm>
          <a:off x="212725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151040</xdr:rowOff>
    </xdr:from>
    <xdr:ext cx="378565" cy="259045"/>
    <xdr:sp macro="" textlink="">
      <xdr:nvSpPr>
        <xdr:cNvPr id="818" name="テキスト ボックス 817"/>
        <xdr:cNvSpPr txBox="1"/>
      </xdr:nvSpPr>
      <xdr:spPr>
        <a:xfrm>
          <a:off x="21134017" y="1009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58359</xdr:rowOff>
    </xdr:from>
    <xdr:to>
      <xdr:col>107</xdr:col>
      <xdr:colOff>101600</xdr:colOff>
      <xdr:row>58</xdr:row>
      <xdr:rowOff>159959</xdr:rowOff>
    </xdr:to>
    <xdr:sp macro="" textlink="">
      <xdr:nvSpPr>
        <xdr:cNvPr id="819" name="楕円 818"/>
        <xdr:cNvSpPr/>
      </xdr:nvSpPr>
      <xdr:spPr>
        <a:xfrm>
          <a:off x="20383500" y="100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151086</xdr:rowOff>
    </xdr:from>
    <xdr:ext cx="378565" cy="259045"/>
    <xdr:sp macro="" textlink="">
      <xdr:nvSpPr>
        <xdr:cNvPr id="820" name="テキスト ボックス 819"/>
        <xdr:cNvSpPr txBox="1"/>
      </xdr:nvSpPr>
      <xdr:spPr>
        <a:xfrm>
          <a:off x="20245017" y="10095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58542</xdr:rowOff>
    </xdr:from>
    <xdr:to>
      <xdr:col>102</xdr:col>
      <xdr:colOff>165100</xdr:colOff>
      <xdr:row>58</xdr:row>
      <xdr:rowOff>160142</xdr:rowOff>
    </xdr:to>
    <xdr:sp macro="" textlink="">
      <xdr:nvSpPr>
        <xdr:cNvPr id="821" name="楕円 820"/>
        <xdr:cNvSpPr/>
      </xdr:nvSpPr>
      <xdr:spPr>
        <a:xfrm>
          <a:off x="19494500" y="100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151269</xdr:rowOff>
    </xdr:from>
    <xdr:ext cx="378565" cy="259045"/>
    <xdr:sp macro="" textlink="">
      <xdr:nvSpPr>
        <xdr:cNvPr id="822" name="テキスト ボックス 821"/>
        <xdr:cNvSpPr txBox="1"/>
      </xdr:nvSpPr>
      <xdr:spPr>
        <a:xfrm>
          <a:off x="19356017" y="10095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53376</xdr:rowOff>
    </xdr:from>
    <xdr:to>
      <xdr:col>98</xdr:col>
      <xdr:colOff>38100</xdr:colOff>
      <xdr:row>58</xdr:row>
      <xdr:rowOff>154976</xdr:rowOff>
    </xdr:to>
    <xdr:sp macro="" textlink="">
      <xdr:nvSpPr>
        <xdr:cNvPr id="823" name="楕円 822"/>
        <xdr:cNvSpPr/>
      </xdr:nvSpPr>
      <xdr:spPr>
        <a:xfrm>
          <a:off x="18605500" y="999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146103</xdr:rowOff>
    </xdr:from>
    <xdr:ext cx="378565" cy="259045"/>
    <xdr:sp macro="" textlink="">
      <xdr:nvSpPr>
        <xdr:cNvPr id="824" name="テキスト ボックス 823"/>
        <xdr:cNvSpPr txBox="1"/>
      </xdr:nvSpPr>
      <xdr:spPr>
        <a:xfrm>
          <a:off x="18467017" y="10090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108610</xdr:rowOff>
    </xdr:from>
    <xdr:to>
      <xdr:col>116</xdr:col>
      <xdr:colOff>63500</xdr:colOff>
      <xdr:row>74</xdr:row>
      <xdr:rowOff>133283</xdr:rowOff>
    </xdr:to>
    <xdr:cxnSp macro="">
      <xdr:nvCxnSpPr>
        <xdr:cNvPr id="855" name="直線コネクタ 854"/>
        <xdr:cNvCxnSpPr/>
      </xdr:nvCxnSpPr>
      <xdr:spPr>
        <a:xfrm flipV="1">
          <a:off x="21323300" y="12795910"/>
          <a:ext cx="8382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133283</xdr:rowOff>
    </xdr:from>
    <xdr:to>
      <xdr:col>111</xdr:col>
      <xdr:colOff>177800</xdr:colOff>
      <xdr:row>74</xdr:row>
      <xdr:rowOff>149334</xdr:rowOff>
    </xdr:to>
    <xdr:cxnSp macro="">
      <xdr:nvCxnSpPr>
        <xdr:cNvPr id="858" name="直線コネクタ 857"/>
        <xdr:cNvCxnSpPr/>
      </xdr:nvCxnSpPr>
      <xdr:spPr>
        <a:xfrm flipV="1">
          <a:off x="20434300" y="12820583"/>
          <a:ext cx="8890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81097</xdr:rowOff>
    </xdr:from>
    <xdr:to>
      <xdr:col>107</xdr:col>
      <xdr:colOff>50800</xdr:colOff>
      <xdr:row>74</xdr:row>
      <xdr:rowOff>149334</xdr:rowOff>
    </xdr:to>
    <xdr:cxnSp macro="">
      <xdr:nvCxnSpPr>
        <xdr:cNvPr id="861" name="直線コネクタ 860"/>
        <xdr:cNvCxnSpPr/>
      </xdr:nvCxnSpPr>
      <xdr:spPr>
        <a:xfrm>
          <a:off x="19545300" y="12768397"/>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71267</xdr:rowOff>
    </xdr:from>
    <xdr:to>
      <xdr:col>102</xdr:col>
      <xdr:colOff>114300</xdr:colOff>
      <xdr:row>74</xdr:row>
      <xdr:rowOff>81097</xdr:rowOff>
    </xdr:to>
    <xdr:cxnSp macro="">
      <xdr:nvCxnSpPr>
        <xdr:cNvPr id="864" name="直線コネクタ 863"/>
        <xdr:cNvCxnSpPr/>
      </xdr:nvCxnSpPr>
      <xdr:spPr>
        <a:xfrm>
          <a:off x="18656300" y="1275856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57810</xdr:rowOff>
    </xdr:from>
    <xdr:to>
      <xdr:col>116</xdr:col>
      <xdr:colOff>114300</xdr:colOff>
      <xdr:row>74</xdr:row>
      <xdr:rowOff>159410</xdr:rowOff>
    </xdr:to>
    <xdr:sp macro="" textlink="">
      <xdr:nvSpPr>
        <xdr:cNvPr id="874" name="楕円 873"/>
        <xdr:cNvSpPr/>
      </xdr:nvSpPr>
      <xdr:spPr>
        <a:xfrm>
          <a:off x="22110700" y="127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80687</xdr:rowOff>
    </xdr:from>
    <xdr:ext cx="534377" cy="259045"/>
    <xdr:sp macro="" textlink="">
      <xdr:nvSpPr>
        <xdr:cNvPr id="875" name="繰出金該当値テキスト"/>
        <xdr:cNvSpPr txBox="1"/>
      </xdr:nvSpPr>
      <xdr:spPr>
        <a:xfrm>
          <a:off x="22212300" y="125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82483</xdr:rowOff>
    </xdr:from>
    <xdr:to>
      <xdr:col>112</xdr:col>
      <xdr:colOff>38100</xdr:colOff>
      <xdr:row>75</xdr:row>
      <xdr:rowOff>12633</xdr:rowOff>
    </xdr:to>
    <xdr:sp macro="" textlink="">
      <xdr:nvSpPr>
        <xdr:cNvPr id="876" name="楕円 875"/>
        <xdr:cNvSpPr/>
      </xdr:nvSpPr>
      <xdr:spPr>
        <a:xfrm>
          <a:off x="21272500" y="1276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29160</xdr:rowOff>
    </xdr:from>
    <xdr:ext cx="534377" cy="259045"/>
    <xdr:sp macro="" textlink="">
      <xdr:nvSpPr>
        <xdr:cNvPr id="877" name="テキスト ボックス 876"/>
        <xdr:cNvSpPr txBox="1"/>
      </xdr:nvSpPr>
      <xdr:spPr>
        <a:xfrm>
          <a:off x="21056111" y="125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98534</xdr:rowOff>
    </xdr:from>
    <xdr:to>
      <xdr:col>107</xdr:col>
      <xdr:colOff>101600</xdr:colOff>
      <xdr:row>75</xdr:row>
      <xdr:rowOff>28684</xdr:rowOff>
    </xdr:to>
    <xdr:sp macro="" textlink="">
      <xdr:nvSpPr>
        <xdr:cNvPr id="878" name="楕円 877"/>
        <xdr:cNvSpPr/>
      </xdr:nvSpPr>
      <xdr:spPr>
        <a:xfrm>
          <a:off x="20383500" y="127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45211</xdr:rowOff>
    </xdr:from>
    <xdr:ext cx="534377" cy="259045"/>
    <xdr:sp macro="" textlink="">
      <xdr:nvSpPr>
        <xdr:cNvPr id="879" name="テキスト ボックス 878"/>
        <xdr:cNvSpPr txBox="1"/>
      </xdr:nvSpPr>
      <xdr:spPr>
        <a:xfrm>
          <a:off x="20167111" y="1256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30297</xdr:rowOff>
    </xdr:from>
    <xdr:to>
      <xdr:col>102</xdr:col>
      <xdr:colOff>165100</xdr:colOff>
      <xdr:row>74</xdr:row>
      <xdr:rowOff>131897</xdr:rowOff>
    </xdr:to>
    <xdr:sp macro="" textlink="">
      <xdr:nvSpPr>
        <xdr:cNvPr id="880" name="楕円 879"/>
        <xdr:cNvSpPr/>
      </xdr:nvSpPr>
      <xdr:spPr>
        <a:xfrm>
          <a:off x="19494500" y="1271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148424</xdr:rowOff>
    </xdr:from>
    <xdr:ext cx="534377" cy="259045"/>
    <xdr:sp macro="" textlink="">
      <xdr:nvSpPr>
        <xdr:cNvPr id="881" name="テキスト ボックス 880"/>
        <xdr:cNvSpPr txBox="1"/>
      </xdr:nvSpPr>
      <xdr:spPr>
        <a:xfrm>
          <a:off x="19278111" y="1249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20467</xdr:rowOff>
    </xdr:from>
    <xdr:to>
      <xdr:col>98</xdr:col>
      <xdr:colOff>38100</xdr:colOff>
      <xdr:row>74</xdr:row>
      <xdr:rowOff>122067</xdr:rowOff>
    </xdr:to>
    <xdr:sp macro="" textlink="">
      <xdr:nvSpPr>
        <xdr:cNvPr id="882" name="楕円 881"/>
        <xdr:cNvSpPr/>
      </xdr:nvSpPr>
      <xdr:spPr>
        <a:xfrm>
          <a:off x="18605500" y="1270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138594</xdr:rowOff>
    </xdr:from>
    <xdr:ext cx="534377" cy="259045"/>
    <xdr:sp macro="" textlink="">
      <xdr:nvSpPr>
        <xdr:cNvPr id="883" name="テキスト ボックス 882"/>
        <xdr:cNvSpPr txBox="1"/>
      </xdr:nvSpPr>
      <xdr:spPr>
        <a:xfrm>
          <a:off x="18389111" y="124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433,265</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8,126</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普通建設事業費は、学校給食センター整備等により、住民一人当たり</a:t>
          </a:r>
          <a:r>
            <a:rPr kumimoji="1" lang="en-US" altLang="ja-JP" sz="1300">
              <a:latin typeface="ＭＳ Ｐゴシック" panose="020B0600070205080204" pitchFamily="50" charset="-128"/>
              <a:ea typeface="ＭＳ Ｐゴシック" panose="020B0600070205080204" pitchFamily="50" charset="-128"/>
            </a:rPr>
            <a:t>16,180</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3,018</a:t>
          </a:r>
          <a:r>
            <a:rPr kumimoji="1" lang="ja-JP" altLang="en-US" sz="1300">
              <a:latin typeface="ＭＳ Ｐゴシック" panose="020B0600070205080204" pitchFamily="50" charset="-128"/>
              <a:ea typeface="ＭＳ Ｐゴシック" panose="020B0600070205080204" pitchFamily="50" charset="-128"/>
            </a:rPr>
            <a:t>円増加しており、高齢化の影響による社会保障費や今後も生活保護費や自立支援事業費などの増加が見込まれる。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災害復旧費は前年度の豪雨災害分が減少したことにより、住民一人当たり</a:t>
          </a:r>
          <a:r>
            <a:rPr kumimoji="1" lang="en-US" altLang="ja-JP" sz="1300">
              <a:latin typeface="ＭＳ Ｐゴシック" panose="020B0600070205080204" pitchFamily="50" charset="-128"/>
              <a:ea typeface="ＭＳ Ｐゴシック" panose="020B0600070205080204" pitchFamily="50" charset="-128"/>
            </a:rPr>
            <a:t>6,206</a:t>
          </a:r>
          <a:r>
            <a:rPr kumimoji="1" lang="ja-JP" altLang="en-US" sz="1300">
              <a:latin typeface="ＭＳ Ｐゴシック" panose="020B0600070205080204" pitchFamily="50" charset="-128"/>
              <a:ea typeface="ＭＳ Ｐゴシック" panose="020B0600070205080204" pitchFamily="50" charset="-128"/>
            </a:rPr>
            <a:t>円の減少となった。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88,272
85,780
472.33
42,340,513
38,245,160
3,304,042
23,046,805
29,306,562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37211</xdr:rowOff>
    </xdr:from>
    <xdr:to>
      <xdr:col>24</xdr:col>
      <xdr:colOff>63500</xdr:colOff>
      <xdr:row>37</xdr:row>
      <xdr:rowOff>61214</xdr:rowOff>
    </xdr:to>
    <xdr:cxnSp macro="">
      <xdr:nvCxnSpPr>
        <xdr:cNvPr id="61" name="直線コネクタ 60"/>
        <xdr:cNvCxnSpPr/>
      </xdr:nvCxnSpPr>
      <xdr:spPr>
        <a:xfrm flipV="1">
          <a:off x="3797300" y="6380861"/>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6731</xdr:rowOff>
    </xdr:from>
    <xdr:to>
      <xdr:col>19</xdr:col>
      <xdr:colOff>177800</xdr:colOff>
      <xdr:row>37</xdr:row>
      <xdr:rowOff>61214</xdr:rowOff>
    </xdr:to>
    <xdr:cxnSp macro="">
      <xdr:nvCxnSpPr>
        <xdr:cNvPr id="64" name="直線コネクタ 63"/>
        <xdr:cNvCxnSpPr/>
      </xdr:nvCxnSpPr>
      <xdr:spPr>
        <a:xfrm>
          <a:off x="2908300" y="6350381"/>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171323</xdr:rowOff>
    </xdr:from>
    <xdr:to>
      <xdr:col>15</xdr:col>
      <xdr:colOff>50800</xdr:colOff>
      <xdr:row>37</xdr:row>
      <xdr:rowOff>6731</xdr:rowOff>
    </xdr:to>
    <xdr:cxnSp macro="">
      <xdr:nvCxnSpPr>
        <xdr:cNvPr id="67" name="直線コネクタ 66"/>
        <xdr:cNvCxnSpPr/>
      </xdr:nvCxnSpPr>
      <xdr:spPr>
        <a:xfrm>
          <a:off x="2019300" y="634352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50927</xdr:rowOff>
    </xdr:from>
    <xdr:to>
      <xdr:col>10</xdr:col>
      <xdr:colOff>114300</xdr:colOff>
      <xdr:row>36</xdr:row>
      <xdr:rowOff>171323</xdr:rowOff>
    </xdr:to>
    <xdr:cxnSp macro="">
      <xdr:nvCxnSpPr>
        <xdr:cNvPr id="70" name="直線コネクタ 69"/>
        <xdr:cNvCxnSpPr/>
      </xdr:nvCxnSpPr>
      <xdr:spPr>
        <a:xfrm>
          <a:off x="1130300" y="6223127"/>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157861</xdr:rowOff>
    </xdr:from>
    <xdr:to>
      <xdr:col>24</xdr:col>
      <xdr:colOff>114300</xdr:colOff>
      <xdr:row>37</xdr:row>
      <xdr:rowOff>88011</xdr:rowOff>
    </xdr:to>
    <xdr:sp macro="" textlink="">
      <xdr:nvSpPr>
        <xdr:cNvPr id="80" name="楕円 79"/>
        <xdr:cNvSpPr/>
      </xdr:nvSpPr>
      <xdr:spPr>
        <a:xfrm>
          <a:off x="4584700" y="6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136288</xdr:rowOff>
    </xdr:from>
    <xdr:ext cx="469744" cy="259045"/>
    <xdr:sp macro="" textlink="">
      <xdr:nvSpPr>
        <xdr:cNvPr id="81" name="議会費該当値テキスト"/>
        <xdr:cNvSpPr txBox="1"/>
      </xdr:nvSpPr>
      <xdr:spPr>
        <a:xfrm>
          <a:off x="4686300" y="630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10414</xdr:rowOff>
    </xdr:from>
    <xdr:to>
      <xdr:col>20</xdr:col>
      <xdr:colOff>38100</xdr:colOff>
      <xdr:row>37</xdr:row>
      <xdr:rowOff>112014</xdr:rowOff>
    </xdr:to>
    <xdr:sp macro="" textlink="">
      <xdr:nvSpPr>
        <xdr:cNvPr id="82" name="楕円 81"/>
        <xdr:cNvSpPr/>
      </xdr:nvSpPr>
      <xdr:spPr>
        <a:xfrm>
          <a:off x="37465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103141</xdr:rowOff>
    </xdr:from>
    <xdr:ext cx="469744" cy="259045"/>
    <xdr:sp macro="" textlink="">
      <xdr:nvSpPr>
        <xdr:cNvPr id="83" name="テキスト ボックス 82"/>
        <xdr:cNvSpPr txBox="1"/>
      </xdr:nvSpPr>
      <xdr:spPr>
        <a:xfrm>
          <a:off x="3562428" y="64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127381</xdr:rowOff>
    </xdr:from>
    <xdr:to>
      <xdr:col>15</xdr:col>
      <xdr:colOff>101600</xdr:colOff>
      <xdr:row>37</xdr:row>
      <xdr:rowOff>57531</xdr:rowOff>
    </xdr:to>
    <xdr:sp macro="" textlink="">
      <xdr:nvSpPr>
        <xdr:cNvPr id="84" name="楕円 83"/>
        <xdr:cNvSpPr/>
      </xdr:nvSpPr>
      <xdr:spPr>
        <a:xfrm>
          <a:off x="28575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48658</xdr:rowOff>
    </xdr:from>
    <xdr:ext cx="469744" cy="259045"/>
    <xdr:sp macro="" textlink="">
      <xdr:nvSpPr>
        <xdr:cNvPr id="85" name="テキスト ボックス 84"/>
        <xdr:cNvSpPr txBox="1"/>
      </xdr:nvSpPr>
      <xdr:spPr>
        <a:xfrm>
          <a:off x="2673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120523</xdr:rowOff>
    </xdr:from>
    <xdr:to>
      <xdr:col>10</xdr:col>
      <xdr:colOff>165100</xdr:colOff>
      <xdr:row>37</xdr:row>
      <xdr:rowOff>50673</xdr:rowOff>
    </xdr:to>
    <xdr:sp macro="" textlink="">
      <xdr:nvSpPr>
        <xdr:cNvPr id="86" name="楕円 85"/>
        <xdr:cNvSpPr/>
      </xdr:nvSpPr>
      <xdr:spPr>
        <a:xfrm>
          <a:off x="1968500" y="62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41800</xdr:rowOff>
    </xdr:from>
    <xdr:ext cx="469744" cy="259045"/>
    <xdr:sp macro="" textlink="">
      <xdr:nvSpPr>
        <xdr:cNvPr id="87" name="テキスト ボックス 86"/>
        <xdr:cNvSpPr txBox="1"/>
      </xdr:nvSpPr>
      <xdr:spPr>
        <a:xfrm>
          <a:off x="1784428" y="638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xdr:rowOff>
    </xdr:from>
    <xdr:to>
      <xdr:col>6</xdr:col>
      <xdr:colOff>38100</xdr:colOff>
      <xdr:row>36</xdr:row>
      <xdr:rowOff>101727</xdr:rowOff>
    </xdr:to>
    <xdr:sp macro="" textlink="">
      <xdr:nvSpPr>
        <xdr:cNvPr id="88" name="楕円 87"/>
        <xdr:cNvSpPr/>
      </xdr:nvSpPr>
      <xdr:spPr>
        <a:xfrm>
          <a:off x="1079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92854</xdr:rowOff>
    </xdr:from>
    <xdr:ext cx="469744" cy="259045"/>
    <xdr:sp macro="" textlink="">
      <xdr:nvSpPr>
        <xdr:cNvPr id="89" name="テキスト ボックス 88"/>
        <xdr:cNvSpPr txBox="1"/>
      </xdr:nvSpPr>
      <xdr:spPr>
        <a:xfrm>
          <a:off x="895428" y="62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139416</xdr:rowOff>
    </xdr:from>
    <xdr:to>
      <xdr:col>24</xdr:col>
      <xdr:colOff>63500</xdr:colOff>
      <xdr:row>57</xdr:row>
      <xdr:rowOff>31759</xdr:rowOff>
    </xdr:to>
    <xdr:cxnSp macro="">
      <xdr:nvCxnSpPr>
        <xdr:cNvPr id="116" name="直線コネクタ 115"/>
        <xdr:cNvCxnSpPr/>
      </xdr:nvCxnSpPr>
      <xdr:spPr>
        <a:xfrm>
          <a:off x="3797300" y="9740616"/>
          <a:ext cx="838200" cy="6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139416</xdr:rowOff>
    </xdr:from>
    <xdr:to>
      <xdr:col>19</xdr:col>
      <xdr:colOff>177800</xdr:colOff>
      <xdr:row>56</xdr:row>
      <xdr:rowOff>163634</xdr:rowOff>
    </xdr:to>
    <xdr:cxnSp macro="">
      <xdr:nvCxnSpPr>
        <xdr:cNvPr id="119" name="直線コネクタ 118"/>
        <xdr:cNvCxnSpPr/>
      </xdr:nvCxnSpPr>
      <xdr:spPr>
        <a:xfrm flipV="1">
          <a:off x="2908300" y="9740616"/>
          <a:ext cx="889000" cy="2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163634</xdr:rowOff>
    </xdr:from>
    <xdr:to>
      <xdr:col>15</xdr:col>
      <xdr:colOff>50800</xdr:colOff>
      <xdr:row>57</xdr:row>
      <xdr:rowOff>30786</xdr:rowOff>
    </xdr:to>
    <xdr:cxnSp macro="">
      <xdr:nvCxnSpPr>
        <xdr:cNvPr id="122" name="直線コネクタ 121"/>
        <xdr:cNvCxnSpPr/>
      </xdr:nvCxnSpPr>
      <xdr:spPr>
        <a:xfrm flipV="1">
          <a:off x="2019300" y="9764834"/>
          <a:ext cx="889000" cy="3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10582</xdr:rowOff>
    </xdr:from>
    <xdr:to>
      <xdr:col>10</xdr:col>
      <xdr:colOff>114300</xdr:colOff>
      <xdr:row>57</xdr:row>
      <xdr:rowOff>30786</xdr:rowOff>
    </xdr:to>
    <xdr:cxnSp macro="">
      <xdr:nvCxnSpPr>
        <xdr:cNvPr id="125" name="直線コネクタ 124"/>
        <xdr:cNvCxnSpPr/>
      </xdr:nvCxnSpPr>
      <xdr:spPr>
        <a:xfrm>
          <a:off x="1130300" y="9783232"/>
          <a:ext cx="889000" cy="2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152409</xdr:rowOff>
    </xdr:from>
    <xdr:to>
      <xdr:col>24</xdr:col>
      <xdr:colOff>114300</xdr:colOff>
      <xdr:row>57</xdr:row>
      <xdr:rowOff>82559</xdr:rowOff>
    </xdr:to>
    <xdr:sp macro="" textlink="">
      <xdr:nvSpPr>
        <xdr:cNvPr id="135" name="楕円 134"/>
        <xdr:cNvSpPr/>
      </xdr:nvSpPr>
      <xdr:spPr>
        <a:xfrm>
          <a:off x="4584700" y="975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130836</xdr:rowOff>
    </xdr:from>
    <xdr:ext cx="534377" cy="259045"/>
    <xdr:sp macro="" textlink="">
      <xdr:nvSpPr>
        <xdr:cNvPr id="136" name="総務費該当値テキスト"/>
        <xdr:cNvSpPr txBox="1"/>
      </xdr:nvSpPr>
      <xdr:spPr>
        <a:xfrm>
          <a:off x="4686300" y="973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88616</xdr:rowOff>
    </xdr:from>
    <xdr:to>
      <xdr:col>20</xdr:col>
      <xdr:colOff>38100</xdr:colOff>
      <xdr:row>57</xdr:row>
      <xdr:rowOff>18766</xdr:rowOff>
    </xdr:to>
    <xdr:sp macro="" textlink="">
      <xdr:nvSpPr>
        <xdr:cNvPr id="137" name="楕円 136"/>
        <xdr:cNvSpPr/>
      </xdr:nvSpPr>
      <xdr:spPr>
        <a:xfrm>
          <a:off x="3746500" y="96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35293</xdr:rowOff>
    </xdr:from>
    <xdr:ext cx="534377" cy="259045"/>
    <xdr:sp macro="" textlink="">
      <xdr:nvSpPr>
        <xdr:cNvPr id="138" name="テキスト ボックス 137"/>
        <xdr:cNvSpPr txBox="1"/>
      </xdr:nvSpPr>
      <xdr:spPr>
        <a:xfrm>
          <a:off x="3530111" y="946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112834</xdr:rowOff>
    </xdr:from>
    <xdr:to>
      <xdr:col>15</xdr:col>
      <xdr:colOff>101600</xdr:colOff>
      <xdr:row>57</xdr:row>
      <xdr:rowOff>42984</xdr:rowOff>
    </xdr:to>
    <xdr:sp macro="" textlink="">
      <xdr:nvSpPr>
        <xdr:cNvPr id="139" name="楕円 138"/>
        <xdr:cNvSpPr/>
      </xdr:nvSpPr>
      <xdr:spPr>
        <a:xfrm>
          <a:off x="2857500" y="97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59511</xdr:rowOff>
    </xdr:from>
    <xdr:ext cx="534377" cy="259045"/>
    <xdr:sp macro="" textlink="">
      <xdr:nvSpPr>
        <xdr:cNvPr id="140" name="テキスト ボックス 139"/>
        <xdr:cNvSpPr txBox="1"/>
      </xdr:nvSpPr>
      <xdr:spPr>
        <a:xfrm>
          <a:off x="2641111" y="94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151436</xdr:rowOff>
    </xdr:from>
    <xdr:to>
      <xdr:col>10</xdr:col>
      <xdr:colOff>165100</xdr:colOff>
      <xdr:row>57</xdr:row>
      <xdr:rowOff>81586</xdr:rowOff>
    </xdr:to>
    <xdr:sp macro="" textlink="">
      <xdr:nvSpPr>
        <xdr:cNvPr id="141" name="楕円 140"/>
        <xdr:cNvSpPr/>
      </xdr:nvSpPr>
      <xdr:spPr>
        <a:xfrm>
          <a:off x="1968500" y="97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98113</xdr:rowOff>
    </xdr:from>
    <xdr:ext cx="534377" cy="259045"/>
    <xdr:sp macro="" textlink="">
      <xdr:nvSpPr>
        <xdr:cNvPr id="142" name="テキスト ボックス 141"/>
        <xdr:cNvSpPr txBox="1"/>
      </xdr:nvSpPr>
      <xdr:spPr>
        <a:xfrm>
          <a:off x="1752111" y="952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131232</xdr:rowOff>
    </xdr:from>
    <xdr:to>
      <xdr:col>6</xdr:col>
      <xdr:colOff>38100</xdr:colOff>
      <xdr:row>57</xdr:row>
      <xdr:rowOff>61382</xdr:rowOff>
    </xdr:to>
    <xdr:sp macro="" textlink="">
      <xdr:nvSpPr>
        <xdr:cNvPr id="143" name="楕円 142"/>
        <xdr:cNvSpPr/>
      </xdr:nvSpPr>
      <xdr:spPr>
        <a:xfrm>
          <a:off x="1079500" y="973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77909</xdr:rowOff>
    </xdr:from>
    <xdr:ext cx="534377" cy="259045"/>
    <xdr:sp macro="" textlink="">
      <xdr:nvSpPr>
        <xdr:cNvPr id="144" name="テキスト ボックス 143"/>
        <xdr:cNvSpPr txBox="1"/>
      </xdr:nvSpPr>
      <xdr:spPr>
        <a:xfrm>
          <a:off x="863111" y="950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54725</xdr:rowOff>
    </xdr:from>
    <xdr:to>
      <xdr:col>24</xdr:col>
      <xdr:colOff>63500</xdr:colOff>
      <xdr:row>77</xdr:row>
      <xdr:rowOff>91498</xdr:rowOff>
    </xdr:to>
    <xdr:cxnSp macro="">
      <xdr:nvCxnSpPr>
        <xdr:cNvPr id="176" name="直線コネクタ 175"/>
        <xdr:cNvCxnSpPr/>
      </xdr:nvCxnSpPr>
      <xdr:spPr>
        <a:xfrm flipV="1">
          <a:off x="3797300" y="13256375"/>
          <a:ext cx="838200" cy="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66036</xdr:rowOff>
    </xdr:from>
    <xdr:to>
      <xdr:col>19</xdr:col>
      <xdr:colOff>177800</xdr:colOff>
      <xdr:row>77</xdr:row>
      <xdr:rowOff>91498</xdr:rowOff>
    </xdr:to>
    <xdr:cxnSp macro="">
      <xdr:nvCxnSpPr>
        <xdr:cNvPr id="179" name="直線コネクタ 178"/>
        <xdr:cNvCxnSpPr/>
      </xdr:nvCxnSpPr>
      <xdr:spPr>
        <a:xfrm>
          <a:off x="2908300" y="13267686"/>
          <a:ext cx="889000" cy="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37167</xdr:rowOff>
    </xdr:from>
    <xdr:to>
      <xdr:col>15</xdr:col>
      <xdr:colOff>50800</xdr:colOff>
      <xdr:row>77</xdr:row>
      <xdr:rowOff>66036</xdr:rowOff>
    </xdr:to>
    <xdr:cxnSp macro="">
      <xdr:nvCxnSpPr>
        <xdr:cNvPr id="182" name="直線コネクタ 181"/>
        <xdr:cNvCxnSpPr/>
      </xdr:nvCxnSpPr>
      <xdr:spPr>
        <a:xfrm>
          <a:off x="2019300" y="13238817"/>
          <a:ext cx="8890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37167</xdr:rowOff>
    </xdr:from>
    <xdr:to>
      <xdr:col>10</xdr:col>
      <xdr:colOff>114300</xdr:colOff>
      <xdr:row>77</xdr:row>
      <xdr:rowOff>75681</xdr:rowOff>
    </xdr:to>
    <xdr:cxnSp macro="">
      <xdr:nvCxnSpPr>
        <xdr:cNvPr id="185" name="直線コネクタ 184"/>
        <xdr:cNvCxnSpPr/>
      </xdr:nvCxnSpPr>
      <xdr:spPr>
        <a:xfrm flipV="1">
          <a:off x="1130300" y="13238817"/>
          <a:ext cx="889000" cy="3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3925</xdr:rowOff>
    </xdr:from>
    <xdr:to>
      <xdr:col>24</xdr:col>
      <xdr:colOff>114300</xdr:colOff>
      <xdr:row>77</xdr:row>
      <xdr:rowOff>105525</xdr:rowOff>
    </xdr:to>
    <xdr:sp macro="" textlink="">
      <xdr:nvSpPr>
        <xdr:cNvPr id="195" name="楕円 194"/>
        <xdr:cNvSpPr/>
      </xdr:nvSpPr>
      <xdr:spPr>
        <a:xfrm>
          <a:off x="4584700" y="132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153802</xdr:rowOff>
    </xdr:from>
    <xdr:ext cx="599010" cy="259045"/>
    <xdr:sp macro="" textlink="">
      <xdr:nvSpPr>
        <xdr:cNvPr id="196" name="民生費該当値テキスト"/>
        <xdr:cNvSpPr txBox="1"/>
      </xdr:nvSpPr>
      <xdr:spPr>
        <a:xfrm>
          <a:off x="4686300" y="1318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40698</xdr:rowOff>
    </xdr:from>
    <xdr:to>
      <xdr:col>20</xdr:col>
      <xdr:colOff>38100</xdr:colOff>
      <xdr:row>77</xdr:row>
      <xdr:rowOff>142298</xdr:rowOff>
    </xdr:to>
    <xdr:sp macro="" textlink="">
      <xdr:nvSpPr>
        <xdr:cNvPr id="197" name="楕円 196"/>
        <xdr:cNvSpPr/>
      </xdr:nvSpPr>
      <xdr:spPr>
        <a:xfrm>
          <a:off x="3746500" y="132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133425</xdr:rowOff>
    </xdr:from>
    <xdr:ext cx="599010" cy="259045"/>
    <xdr:sp macro="" textlink="">
      <xdr:nvSpPr>
        <xdr:cNvPr id="198" name="テキスト ボックス 197"/>
        <xdr:cNvSpPr txBox="1"/>
      </xdr:nvSpPr>
      <xdr:spPr>
        <a:xfrm>
          <a:off x="3497795" y="1333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15236</xdr:rowOff>
    </xdr:from>
    <xdr:to>
      <xdr:col>15</xdr:col>
      <xdr:colOff>101600</xdr:colOff>
      <xdr:row>77</xdr:row>
      <xdr:rowOff>116836</xdr:rowOff>
    </xdr:to>
    <xdr:sp macro="" textlink="">
      <xdr:nvSpPr>
        <xdr:cNvPr id="199" name="楕円 198"/>
        <xdr:cNvSpPr/>
      </xdr:nvSpPr>
      <xdr:spPr>
        <a:xfrm>
          <a:off x="2857500" y="132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107963</xdr:rowOff>
    </xdr:from>
    <xdr:ext cx="599010" cy="259045"/>
    <xdr:sp macro="" textlink="">
      <xdr:nvSpPr>
        <xdr:cNvPr id="200" name="テキスト ボックス 199"/>
        <xdr:cNvSpPr txBox="1"/>
      </xdr:nvSpPr>
      <xdr:spPr>
        <a:xfrm>
          <a:off x="2608795" y="1330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157817</xdr:rowOff>
    </xdr:from>
    <xdr:to>
      <xdr:col>10</xdr:col>
      <xdr:colOff>165100</xdr:colOff>
      <xdr:row>77</xdr:row>
      <xdr:rowOff>87967</xdr:rowOff>
    </xdr:to>
    <xdr:sp macro="" textlink="">
      <xdr:nvSpPr>
        <xdr:cNvPr id="201" name="楕円 200"/>
        <xdr:cNvSpPr/>
      </xdr:nvSpPr>
      <xdr:spPr>
        <a:xfrm>
          <a:off x="1968500" y="131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79094</xdr:rowOff>
    </xdr:from>
    <xdr:ext cx="599010" cy="259045"/>
    <xdr:sp macro="" textlink="">
      <xdr:nvSpPr>
        <xdr:cNvPr id="202" name="テキスト ボックス 201"/>
        <xdr:cNvSpPr txBox="1"/>
      </xdr:nvSpPr>
      <xdr:spPr>
        <a:xfrm>
          <a:off x="1719795" y="1328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24881</xdr:rowOff>
    </xdr:from>
    <xdr:to>
      <xdr:col>6</xdr:col>
      <xdr:colOff>38100</xdr:colOff>
      <xdr:row>77</xdr:row>
      <xdr:rowOff>126481</xdr:rowOff>
    </xdr:to>
    <xdr:sp macro="" textlink="">
      <xdr:nvSpPr>
        <xdr:cNvPr id="203" name="楕円 202"/>
        <xdr:cNvSpPr/>
      </xdr:nvSpPr>
      <xdr:spPr>
        <a:xfrm>
          <a:off x="1079500" y="132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117608</xdr:rowOff>
    </xdr:from>
    <xdr:ext cx="599010" cy="259045"/>
    <xdr:sp macro="" textlink="">
      <xdr:nvSpPr>
        <xdr:cNvPr id="204" name="テキスト ボックス 203"/>
        <xdr:cNvSpPr txBox="1"/>
      </xdr:nvSpPr>
      <xdr:spPr>
        <a:xfrm>
          <a:off x="830795" y="1331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165005</xdr:rowOff>
    </xdr:from>
    <xdr:to>
      <xdr:col>24</xdr:col>
      <xdr:colOff>63500</xdr:colOff>
      <xdr:row>97</xdr:row>
      <xdr:rowOff>50752</xdr:rowOff>
    </xdr:to>
    <xdr:cxnSp macro="">
      <xdr:nvCxnSpPr>
        <xdr:cNvPr id="232" name="直線コネクタ 231"/>
        <xdr:cNvCxnSpPr/>
      </xdr:nvCxnSpPr>
      <xdr:spPr>
        <a:xfrm>
          <a:off x="3797300" y="16624205"/>
          <a:ext cx="838200" cy="5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165005</xdr:rowOff>
    </xdr:from>
    <xdr:to>
      <xdr:col>19</xdr:col>
      <xdr:colOff>177800</xdr:colOff>
      <xdr:row>97</xdr:row>
      <xdr:rowOff>48099</xdr:rowOff>
    </xdr:to>
    <xdr:cxnSp macro="">
      <xdr:nvCxnSpPr>
        <xdr:cNvPr id="235" name="直線コネクタ 234"/>
        <xdr:cNvCxnSpPr/>
      </xdr:nvCxnSpPr>
      <xdr:spPr>
        <a:xfrm flipV="1">
          <a:off x="2908300" y="16624205"/>
          <a:ext cx="8890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48099</xdr:rowOff>
    </xdr:from>
    <xdr:to>
      <xdr:col>15</xdr:col>
      <xdr:colOff>50800</xdr:colOff>
      <xdr:row>97</xdr:row>
      <xdr:rowOff>50705</xdr:rowOff>
    </xdr:to>
    <xdr:cxnSp macro="">
      <xdr:nvCxnSpPr>
        <xdr:cNvPr id="238" name="直線コネクタ 237"/>
        <xdr:cNvCxnSpPr/>
      </xdr:nvCxnSpPr>
      <xdr:spPr>
        <a:xfrm flipV="1">
          <a:off x="2019300" y="1667874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50705</xdr:rowOff>
    </xdr:from>
    <xdr:to>
      <xdr:col>10</xdr:col>
      <xdr:colOff>114300</xdr:colOff>
      <xdr:row>97</xdr:row>
      <xdr:rowOff>65222</xdr:rowOff>
    </xdr:to>
    <xdr:cxnSp macro="">
      <xdr:nvCxnSpPr>
        <xdr:cNvPr id="241" name="直線コネクタ 240"/>
        <xdr:cNvCxnSpPr/>
      </xdr:nvCxnSpPr>
      <xdr:spPr>
        <a:xfrm flipV="1">
          <a:off x="1130300" y="16681355"/>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171402</xdr:rowOff>
    </xdr:from>
    <xdr:to>
      <xdr:col>24</xdr:col>
      <xdr:colOff>114300</xdr:colOff>
      <xdr:row>97</xdr:row>
      <xdr:rowOff>101552</xdr:rowOff>
    </xdr:to>
    <xdr:sp macro="" textlink="">
      <xdr:nvSpPr>
        <xdr:cNvPr id="251" name="楕円 250"/>
        <xdr:cNvSpPr/>
      </xdr:nvSpPr>
      <xdr:spPr>
        <a:xfrm>
          <a:off x="4584700" y="166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149829</xdr:rowOff>
    </xdr:from>
    <xdr:ext cx="534377" cy="259045"/>
    <xdr:sp macro="" textlink="">
      <xdr:nvSpPr>
        <xdr:cNvPr id="252" name="衛生費該当値テキスト"/>
        <xdr:cNvSpPr txBox="1"/>
      </xdr:nvSpPr>
      <xdr:spPr>
        <a:xfrm>
          <a:off x="4686300" y="1660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114205</xdr:rowOff>
    </xdr:from>
    <xdr:to>
      <xdr:col>20</xdr:col>
      <xdr:colOff>38100</xdr:colOff>
      <xdr:row>97</xdr:row>
      <xdr:rowOff>44355</xdr:rowOff>
    </xdr:to>
    <xdr:sp macro="" textlink="">
      <xdr:nvSpPr>
        <xdr:cNvPr id="253" name="楕円 252"/>
        <xdr:cNvSpPr/>
      </xdr:nvSpPr>
      <xdr:spPr>
        <a:xfrm>
          <a:off x="3746500" y="165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35482</xdr:rowOff>
    </xdr:from>
    <xdr:ext cx="534377" cy="259045"/>
    <xdr:sp macro="" textlink="">
      <xdr:nvSpPr>
        <xdr:cNvPr id="254" name="テキスト ボックス 253"/>
        <xdr:cNvSpPr txBox="1"/>
      </xdr:nvSpPr>
      <xdr:spPr>
        <a:xfrm>
          <a:off x="3530111" y="166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168749</xdr:rowOff>
    </xdr:from>
    <xdr:to>
      <xdr:col>15</xdr:col>
      <xdr:colOff>101600</xdr:colOff>
      <xdr:row>97</xdr:row>
      <xdr:rowOff>98899</xdr:rowOff>
    </xdr:to>
    <xdr:sp macro="" textlink="">
      <xdr:nvSpPr>
        <xdr:cNvPr id="255" name="楕円 254"/>
        <xdr:cNvSpPr/>
      </xdr:nvSpPr>
      <xdr:spPr>
        <a:xfrm>
          <a:off x="2857500" y="1662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90026</xdr:rowOff>
    </xdr:from>
    <xdr:ext cx="534377" cy="259045"/>
    <xdr:sp macro="" textlink="">
      <xdr:nvSpPr>
        <xdr:cNvPr id="256" name="テキスト ボックス 255"/>
        <xdr:cNvSpPr txBox="1"/>
      </xdr:nvSpPr>
      <xdr:spPr>
        <a:xfrm>
          <a:off x="2641111" y="1672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171355</xdr:rowOff>
    </xdr:from>
    <xdr:to>
      <xdr:col>10</xdr:col>
      <xdr:colOff>165100</xdr:colOff>
      <xdr:row>97</xdr:row>
      <xdr:rowOff>101505</xdr:rowOff>
    </xdr:to>
    <xdr:sp macro="" textlink="">
      <xdr:nvSpPr>
        <xdr:cNvPr id="257" name="楕円 256"/>
        <xdr:cNvSpPr/>
      </xdr:nvSpPr>
      <xdr:spPr>
        <a:xfrm>
          <a:off x="1968500" y="166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92632</xdr:rowOff>
    </xdr:from>
    <xdr:ext cx="534377" cy="259045"/>
    <xdr:sp macro="" textlink="">
      <xdr:nvSpPr>
        <xdr:cNvPr id="258" name="テキスト ボックス 257"/>
        <xdr:cNvSpPr txBox="1"/>
      </xdr:nvSpPr>
      <xdr:spPr>
        <a:xfrm>
          <a:off x="1752111" y="167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14422</xdr:rowOff>
    </xdr:from>
    <xdr:to>
      <xdr:col>6</xdr:col>
      <xdr:colOff>38100</xdr:colOff>
      <xdr:row>97</xdr:row>
      <xdr:rowOff>116022</xdr:rowOff>
    </xdr:to>
    <xdr:sp macro="" textlink="">
      <xdr:nvSpPr>
        <xdr:cNvPr id="259" name="楕円 258"/>
        <xdr:cNvSpPr/>
      </xdr:nvSpPr>
      <xdr:spPr>
        <a:xfrm>
          <a:off x="1079500" y="166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107149</xdr:rowOff>
    </xdr:from>
    <xdr:ext cx="534377" cy="259045"/>
    <xdr:sp macro="" textlink="">
      <xdr:nvSpPr>
        <xdr:cNvPr id="260" name="テキスト ボックス 259"/>
        <xdr:cNvSpPr txBox="1"/>
      </xdr:nvSpPr>
      <xdr:spPr>
        <a:xfrm>
          <a:off x="863111" y="167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102038</xdr:rowOff>
    </xdr:from>
    <xdr:to>
      <xdr:col>55</xdr:col>
      <xdr:colOff>0</xdr:colOff>
      <xdr:row>37</xdr:row>
      <xdr:rowOff>116440</xdr:rowOff>
    </xdr:to>
    <xdr:cxnSp macro="">
      <xdr:nvCxnSpPr>
        <xdr:cNvPr id="285" name="直線コネクタ 284"/>
        <xdr:cNvCxnSpPr/>
      </xdr:nvCxnSpPr>
      <xdr:spPr>
        <a:xfrm>
          <a:off x="9639300" y="6445688"/>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102038</xdr:rowOff>
    </xdr:from>
    <xdr:to>
      <xdr:col>50</xdr:col>
      <xdr:colOff>114300</xdr:colOff>
      <xdr:row>37</xdr:row>
      <xdr:rowOff>115068</xdr:rowOff>
    </xdr:to>
    <xdr:cxnSp macro="">
      <xdr:nvCxnSpPr>
        <xdr:cNvPr id="288" name="直線コネクタ 287"/>
        <xdr:cNvCxnSpPr/>
      </xdr:nvCxnSpPr>
      <xdr:spPr>
        <a:xfrm flipV="1">
          <a:off x="8750300" y="644568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96152</xdr:rowOff>
    </xdr:from>
    <xdr:to>
      <xdr:col>45</xdr:col>
      <xdr:colOff>177800</xdr:colOff>
      <xdr:row>37</xdr:row>
      <xdr:rowOff>115068</xdr:rowOff>
    </xdr:to>
    <xdr:cxnSp macro="">
      <xdr:nvCxnSpPr>
        <xdr:cNvPr id="291" name="直線コネクタ 290"/>
        <xdr:cNvCxnSpPr/>
      </xdr:nvCxnSpPr>
      <xdr:spPr>
        <a:xfrm>
          <a:off x="7861300" y="6439802"/>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88265</xdr:rowOff>
    </xdr:from>
    <xdr:to>
      <xdr:col>41</xdr:col>
      <xdr:colOff>50800</xdr:colOff>
      <xdr:row>37</xdr:row>
      <xdr:rowOff>96152</xdr:rowOff>
    </xdr:to>
    <xdr:cxnSp macro="">
      <xdr:nvCxnSpPr>
        <xdr:cNvPr id="294" name="直線コネクタ 293"/>
        <xdr:cNvCxnSpPr/>
      </xdr:nvCxnSpPr>
      <xdr:spPr>
        <a:xfrm>
          <a:off x="6972300" y="6431915"/>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6" name="テキスト ボックス 295"/>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65640</xdr:rowOff>
    </xdr:from>
    <xdr:to>
      <xdr:col>55</xdr:col>
      <xdr:colOff>50800</xdr:colOff>
      <xdr:row>37</xdr:row>
      <xdr:rowOff>167239</xdr:rowOff>
    </xdr:to>
    <xdr:sp macro="" textlink="">
      <xdr:nvSpPr>
        <xdr:cNvPr id="304" name="楕円 303"/>
        <xdr:cNvSpPr/>
      </xdr:nvSpPr>
      <xdr:spPr>
        <a:xfrm>
          <a:off x="10426700" y="6409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25017</xdr:rowOff>
    </xdr:from>
    <xdr:ext cx="469744" cy="259045"/>
    <xdr:sp macro="" textlink="">
      <xdr:nvSpPr>
        <xdr:cNvPr id="305" name="労働費該当値テキスト"/>
        <xdr:cNvSpPr txBox="1"/>
      </xdr:nvSpPr>
      <xdr:spPr>
        <a:xfrm>
          <a:off x="10528300" y="619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51238</xdr:rowOff>
    </xdr:from>
    <xdr:to>
      <xdr:col>50</xdr:col>
      <xdr:colOff>165100</xdr:colOff>
      <xdr:row>37</xdr:row>
      <xdr:rowOff>152838</xdr:rowOff>
    </xdr:to>
    <xdr:sp macro="" textlink="">
      <xdr:nvSpPr>
        <xdr:cNvPr id="306" name="楕円 305"/>
        <xdr:cNvSpPr/>
      </xdr:nvSpPr>
      <xdr:spPr>
        <a:xfrm>
          <a:off x="9588500" y="63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169365</xdr:rowOff>
    </xdr:from>
    <xdr:ext cx="469744" cy="259045"/>
    <xdr:sp macro="" textlink="">
      <xdr:nvSpPr>
        <xdr:cNvPr id="307" name="テキスト ボックス 306"/>
        <xdr:cNvSpPr txBox="1"/>
      </xdr:nvSpPr>
      <xdr:spPr>
        <a:xfrm>
          <a:off x="9404428" y="617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64268</xdr:rowOff>
    </xdr:from>
    <xdr:to>
      <xdr:col>46</xdr:col>
      <xdr:colOff>38100</xdr:colOff>
      <xdr:row>37</xdr:row>
      <xdr:rowOff>165868</xdr:rowOff>
    </xdr:to>
    <xdr:sp macro="" textlink="">
      <xdr:nvSpPr>
        <xdr:cNvPr id="308" name="楕円 307"/>
        <xdr:cNvSpPr/>
      </xdr:nvSpPr>
      <xdr:spPr>
        <a:xfrm>
          <a:off x="8699500" y="64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156995</xdr:rowOff>
    </xdr:from>
    <xdr:ext cx="469744" cy="259045"/>
    <xdr:sp macro="" textlink="">
      <xdr:nvSpPr>
        <xdr:cNvPr id="309" name="テキスト ボックス 308"/>
        <xdr:cNvSpPr txBox="1"/>
      </xdr:nvSpPr>
      <xdr:spPr>
        <a:xfrm>
          <a:off x="8515428" y="650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45352</xdr:rowOff>
    </xdr:from>
    <xdr:to>
      <xdr:col>41</xdr:col>
      <xdr:colOff>101600</xdr:colOff>
      <xdr:row>37</xdr:row>
      <xdr:rowOff>146952</xdr:rowOff>
    </xdr:to>
    <xdr:sp macro="" textlink="">
      <xdr:nvSpPr>
        <xdr:cNvPr id="310" name="楕円 309"/>
        <xdr:cNvSpPr/>
      </xdr:nvSpPr>
      <xdr:spPr>
        <a:xfrm>
          <a:off x="7810500" y="638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163479</xdr:rowOff>
    </xdr:from>
    <xdr:ext cx="469744" cy="259045"/>
    <xdr:sp macro="" textlink="">
      <xdr:nvSpPr>
        <xdr:cNvPr id="311" name="テキスト ボックス 310"/>
        <xdr:cNvSpPr txBox="1"/>
      </xdr:nvSpPr>
      <xdr:spPr>
        <a:xfrm>
          <a:off x="7626428" y="616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37465</xdr:rowOff>
    </xdr:from>
    <xdr:to>
      <xdr:col>36</xdr:col>
      <xdr:colOff>165100</xdr:colOff>
      <xdr:row>37</xdr:row>
      <xdr:rowOff>139065</xdr:rowOff>
    </xdr:to>
    <xdr:sp macro="" textlink="">
      <xdr:nvSpPr>
        <xdr:cNvPr id="312" name="楕円 311"/>
        <xdr:cNvSpPr/>
      </xdr:nvSpPr>
      <xdr:spPr>
        <a:xfrm>
          <a:off x="6921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155592</xdr:rowOff>
    </xdr:from>
    <xdr:ext cx="469744" cy="259045"/>
    <xdr:sp macro="" textlink="">
      <xdr:nvSpPr>
        <xdr:cNvPr id="313" name="テキスト ボックス 312"/>
        <xdr:cNvSpPr txBox="1"/>
      </xdr:nvSpPr>
      <xdr:spPr>
        <a:xfrm>
          <a:off x="6737428" y="61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53844</xdr:rowOff>
    </xdr:from>
    <xdr:to>
      <xdr:col>55</xdr:col>
      <xdr:colOff>0</xdr:colOff>
      <xdr:row>58</xdr:row>
      <xdr:rowOff>62880</xdr:rowOff>
    </xdr:to>
    <xdr:cxnSp macro="">
      <xdr:nvCxnSpPr>
        <xdr:cNvPr id="344" name="直線コネクタ 343"/>
        <xdr:cNvCxnSpPr/>
      </xdr:nvCxnSpPr>
      <xdr:spPr>
        <a:xfrm flipV="1">
          <a:off x="9639300" y="9997944"/>
          <a:ext cx="838200" cy="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62880</xdr:rowOff>
    </xdr:from>
    <xdr:to>
      <xdr:col>50</xdr:col>
      <xdr:colOff>114300</xdr:colOff>
      <xdr:row>58</xdr:row>
      <xdr:rowOff>88559</xdr:rowOff>
    </xdr:to>
    <xdr:cxnSp macro="">
      <xdr:nvCxnSpPr>
        <xdr:cNvPr id="347" name="直線コネクタ 346"/>
        <xdr:cNvCxnSpPr/>
      </xdr:nvCxnSpPr>
      <xdr:spPr>
        <a:xfrm flipV="1">
          <a:off x="8750300" y="10006980"/>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83726</xdr:rowOff>
    </xdr:from>
    <xdr:to>
      <xdr:col>45</xdr:col>
      <xdr:colOff>177800</xdr:colOff>
      <xdr:row>58</xdr:row>
      <xdr:rowOff>88559</xdr:rowOff>
    </xdr:to>
    <xdr:cxnSp macro="">
      <xdr:nvCxnSpPr>
        <xdr:cNvPr id="350" name="直線コネクタ 349"/>
        <xdr:cNvCxnSpPr/>
      </xdr:nvCxnSpPr>
      <xdr:spPr>
        <a:xfrm>
          <a:off x="7861300" y="10027826"/>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83726</xdr:rowOff>
    </xdr:from>
    <xdr:to>
      <xdr:col>41</xdr:col>
      <xdr:colOff>50800</xdr:colOff>
      <xdr:row>58</xdr:row>
      <xdr:rowOff>92750</xdr:rowOff>
    </xdr:to>
    <xdr:cxnSp macro="">
      <xdr:nvCxnSpPr>
        <xdr:cNvPr id="353" name="直線コネクタ 352"/>
        <xdr:cNvCxnSpPr/>
      </xdr:nvCxnSpPr>
      <xdr:spPr>
        <a:xfrm flipV="1">
          <a:off x="6972300" y="10027826"/>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3044</xdr:rowOff>
    </xdr:from>
    <xdr:to>
      <xdr:col>55</xdr:col>
      <xdr:colOff>50800</xdr:colOff>
      <xdr:row>58</xdr:row>
      <xdr:rowOff>104644</xdr:rowOff>
    </xdr:to>
    <xdr:sp macro="" textlink="">
      <xdr:nvSpPr>
        <xdr:cNvPr id="363" name="楕円 362"/>
        <xdr:cNvSpPr/>
      </xdr:nvSpPr>
      <xdr:spPr>
        <a:xfrm>
          <a:off x="10426700" y="99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25921</xdr:rowOff>
    </xdr:from>
    <xdr:ext cx="534377" cy="259045"/>
    <xdr:sp macro="" textlink="">
      <xdr:nvSpPr>
        <xdr:cNvPr id="364" name="農林水産業費該当値テキスト"/>
        <xdr:cNvSpPr txBox="1"/>
      </xdr:nvSpPr>
      <xdr:spPr>
        <a:xfrm>
          <a:off x="10528300" y="979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12080</xdr:rowOff>
    </xdr:from>
    <xdr:to>
      <xdr:col>50</xdr:col>
      <xdr:colOff>165100</xdr:colOff>
      <xdr:row>58</xdr:row>
      <xdr:rowOff>113680</xdr:rowOff>
    </xdr:to>
    <xdr:sp macro="" textlink="">
      <xdr:nvSpPr>
        <xdr:cNvPr id="365" name="楕円 364"/>
        <xdr:cNvSpPr/>
      </xdr:nvSpPr>
      <xdr:spPr>
        <a:xfrm>
          <a:off x="9588500" y="99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130207</xdr:rowOff>
    </xdr:from>
    <xdr:ext cx="534377" cy="259045"/>
    <xdr:sp macro="" textlink="">
      <xdr:nvSpPr>
        <xdr:cNvPr id="366" name="テキスト ボックス 365"/>
        <xdr:cNvSpPr txBox="1"/>
      </xdr:nvSpPr>
      <xdr:spPr>
        <a:xfrm>
          <a:off x="9372111" y="973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37759</xdr:rowOff>
    </xdr:from>
    <xdr:to>
      <xdr:col>46</xdr:col>
      <xdr:colOff>38100</xdr:colOff>
      <xdr:row>58</xdr:row>
      <xdr:rowOff>139359</xdr:rowOff>
    </xdr:to>
    <xdr:sp macro="" textlink="">
      <xdr:nvSpPr>
        <xdr:cNvPr id="367" name="楕円 366"/>
        <xdr:cNvSpPr/>
      </xdr:nvSpPr>
      <xdr:spPr>
        <a:xfrm>
          <a:off x="8699500" y="99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155886</xdr:rowOff>
    </xdr:from>
    <xdr:ext cx="534377" cy="259045"/>
    <xdr:sp macro="" textlink="">
      <xdr:nvSpPr>
        <xdr:cNvPr id="368" name="テキスト ボックス 367"/>
        <xdr:cNvSpPr txBox="1"/>
      </xdr:nvSpPr>
      <xdr:spPr>
        <a:xfrm>
          <a:off x="8483111" y="975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32926</xdr:rowOff>
    </xdr:from>
    <xdr:to>
      <xdr:col>41</xdr:col>
      <xdr:colOff>101600</xdr:colOff>
      <xdr:row>58</xdr:row>
      <xdr:rowOff>134526</xdr:rowOff>
    </xdr:to>
    <xdr:sp macro="" textlink="">
      <xdr:nvSpPr>
        <xdr:cNvPr id="369" name="楕円 368"/>
        <xdr:cNvSpPr/>
      </xdr:nvSpPr>
      <xdr:spPr>
        <a:xfrm>
          <a:off x="7810500" y="99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151053</xdr:rowOff>
    </xdr:from>
    <xdr:ext cx="534377" cy="259045"/>
    <xdr:sp macro="" textlink="">
      <xdr:nvSpPr>
        <xdr:cNvPr id="370" name="テキスト ボックス 369"/>
        <xdr:cNvSpPr txBox="1"/>
      </xdr:nvSpPr>
      <xdr:spPr>
        <a:xfrm>
          <a:off x="7594111" y="97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41950</xdr:rowOff>
    </xdr:from>
    <xdr:to>
      <xdr:col>36</xdr:col>
      <xdr:colOff>165100</xdr:colOff>
      <xdr:row>58</xdr:row>
      <xdr:rowOff>143550</xdr:rowOff>
    </xdr:to>
    <xdr:sp macro="" textlink="">
      <xdr:nvSpPr>
        <xdr:cNvPr id="371" name="楕円 370"/>
        <xdr:cNvSpPr/>
      </xdr:nvSpPr>
      <xdr:spPr>
        <a:xfrm>
          <a:off x="6921500" y="99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160077</xdr:rowOff>
    </xdr:from>
    <xdr:ext cx="534377" cy="259045"/>
    <xdr:sp macro="" textlink="">
      <xdr:nvSpPr>
        <xdr:cNvPr id="372" name="テキスト ボックス 371"/>
        <xdr:cNvSpPr txBox="1"/>
      </xdr:nvSpPr>
      <xdr:spPr>
        <a:xfrm>
          <a:off x="6705111" y="976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64193</xdr:rowOff>
    </xdr:from>
    <xdr:to>
      <xdr:col>55</xdr:col>
      <xdr:colOff>0</xdr:colOff>
      <xdr:row>77</xdr:row>
      <xdr:rowOff>104107</xdr:rowOff>
    </xdr:to>
    <xdr:cxnSp macro="">
      <xdr:nvCxnSpPr>
        <xdr:cNvPr id="399" name="直線コネクタ 398"/>
        <xdr:cNvCxnSpPr/>
      </xdr:nvCxnSpPr>
      <xdr:spPr>
        <a:xfrm flipV="1">
          <a:off x="9639300" y="13265843"/>
          <a:ext cx="8382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42774</xdr:rowOff>
    </xdr:from>
    <xdr:to>
      <xdr:col>50</xdr:col>
      <xdr:colOff>114300</xdr:colOff>
      <xdr:row>77</xdr:row>
      <xdr:rowOff>104107</xdr:rowOff>
    </xdr:to>
    <xdr:cxnSp macro="">
      <xdr:nvCxnSpPr>
        <xdr:cNvPr id="402" name="直線コネクタ 401"/>
        <xdr:cNvCxnSpPr/>
      </xdr:nvCxnSpPr>
      <xdr:spPr>
        <a:xfrm>
          <a:off x="8750300" y="13244424"/>
          <a:ext cx="889000" cy="6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128978</xdr:rowOff>
    </xdr:from>
    <xdr:to>
      <xdr:col>45</xdr:col>
      <xdr:colOff>177800</xdr:colOff>
      <xdr:row>77</xdr:row>
      <xdr:rowOff>42774</xdr:rowOff>
    </xdr:to>
    <xdr:cxnSp macro="">
      <xdr:nvCxnSpPr>
        <xdr:cNvPr id="405" name="直線コネクタ 404"/>
        <xdr:cNvCxnSpPr/>
      </xdr:nvCxnSpPr>
      <xdr:spPr>
        <a:xfrm>
          <a:off x="7861300" y="13159178"/>
          <a:ext cx="889000" cy="8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128978</xdr:rowOff>
    </xdr:from>
    <xdr:to>
      <xdr:col>41</xdr:col>
      <xdr:colOff>50800</xdr:colOff>
      <xdr:row>77</xdr:row>
      <xdr:rowOff>101913</xdr:rowOff>
    </xdr:to>
    <xdr:cxnSp macro="">
      <xdr:nvCxnSpPr>
        <xdr:cNvPr id="408" name="直線コネクタ 407"/>
        <xdr:cNvCxnSpPr/>
      </xdr:nvCxnSpPr>
      <xdr:spPr>
        <a:xfrm flipV="1">
          <a:off x="6972300" y="13159178"/>
          <a:ext cx="889000" cy="14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13393</xdr:rowOff>
    </xdr:from>
    <xdr:to>
      <xdr:col>55</xdr:col>
      <xdr:colOff>50800</xdr:colOff>
      <xdr:row>77</xdr:row>
      <xdr:rowOff>114993</xdr:rowOff>
    </xdr:to>
    <xdr:sp macro="" textlink="">
      <xdr:nvSpPr>
        <xdr:cNvPr id="418" name="楕円 417"/>
        <xdr:cNvSpPr/>
      </xdr:nvSpPr>
      <xdr:spPr>
        <a:xfrm>
          <a:off x="10426700" y="132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163270</xdr:rowOff>
    </xdr:from>
    <xdr:ext cx="534377" cy="259045"/>
    <xdr:sp macro="" textlink="">
      <xdr:nvSpPr>
        <xdr:cNvPr id="419" name="商工費該当値テキスト"/>
        <xdr:cNvSpPr txBox="1"/>
      </xdr:nvSpPr>
      <xdr:spPr>
        <a:xfrm>
          <a:off x="10528300" y="131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53307</xdr:rowOff>
    </xdr:from>
    <xdr:to>
      <xdr:col>50</xdr:col>
      <xdr:colOff>165100</xdr:colOff>
      <xdr:row>77</xdr:row>
      <xdr:rowOff>154907</xdr:rowOff>
    </xdr:to>
    <xdr:sp macro="" textlink="">
      <xdr:nvSpPr>
        <xdr:cNvPr id="420" name="楕円 419"/>
        <xdr:cNvSpPr/>
      </xdr:nvSpPr>
      <xdr:spPr>
        <a:xfrm>
          <a:off x="9588500" y="132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146034</xdr:rowOff>
    </xdr:from>
    <xdr:ext cx="469744" cy="259045"/>
    <xdr:sp macro="" textlink="">
      <xdr:nvSpPr>
        <xdr:cNvPr id="421" name="テキスト ボックス 420"/>
        <xdr:cNvSpPr txBox="1"/>
      </xdr:nvSpPr>
      <xdr:spPr>
        <a:xfrm>
          <a:off x="9404428" y="1334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163424</xdr:rowOff>
    </xdr:from>
    <xdr:to>
      <xdr:col>46</xdr:col>
      <xdr:colOff>38100</xdr:colOff>
      <xdr:row>77</xdr:row>
      <xdr:rowOff>93574</xdr:rowOff>
    </xdr:to>
    <xdr:sp macro="" textlink="">
      <xdr:nvSpPr>
        <xdr:cNvPr id="422" name="楕円 421"/>
        <xdr:cNvSpPr/>
      </xdr:nvSpPr>
      <xdr:spPr>
        <a:xfrm>
          <a:off x="8699500" y="131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84701</xdr:rowOff>
    </xdr:from>
    <xdr:ext cx="534377" cy="259045"/>
    <xdr:sp macro="" textlink="">
      <xdr:nvSpPr>
        <xdr:cNvPr id="423" name="テキスト ボックス 422"/>
        <xdr:cNvSpPr txBox="1"/>
      </xdr:nvSpPr>
      <xdr:spPr>
        <a:xfrm>
          <a:off x="8483111" y="132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78178</xdr:rowOff>
    </xdr:from>
    <xdr:to>
      <xdr:col>41</xdr:col>
      <xdr:colOff>101600</xdr:colOff>
      <xdr:row>77</xdr:row>
      <xdr:rowOff>8328</xdr:rowOff>
    </xdr:to>
    <xdr:sp macro="" textlink="">
      <xdr:nvSpPr>
        <xdr:cNvPr id="424" name="楕円 423"/>
        <xdr:cNvSpPr/>
      </xdr:nvSpPr>
      <xdr:spPr>
        <a:xfrm>
          <a:off x="7810500" y="131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24856</xdr:rowOff>
    </xdr:from>
    <xdr:ext cx="534377" cy="259045"/>
    <xdr:sp macro="" textlink="">
      <xdr:nvSpPr>
        <xdr:cNvPr id="425" name="テキスト ボックス 424"/>
        <xdr:cNvSpPr txBox="1"/>
      </xdr:nvSpPr>
      <xdr:spPr>
        <a:xfrm>
          <a:off x="7594111" y="12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51113</xdr:rowOff>
    </xdr:from>
    <xdr:to>
      <xdr:col>36</xdr:col>
      <xdr:colOff>165100</xdr:colOff>
      <xdr:row>77</xdr:row>
      <xdr:rowOff>152713</xdr:rowOff>
    </xdr:to>
    <xdr:sp macro="" textlink="">
      <xdr:nvSpPr>
        <xdr:cNvPr id="426" name="楕円 425"/>
        <xdr:cNvSpPr/>
      </xdr:nvSpPr>
      <xdr:spPr>
        <a:xfrm>
          <a:off x="6921500" y="1325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143840</xdr:rowOff>
    </xdr:from>
    <xdr:ext cx="469744" cy="259045"/>
    <xdr:sp macro="" textlink="">
      <xdr:nvSpPr>
        <xdr:cNvPr id="427" name="テキスト ボックス 426"/>
        <xdr:cNvSpPr txBox="1"/>
      </xdr:nvSpPr>
      <xdr:spPr>
        <a:xfrm>
          <a:off x="6737428" y="1334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70704</xdr:rowOff>
    </xdr:from>
    <xdr:to>
      <xdr:col>55</xdr:col>
      <xdr:colOff>0</xdr:colOff>
      <xdr:row>98</xdr:row>
      <xdr:rowOff>84668</xdr:rowOff>
    </xdr:to>
    <xdr:cxnSp macro="">
      <xdr:nvCxnSpPr>
        <xdr:cNvPr id="456" name="直線コネクタ 455"/>
        <xdr:cNvCxnSpPr/>
      </xdr:nvCxnSpPr>
      <xdr:spPr>
        <a:xfrm>
          <a:off x="9639300" y="16872804"/>
          <a:ext cx="838200" cy="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70704</xdr:rowOff>
    </xdr:from>
    <xdr:to>
      <xdr:col>50</xdr:col>
      <xdr:colOff>114300</xdr:colOff>
      <xdr:row>98</xdr:row>
      <xdr:rowOff>91377</xdr:rowOff>
    </xdr:to>
    <xdr:cxnSp macro="">
      <xdr:nvCxnSpPr>
        <xdr:cNvPr id="459" name="直線コネクタ 458"/>
        <xdr:cNvCxnSpPr/>
      </xdr:nvCxnSpPr>
      <xdr:spPr>
        <a:xfrm flipV="1">
          <a:off x="8750300" y="16872804"/>
          <a:ext cx="8890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91377</xdr:rowOff>
    </xdr:from>
    <xdr:to>
      <xdr:col>45</xdr:col>
      <xdr:colOff>177800</xdr:colOff>
      <xdr:row>98</xdr:row>
      <xdr:rowOff>96662</xdr:rowOff>
    </xdr:to>
    <xdr:cxnSp macro="">
      <xdr:nvCxnSpPr>
        <xdr:cNvPr id="462" name="直線コネクタ 461"/>
        <xdr:cNvCxnSpPr/>
      </xdr:nvCxnSpPr>
      <xdr:spPr>
        <a:xfrm flipV="1">
          <a:off x="7861300" y="16893477"/>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84886</xdr:rowOff>
    </xdr:from>
    <xdr:to>
      <xdr:col>41</xdr:col>
      <xdr:colOff>50800</xdr:colOff>
      <xdr:row>98</xdr:row>
      <xdr:rowOff>96662</xdr:rowOff>
    </xdr:to>
    <xdr:cxnSp macro="">
      <xdr:nvCxnSpPr>
        <xdr:cNvPr id="465" name="直線コネクタ 464"/>
        <xdr:cNvCxnSpPr/>
      </xdr:nvCxnSpPr>
      <xdr:spPr>
        <a:xfrm>
          <a:off x="6972300" y="16886986"/>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33868</xdr:rowOff>
    </xdr:from>
    <xdr:to>
      <xdr:col>55</xdr:col>
      <xdr:colOff>50800</xdr:colOff>
      <xdr:row>98</xdr:row>
      <xdr:rowOff>135468</xdr:rowOff>
    </xdr:to>
    <xdr:sp macro="" textlink="">
      <xdr:nvSpPr>
        <xdr:cNvPr id="475" name="楕円 474"/>
        <xdr:cNvSpPr/>
      </xdr:nvSpPr>
      <xdr:spPr>
        <a:xfrm>
          <a:off x="10426700" y="168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19904</xdr:rowOff>
    </xdr:from>
    <xdr:to>
      <xdr:col>50</xdr:col>
      <xdr:colOff>165100</xdr:colOff>
      <xdr:row>98</xdr:row>
      <xdr:rowOff>121504</xdr:rowOff>
    </xdr:to>
    <xdr:sp macro="" textlink="">
      <xdr:nvSpPr>
        <xdr:cNvPr id="477" name="楕円 476"/>
        <xdr:cNvSpPr/>
      </xdr:nvSpPr>
      <xdr:spPr>
        <a:xfrm>
          <a:off x="9588500" y="168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112631</xdr:rowOff>
    </xdr:from>
    <xdr:ext cx="534377" cy="259045"/>
    <xdr:sp macro="" textlink="">
      <xdr:nvSpPr>
        <xdr:cNvPr id="478" name="テキスト ボックス 477"/>
        <xdr:cNvSpPr txBox="1"/>
      </xdr:nvSpPr>
      <xdr:spPr>
        <a:xfrm>
          <a:off x="9372111" y="1691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40577</xdr:rowOff>
    </xdr:from>
    <xdr:to>
      <xdr:col>46</xdr:col>
      <xdr:colOff>38100</xdr:colOff>
      <xdr:row>98</xdr:row>
      <xdr:rowOff>142177</xdr:rowOff>
    </xdr:to>
    <xdr:sp macro="" textlink="">
      <xdr:nvSpPr>
        <xdr:cNvPr id="479" name="楕円 478"/>
        <xdr:cNvSpPr/>
      </xdr:nvSpPr>
      <xdr:spPr>
        <a:xfrm>
          <a:off x="8699500" y="168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133304</xdr:rowOff>
    </xdr:from>
    <xdr:ext cx="534377" cy="259045"/>
    <xdr:sp macro="" textlink="">
      <xdr:nvSpPr>
        <xdr:cNvPr id="480" name="テキスト ボックス 479"/>
        <xdr:cNvSpPr txBox="1"/>
      </xdr:nvSpPr>
      <xdr:spPr>
        <a:xfrm>
          <a:off x="8483111" y="1693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45862</xdr:rowOff>
    </xdr:from>
    <xdr:to>
      <xdr:col>41</xdr:col>
      <xdr:colOff>101600</xdr:colOff>
      <xdr:row>98</xdr:row>
      <xdr:rowOff>147462</xdr:rowOff>
    </xdr:to>
    <xdr:sp macro="" textlink="">
      <xdr:nvSpPr>
        <xdr:cNvPr id="481" name="楕円 480"/>
        <xdr:cNvSpPr/>
      </xdr:nvSpPr>
      <xdr:spPr>
        <a:xfrm>
          <a:off x="7810500" y="168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138589</xdr:rowOff>
    </xdr:from>
    <xdr:ext cx="534377" cy="259045"/>
    <xdr:sp macro="" textlink="">
      <xdr:nvSpPr>
        <xdr:cNvPr id="482" name="テキスト ボックス 481"/>
        <xdr:cNvSpPr txBox="1"/>
      </xdr:nvSpPr>
      <xdr:spPr>
        <a:xfrm>
          <a:off x="7594111" y="169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34086</xdr:rowOff>
    </xdr:from>
    <xdr:to>
      <xdr:col>36</xdr:col>
      <xdr:colOff>165100</xdr:colOff>
      <xdr:row>98</xdr:row>
      <xdr:rowOff>135686</xdr:rowOff>
    </xdr:to>
    <xdr:sp macro="" textlink="">
      <xdr:nvSpPr>
        <xdr:cNvPr id="483" name="楕円 482"/>
        <xdr:cNvSpPr/>
      </xdr:nvSpPr>
      <xdr:spPr>
        <a:xfrm>
          <a:off x="6921500" y="168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126813</xdr:rowOff>
    </xdr:from>
    <xdr:ext cx="534377" cy="259045"/>
    <xdr:sp macro="" textlink="">
      <xdr:nvSpPr>
        <xdr:cNvPr id="484" name="テキスト ボックス 483"/>
        <xdr:cNvSpPr txBox="1"/>
      </xdr:nvSpPr>
      <xdr:spPr>
        <a:xfrm>
          <a:off x="6705111" y="1692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98415</xdr:rowOff>
    </xdr:from>
    <xdr:to>
      <xdr:col>85</xdr:col>
      <xdr:colOff>127000</xdr:colOff>
      <xdr:row>36</xdr:row>
      <xdr:rowOff>124887</xdr:rowOff>
    </xdr:to>
    <xdr:cxnSp macro="">
      <xdr:nvCxnSpPr>
        <xdr:cNvPr id="512" name="直線コネクタ 511"/>
        <xdr:cNvCxnSpPr/>
      </xdr:nvCxnSpPr>
      <xdr:spPr>
        <a:xfrm flipV="1">
          <a:off x="15481300" y="6270615"/>
          <a:ext cx="8382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77155</xdr:rowOff>
    </xdr:from>
    <xdr:to>
      <xdr:col>81</xdr:col>
      <xdr:colOff>50800</xdr:colOff>
      <xdr:row>36</xdr:row>
      <xdr:rowOff>124887</xdr:rowOff>
    </xdr:to>
    <xdr:cxnSp macro="">
      <xdr:nvCxnSpPr>
        <xdr:cNvPr id="515" name="直線コネクタ 514"/>
        <xdr:cNvCxnSpPr/>
      </xdr:nvCxnSpPr>
      <xdr:spPr>
        <a:xfrm>
          <a:off x="14592300" y="6249355"/>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77155</xdr:rowOff>
    </xdr:from>
    <xdr:to>
      <xdr:col>76</xdr:col>
      <xdr:colOff>114300</xdr:colOff>
      <xdr:row>36</xdr:row>
      <xdr:rowOff>152593</xdr:rowOff>
    </xdr:to>
    <xdr:cxnSp macro="">
      <xdr:nvCxnSpPr>
        <xdr:cNvPr id="518" name="直線コネクタ 517"/>
        <xdr:cNvCxnSpPr/>
      </xdr:nvCxnSpPr>
      <xdr:spPr>
        <a:xfrm flipV="1">
          <a:off x="13703300" y="6249355"/>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138420</xdr:rowOff>
    </xdr:from>
    <xdr:to>
      <xdr:col>71</xdr:col>
      <xdr:colOff>177800</xdr:colOff>
      <xdr:row>36</xdr:row>
      <xdr:rowOff>152593</xdr:rowOff>
    </xdr:to>
    <xdr:cxnSp macro="">
      <xdr:nvCxnSpPr>
        <xdr:cNvPr id="521" name="直線コネクタ 520"/>
        <xdr:cNvCxnSpPr/>
      </xdr:nvCxnSpPr>
      <xdr:spPr>
        <a:xfrm>
          <a:off x="12814300" y="631062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47615</xdr:rowOff>
    </xdr:from>
    <xdr:to>
      <xdr:col>85</xdr:col>
      <xdr:colOff>177800</xdr:colOff>
      <xdr:row>36</xdr:row>
      <xdr:rowOff>149215</xdr:rowOff>
    </xdr:to>
    <xdr:sp macro="" textlink="">
      <xdr:nvSpPr>
        <xdr:cNvPr id="531" name="楕円 530"/>
        <xdr:cNvSpPr/>
      </xdr:nvSpPr>
      <xdr:spPr>
        <a:xfrm>
          <a:off x="16268700" y="62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70492</xdr:rowOff>
    </xdr:from>
    <xdr:ext cx="534377" cy="259045"/>
    <xdr:sp macro="" textlink="">
      <xdr:nvSpPr>
        <xdr:cNvPr id="532" name="消防費該当値テキスト"/>
        <xdr:cNvSpPr txBox="1"/>
      </xdr:nvSpPr>
      <xdr:spPr>
        <a:xfrm>
          <a:off x="16370300" y="60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74087</xdr:rowOff>
    </xdr:from>
    <xdr:to>
      <xdr:col>81</xdr:col>
      <xdr:colOff>101600</xdr:colOff>
      <xdr:row>37</xdr:row>
      <xdr:rowOff>4237</xdr:rowOff>
    </xdr:to>
    <xdr:sp macro="" textlink="">
      <xdr:nvSpPr>
        <xdr:cNvPr id="533" name="楕円 532"/>
        <xdr:cNvSpPr/>
      </xdr:nvSpPr>
      <xdr:spPr>
        <a:xfrm>
          <a:off x="15430500" y="62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20764</xdr:rowOff>
    </xdr:from>
    <xdr:ext cx="534377" cy="259045"/>
    <xdr:sp macro="" textlink="">
      <xdr:nvSpPr>
        <xdr:cNvPr id="534" name="テキスト ボックス 533"/>
        <xdr:cNvSpPr txBox="1"/>
      </xdr:nvSpPr>
      <xdr:spPr>
        <a:xfrm>
          <a:off x="15214111" y="602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26355</xdr:rowOff>
    </xdr:from>
    <xdr:to>
      <xdr:col>76</xdr:col>
      <xdr:colOff>165100</xdr:colOff>
      <xdr:row>36</xdr:row>
      <xdr:rowOff>127955</xdr:rowOff>
    </xdr:to>
    <xdr:sp macro="" textlink="">
      <xdr:nvSpPr>
        <xdr:cNvPr id="535" name="楕円 534"/>
        <xdr:cNvSpPr/>
      </xdr:nvSpPr>
      <xdr:spPr>
        <a:xfrm>
          <a:off x="14541500" y="61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144482</xdr:rowOff>
    </xdr:from>
    <xdr:ext cx="534377" cy="259045"/>
    <xdr:sp macro="" textlink="">
      <xdr:nvSpPr>
        <xdr:cNvPr id="536" name="テキスト ボックス 535"/>
        <xdr:cNvSpPr txBox="1"/>
      </xdr:nvSpPr>
      <xdr:spPr>
        <a:xfrm>
          <a:off x="14325111" y="597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101793</xdr:rowOff>
    </xdr:from>
    <xdr:to>
      <xdr:col>72</xdr:col>
      <xdr:colOff>38100</xdr:colOff>
      <xdr:row>37</xdr:row>
      <xdr:rowOff>31943</xdr:rowOff>
    </xdr:to>
    <xdr:sp macro="" textlink="">
      <xdr:nvSpPr>
        <xdr:cNvPr id="537" name="楕円 536"/>
        <xdr:cNvSpPr/>
      </xdr:nvSpPr>
      <xdr:spPr>
        <a:xfrm>
          <a:off x="13652500" y="62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48470</xdr:rowOff>
    </xdr:from>
    <xdr:ext cx="534377" cy="259045"/>
    <xdr:sp macro="" textlink="">
      <xdr:nvSpPr>
        <xdr:cNvPr id="538" name="テキスト ボックス 537"/>
        <xdr:cNvSpPr txBox="1"/>
      </xdr:nvSpPr>
      <xdr:spPr>
        <a:xfrm>
          <a:off x="13436111" y="604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87620</xdr:rowOff>
    </xdr:from>
    <xdr:to>
      <xdr:col>67</xdr:col>
      <xdr:colOff>101600</xdr:colOff>
      <xdr:row>37</xdr:row>
      <xdr:rowOff>17770</xdr:rowOff>
    </xdr:to>
    <xdr:sp macro="" textlink="">
      <xdr:nvSpPr>
        <xdr:cNvPr id="539" name="楕円 538"/>
        <xdr:cNvSpPr/>
      </xdr:nvSpPr>
      <xdr:spPr>
        <a:xfrm>
          <a:off x="12763500" y="62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34297</xdr:rowOff>
    </xdr:from>
    <xdr:ext cx="534377" cy="259045"/>
    <xdr:sp macro="" textlink="">
      <xdr:nvSpPr>
        <xdr:cNvPr id="540" name="テキスト ボックス 539"/>
        <xdr:cNvSpPr txBox="1"/>
      </xdr:nvSpPr>
      <xdr:spPr>
        <a:xfrm>
          <a:off x="12547111" y="603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22396</xdr:rowOff>
    </xdr:from>
    <xdr:to>
      <xdr:col>85</xdr:col>
      <xdr:colOff>127000</xdr:colOff>
      <xdr:row>55</xdr:row>
      <xdr:rowOff>98895</xdr:rowOff>
    </xdr:to>
    <xdr:cxnSp macro="">
      <xdr:nvCxnSpPr>
        <xdr:cNvPr id="572" name="直線コネクタ 571"/>
        <xdr:cNvCxnSpPr/>
      </xdr:nvCxnSpPr>
      <xdr:spPr>
        <a:xfrm flipV="1">
          <a:off x="15481300" y="9280696"/>
          <a:ext cx="838200" cy="24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98895</xdr:rowOff>
    </xdr:from>
    <xdr:to>
      <xdr:col>81</xdr:col>
      <xdr:colOff>50800</xdr:colOff>
      <xdr:row>56</xdr:row>
      <xdr:rowOff>33041</xdr:rowOff>
    </xdr:to>
    <xdr:cxnSp macro="">
      <xdr:nvCxnSpPr>
        <xdr:cNvPr id="575" name="直線コネクタ 574"/>
        <xdr:cNvCxnSpPr/>
      </xdr:nvCxnSpPr>
      <xdr:spPr>
        <a:xfrm flipV="1">
          <a:off x="14592300" y="9528645"/>
          <a:ext cx="889000" cy="10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33041</xdr:rowOff>
    </xdr:from>
    <xdr:to>
      <xdr:col>76</xdr:col>
      <xdr:colOff>114300</xdr:colOff>
      <xdr:row>56</xdr:row>
      <xdr:rowOff>117754</xdr:rowOff>
    </xdr:to>
    <xdr:cxnSp macro="">
      <xdr:nvCxnSpPr>
        <xdr:cNvPr id="578" name="直線コネクタ 577"/>
        <xdr:cNvCxnSpPr/>
      </xdr:nvCxnSpPr>
      <xdr:spPr>
        <a:xfrm flipV="1">
          <a:off x="13703300" y="9634241"/>
          <a:ext cx="889000" cy="8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25514</xdr:rowOff>
    </xdr:from>
    <xdr:to>
      <xdr:col>71</xdr:col>
      <xdr:colOff>177800</xdr:colOff>
      <xdr:row>56</xdr:row>
      <xdr:rowOff>117754</xdr:rowOff>
    </xdr:to>
    <xdr:cxnSp macro="">
      <xdr:nvCxnSpPr>
        <xdr:cNvPr id="581" name="直線コネクタ 580"/>
        <xdr:cNvCxnSpPr/>
      </xdr:nvCxnSpPr>
      <xdr:spPr>
        <a:xfrm>
          <a:off x="12814300" y="9626714"/>
          <a:ext cx="8890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143046</xdr:rowOff>
    </xdr:from>
    <xdr:to>
      <xdr:col>85</xdr:col>
      <xdr:colOff>177800</xdr:colOff>
      <xdr:row>54</xdr:row>
      <xdr:rowOff>73196</xdr:rowOff>
    </xdr:to>
    <xdr:sp macro="" textlink="">
      <xdr:nvSpPr>
        <xdr:cNvPr id="591" name="楕円 590"/>
        <xdr:cNvSpPr/>
      </xdr:nvSpPr>
      <xdr:spPr>
        <a:xfrm>
          <a:off x="16268700" y="922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165923</xdr:rowOff>
    </xdr:from>
    <xdr:ext cx="534377" cy="259045"/>
    <xdr:sp macro="" textlink="">
      <xdr:nvSpPr>
        <xdr:cNvPr id="592" name="教育費該当値テキスト"/>
        <xdr:cNvSpPr txBox="1"/>
      </xdr:nvSpPr>
      <xdr:spPr>
        <a:xfrm>
          <a:off x="16370300" y="908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48095</xdr:rowOff>
    </xdr:from>
    <xdr:to>
      <xdr:col>81</xdr:col>
      <xdr:colOff>101600</xdr:colOff>
      <xdr:row>55</xdr:row>
      <xdr:rowOff>149695</xdr:rowOff>
    </xdr:to>
    <xdr:sp macro="" textlink="">
      <xdr:nvSpPr>
        <xdr:cNvPr id="593" name="楕円 592"/>
        <xdr:cNvSpPr/>
      </xdr:nvSpPr>
      <xdr:spPr>
        <a:xfrm>
          <a:off x="15430500" y="94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166222</xdr:rowOff>
    </xdr:from>
    <xdr:ext cx="534377" cy="259045"/>
    <xdr:sp macro="" textlink="">
      <xdr:nvSpPr>
        <xdr:cNvPr id="594" name="テキスト ボックス 593"/>
        <xdr:cNvSpPr txBox="1"/>
      </xdr:nvSpPr>
      <xdr:spPr>
        <a:xfrm>
          <a:off x="15214111" y="925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153691</xdr:rowOff>
    </xdr:from>
    <xdr:to>
      <xdr:col>76</xdr:col>
      <xdr:colOff>165100</xdr:colOff>
      <xdr:row>56</xdr:row>
      <xdr:rowOff>83841</xdr:rowOff>
    </xdr:to>
    <xdr:sp macro="" textlink="">
      <xdr:nvSpPr>
        <xdr:cNvPr id="595" name="楕円 594"/>
        <xdr:cNvSpPr/>
      </xdr:nvSpPr>
      <xdr:spPr>
        <a:xfrm>
          <a:off x="14541500" y="95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100368</xdr:rowOff>
    </xdr:from>
    <xdr:ext cx="534377" cy="259045"/>
    <xdr:sp macro="" textlink="">
      <xdr:nvSpPr>
        <xdr:cNvPr id="596" name="テキスト ボックス 595"/>
        <xdr:cNvSpPr txBox="1"/>
      </xdr:nvSpPr>
      <xdr:spPr>
        <a:xfrm>
          <a:off x="14325111" y="935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66954</xdr:rowOff>
    </xdr:from>
    <xdr:to>
      <xdr:col>72</xdr:col>
      <xdr:colOff>38100</xdr:colOff>
      <xdr:row>56</xdr:row>
      <xdr:rowOff>168554</xdr:rowOff>
    </xdr:to>
    <xdr:sp macro="" textlink="">
      <xdr:nvSpPr>
        <xdr:cNvPr id="597" name="楕円 596"/>
        <xdr:cNvSpPr/>
      </xdr:nvSpPr>
      <xdr:spPr>
        <a:xfrm>
          <a:off x="13652500" y="96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13631</xdr:rowOff>
    </xdr:from>
    <xdr:ext cx="534377" cy="259045"/>
    <xdr:sp macro="" textlink="">
      <xdr:nvSpPr>
        <xdr:cNvPr id="598" name="テキスト ボックス 597"/>
        <xdr:cNvSpPr txBox="1"/>
      </xdr:nvSpPr>
      <xdr:spPr>
        <a:xfrm>
          <a:off x="13436111" y="94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146164</xdr:rowOff>
    </xdr:from>
    <xdr:to>
      <xdr:col>67</xdr:col>
      <xdr:colOff>101600</xdr:colOff>
      <xdr:row>56</xdr:row>
      <xdr:rowOff>76314</xdr:rowOff>
    </xdr:to>
    <xdr:sp macro="" textlink="">
      <xdr:nvSpPr>
        <xdr:cNvPr id="599" name="楕円 598"/>
        <xdr:cNvSpPr/>
      </xdr:nvSpPr>
      <xdr:spPr>
        <a:xfrm>
          <a:off x="12763500" y="95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92841</xdr:rowOff>
    </xdr:from>
    <xdr:ext cx="534377" cy="259045"/>
    <xdr:sp macro="" textlink="">
      <xdr:nvSpPr>
        <xdr:cNvPr id="600" name="テキスト ボックス 599"/>
        <xdr:cNvSpPr txBox="1"/>
      </xdr:nvSpPr>
      <xdr:spPr>
        <a:xfrm>
          <a:off x="12547111" y="93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62128</xdr:rowOff>
    </xdr:from>
    <xdr:to>
      <xdr:col>85</xdr:col>
      <xdr:colOff>127000</xdr:colOff>
      <xdr:row>78</xdr:row>
      <xdr:rowOff>140945</xdr:rowOff>
    </xdr:to>
    <xdr:cxnSp macro="">
      <xdr:nvCxnSpPr>
        <xdr:cNvPr id="629" name="直線コネクタ 628"/>
        <xdr:cNvCxnSpPr/>
      </xdr:nvCxnSpPr>
      <xdr:spPr>
        <a:xfrm>
          <a:off x="15481300" y="13435228"/>
          <a:ext cx="838200" cy="7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0" name="災害復旧費平均値テキスト"/>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62128</xdr:rowOff>
    </xdr:from>
    <xdr:to>
      <xdr:col>81</xdr:col>
      <xdr:colOff>50800</xdr:colOff>
      <xdr:row>79</xdr:row>
      <xdr:rowOff>29121</xdr:rowOff>
    </xdr:to>
    <xdr:cxnSp macro="">
      <xdr:nvCxnSpPr>
        <xdr:cNvPr id="632" name="直線コネクタ 631"/>
        <xdr:cNvCxnSpPr/>
      </xdr:nvCxnSpPr>
      <xdr:spPr>
        <a:xfrm flipV="1">
          <a:off x="14592300" y="13435228"/>
          <a:ext cx="889000" cy="1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4" name="テキスト ボックス 633"/>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29121</xdr:rowOff>
    </xdr:from>
    <xdr:to>
      <xdr:col>76</xdr:col>
      <xdr:colOff>114300</xdr:colOff>
      <xdr:row>79</xdr:row>
      <xdr:rowOff>42151</xdr:rowOff>
    </xdr:to>
    <xdr:cxnSp macro="">
      <xdr:nvCxnSpPr>
        <xdr:cNvPr id="635" name="直線コネクタ 634"/>
        <xdr:cNvCxnSpPr/>
      </xdr:nvCxnSpPr>
      <xdr:spPr>
        <a:xfrm flipV="1">
          <a:off x="13703300" y="13573671"/>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33592</xdr:rowOff>
    </xdr:from>
    <xdr:to>
      <xdr:col>71</xdr:col>
      <xdr:colOff>177800</xdr:colOff>
      <xdr:row>79</xdr:row>
      <xdr:rowOff>42151</xdr:rowOff>
    </xdr:to>
    <xdr:cxnSp macro="">
      <xdr:nvCxnSpPr>
        <xdr:cNvPr id="638" name="直線コネクタ 637"/>
        <xdr:cNvCxnSpPr/>
      </xdr:nvCxnSpPr>
      <xdr:spPr>
        <a:xfrm>
          <a:off x="12814300" y="13578142"/>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90145</xdr:rowOff>
    </xdr:from>
    <xdr:to>
      <xdr:col>85</xdr:col>
      <xdr:colOff>177800</xdr:colOff>
      <xdr:row>79</xdr:row>
      <xdr:rowOff>20295</xdr:rowOff>
    </xdr:to>
    <xdr:sp macro="" textlink="">
      <xdr:nvSpPr>
        <xdr:cNvPr id="648" name="楕円 647"/>
        <xdr:cNvSpPr/>
      </xdr:nvSpPr>
      <xdr:spPr>
        <a:xfrm>
          <a:off x="16268700" y="134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49522</xdr:rowOff>
    </xdr:from>
    <xdr:ext cx="469744" cy="259045"/>
    <xdr:sp macro="" textlink="">
      <xdr:nvSpPr>
        <xdr:cNvPr id="649" name="災害復旧費該当値テキスト"/>
        <xdr:cNvSpPr txBox="1"/>
      </xdr:nvSpPr>
      <xdr:spPr>
        <a:xfrm>
          <a:off x="16370300" y="1325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11328</xdr:rowOff>
    </xdr:from>
    <xdr:to>
      <xdr:col>81</xdr:col>
      <xdr:colOff>101600</xdr:colOff>
      <xdr:row>78</xdr:row>
      <xdr:rowOff>112928</xdr:rowOff>
    </xdr:to>
    <xdr:sp macro="" textlink="">
      <xdr:nvSpPr>
        <xdr:cNvPr id="650" name="楕円 649"/>
        <xdr:cNvSpPr/>
      </xdr:nvSpPr>
      <xdr:spPr>
        <a:xfrm>
          <a:off x="15430500" y="133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129455</xdr:rowOff>
    </xdr:from>
    <xdr:ext cx="534377" cy="259045"/>
    <xdr:sp macro="" textlink="">
      <xdr:nvSpPr>
        <xdr:cNvPr id="651" name="テキスト ボックス 650"/>
        <xdr:cNvSpPr txBox="1"/>
      </xdr:nvSpPr>
      <xdr:spPr>
        <a:xfrm>
          <a:off x="15214111" y="1315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149771</xdr:rowOff>
    </xdr:from>
    <xdr:to>
      <xdr:col>76</xdr:col>
      <xdr:colOff>165100</xdr:colOff>
      <xdr:row>79</xdr:row>
      <xdr:rowOff>79921</xdr:rowOff>
    </xdr:to>
    <xdr:sp macro="" textlink="">
      <xdr:nvSpPr>
        <xdr:cNvPr id="652" name="楕円 651"/>
        <xdr:cNvSpPr/>
      </xdr:nvSpPr>
      <xdr:spPr>
        <a:xfrm>
          <a:off x="14541500" y="1352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71048</xdr:rowOff>
    </xdr:from>
    <xdr:ext cx="469744" cy="259045"/>
    <xdr:sp macro="" textlink="">
      <xdr:nvSpPr>
        <xdr:cNvPr id="653" name="テキスト ボックス 652"/>
        <xdr:cNvSpPr txBox="1"/>
      </xdr:nvSpPr>
      <xdr:spPr>
        <a:xfrm>
          <a:off x="14357428" y="136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162801</xdr:rowOff>
    </xdr:from>
    <xdr:to>
      <xdr:col>72</xdr:col>
      <xdr:colOff>38100</xdr:colOff>
      <xdr:row>79</xdr:row>
      <xdr:rowOff>92951</xdr:rowOff>
    </xdr:to>
    <xdr:sp macro="" textlink="">
      <xdr:nvSpPr>
        <xdr:cNvPr id="654" name="楕円 653"/>
        <xdr:cNvSpPr/>
      </xdr:nvSpPr>
      <xdr:spPr>
        <a:xfrm>
          <a:off x="13652500" y="135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84078</xdr:rowOff>
    </xdr:from>
    <xdr:ext cx="378565" cy="259045"/>
    <xdr:sp macro="" textlink="">
      <xdr:nvSpPr>
        <xdr:cNvPr id="655" name="テキスト ボックス 654"/>
        <xdr:cNvSpPr txBox="1"/>
      </xdr:nvSpPr>
      <xdr:spPr>
        <a:xfrm>
          <a:off x="13514017" y="13628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154242</xdr:rowOff>
    </xdr:from>
    <xdr:to>
      <xdr:col>67</xdr:col>
      <xdr:colOff>101600</xdr:colOff>
      <xdr:row>79</xdr:row>
      <xdr:rowOff>84392</xdr:rowOff>
    </xdr:to>
    <xdr:sp macro="" textlink="">
      <xdr:nvSpPr>
        <xdr:cNvPr id="656" name="楕円 655"/>
        <xdr:cNvSpPr/>
      </xdr:nvSpPr>
      <xdr:spPr>
        <a:xfrm>
          <a:off x="12763500" y="135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75519</xdr:rowOff>
    </xdr:from>
    <xdr:ext cx="378565" cy="259045"/>
    <xdr:sp macro="" textlink="">
      <xdr:nvSpPr>
        <xdr:cNvPr id="657" name="テキスト ボックス 656"/>
        <xdr:cNvSpPr txBox="1"/>
      </xdr:nvSpPr>
      <xdr:spPr>
        <a:xfrm>
          <a:off x="12625017" y="13620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7601</xdr:rowOff>
    </xdr:from>
    <xdr:to>
      <xdr:col>85</xdr:col>
      <xdr:colOff>127000</xdr:colOff>
      <xdr:row>95</xdr:row>
      <xdr:rowOff>61959</xdr:rowOff>
    </xdr:to>
    <xdr:cxnSp macro="">
      <xdr:nvCxnSpPr>
        <xdr:cNvPr id="688" name="直線コネクタ 687"/>
        <xdr:cNvCxnSpPr/>
      </xdr:nvCxnSpPr>
      <xdr:spPr>
        <a:xfrm>
          <a:off x="15481300" y="16295351"/>
          <a:ext cx="8382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132956</xdr:rowOff>
    </xdr:from>
    <xdr:to>
      <xdr:col>81</xdr:col>
      <xdr:colOff>50800</xdr:colOff>
      <xdr:row>95</xdr:row>
      <xdr:rowOff>7601</xdr:rowOff>
    </xdr:to>
    <xdr:cxnSp macro="">
      <xdr:nvCxnSpPr>
        <xdr:cNvPr id="691" name="直線コネクタ 690"/>
        <xdr:cNvCxnSpPr/>
      </xdr:nvCxnSpPr>
      <xdr:spPr>
        <a:xfrm>
          <a:off x="14592300" y="16249256"/>
          <a:ext cx="8890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132956</xdr:rowOff>
    </xdr:from>
    <xdr:to>
      <xdr:col>76</xdr:col>
      <xdr:colOff>114300</xdr:colOff>
      <xdr:row>94</xdr:row>
      <xdr:rowOff>141774</xdr:rowOff>
    </xdr:to>
    <xdr:cxnSp macro="">
      <xdr:nvCxnSpPr>
        <xdr:cNvPr id="694" name="直線コネクタ 693"/>
        <xdr:cNvCxnSpPr/>
      </xdr:nvCxnSpPr>
      <xdr:spPr>
        <a:xfrm flipV="1">
          <a:off x="13703300" y="16249256"/>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141774</xdr:rowOff>
    </xdr:from>
    <xdr:to>
      <xdr:col>71</xdr:col>
      <xdr:colOff>177800</xdr:colOff>
      <xdr:row>94</xdr:row>
      <xdr:rowOff>154772</xdr:rowOff>
    </xdr:to>
    <xdr:cxnSp macro="">
      <xdr:nvCxnSpPr>
        <xdr:cNvPr id="697" name="直線コネクタ 696"/>
        <xdr:cNvCxnSpPr/>
      </xdr:nvCxnSpPr>
      <xdr:spPr>
        <a:xfrm flipV="1">
          <a:off x="12814300" y="16258074"/>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11159</xdr:rowOff>
    </xdr:from>
    <xdr:to>
      <xdr:col>85</xdr:col>
      <xdr:colOff>177800</xdr:colOff>
      <xdr:row>95</xdr:row>
      <xdr:rowOff>112759</xdr:rowOff>
    </xdr:to>
    <xdr:sp macro="" textlink="">
      <xdr:nvSpPr>
        <xdr:cNvPr id="707" name="楕円 706"/>
        <xdr:cNvSpPr/>
      </xdr:nvSpPr>
      <xdr:spPr>
        <a:xfrm>
          <a:off x="16268700" y="1629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34036</xdr:rowOff>
    </xdr:from>
    <xdr:ext cx="534377" cy="259045"/>
    <xdr:sp macro="" textlink="">
      <xdr:nvSpPr>
        <xdr:cNvPr id="708" name="公債費該当値テキスト"/>
        <xdr:cNvSpPr txBox="1"/>
      </xdr:nvSpPr>
      <xdr:spPr>
        <a:xfrm>
          <a:off x="16370300" y="1615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128251</xdr:rowOff>
    </xdr:from>
    <xdr:to>
      <xdr:col>81</xdr:col>
      <xdr:colOff>101600</xdr:colOff>
      <xdr:row>95</xdr:row>
      <xdr:rowOff>58401</xdr:rowOff>
    </xdr:to>
    <xdr:sp macro="" textlink="">
      <xdr:nvSpPr>
        <xdr:cNvPr id="709" name="楕円 708"/>
        <xdr:cNvSpPr/>
      </xdr:nvSpPr>
      <xdr:spPr>
        <a:xfrm>
          <a:off x="15430500" y="162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74928</xdr:rowOff>
    </xdr:from>
    <xdr:ext cx="534377" cy="259045"/>
    <xdr:sp macro="" textlink="">
      <xdr:nvSpPr>
        <xdr:cNvPr id="710" name="テキスト ボックス 709"/>
        <xdr:cNvSpPr txBox="1"/>
      </xdr:nvSpPr>
      <xdr:spPr>
        <a:xfrm>
          <a:off x="15214111" y="160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82156</xdr:rowOff>
    </xdr:from>
    <xdr:to>
      <xdr:col>76</xdr:col>
      <xdr:colOff>165100</xdr:colOff>
      <xdr:row>95</xdr:row>
      <xdr:rowOff>12306</xdr:rowOff>
    </xdr:to>
    <xdr:sp macro="" textlink="">
      <xdr:nvSpPr>
        <xdr:cNvPr id="711" name="楕円 710"/>
        <xdr:cNvSpPr/>
      </xdr:nvSpPr>
      <xdr:spPr>
        <a:xfrm>
          <a:off x="14541500" y="161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28833</xdr:rowOff>
    </xdr:from>
    <xdr:ext cx="534377" cy="259045"/>
    <xdr:sp macro="" textlink="">
      <xdr:nvSpPr>
        <xdr:cNvPr id="712" name="テキスト ボックス 711"/>
        <xdr:cNvSpPr txBox="1"/>
      </xdr:nvSpPr>
      <xdr:spPr>
        <a:xfrm>
          <a:off x="14325111" y="159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90974</xdr:rowOff>
    </xdr:from>
    <xdr:to>
      <xdr:col>72</xdr:col>
      <xdr:colOff>38100</xdr:colOff>
      <xdr:row>95</xdr:row>
      <xdr:rowOff>21124</xdr:rowOff>
    </xdr:to>
    <xdr:sp macro="" textlink="">
      <xdr:nvSpPr>
        <xdr:cNvPr id="713" name="楕円 712"/>
        <xdr:cNvSpPr/>
      </xdr:nvSpPr>
      <xdr:spPr>
        <a:xfrm>
          <a:off x="13652500" y="1620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37651</xdr:rowOff>
    </xdr:from>
    <xdr:ext cx="534377" cy="259045"/>
    <xdr:sp macro="" textlink="">
      <xdr:nvSpPr>
        <xdr:cNvPr id="714" name="テキスト ボックス 713"/>
        <xdr:cNvSpPr txBox="1"/>
      </xdr:nvSpPr>
      <xdr:spPr>
        <a:xfrm>
          <a:off x="13436111" y="1598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103972</xdr:rowOff>
    </xdr:from>
    <xdr:to>
      <xdr:col>67</xdr:col>
      <xdr:colOff>101600</xdr:colOff>
      <xdr:row>95</xdr:row>
      <xdr:rowOff>34122</xdr:rowOff>
    </xdr:to>
    <xdr:sp macro="" textlink="">
      <xdr:nvSpPr>
        <xdr:cNvPr id="715" name="楕円 714"/>
        <xdr:cNvSpPr/>
      </xdr:nvSpPr>
      <xdr:spPr>
        <a:xfrm>
          <a:off x="12763500" y="1622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50649</xdr:rowOff>
    </xdr:from>
    <xdr:ext cx="534377" cy="259045"/>
    <xdr:sp macro="" textlink="">
      <xdr:nvSpPr>
        <xdr:cNvPr id="716" name="テキスト ボックス 715"/>
        <xdr:cNvSpPr txBox="1"/>
      </xdr:nvSpPr>
      <xdr:spPr>
        <a:xfrm>
          <a:off x="12547111" y="1599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総務費は、公共施設等整備基金積立金などにより、住民一人当たり</a:t>
          </a:r>
          <a:r>
            <a:rPr kumimoji="1" lang="en-US" altLang="ja-JP" sz="1300">
              <a:latin typeface="ＭＳ Ｐゴシック" panose="020B0600070205080204" pitchFamily="50" charset="-128"/>
              <a:ea typeface="ＭＳ Ｐゴシック" panose="020B0600070205080204" pitchFamily="50" charset="-128"/>
            </a:rPr>
            <a:t>13,953</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61,109</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衛生費は、前年度増加した災害関連処理事業が減少したことにより、住民一人当たり</a:t>
          </a:r>
          <a:r>
            <a:rPr kumimoji="1" lang="en-US" altLang="ja-JP" sz="1300">
              <a:latin typeface="ＭＳ Ｐゴシック" panose="020B0600070205080204" pitchFamily="50" charset="-128"/>
              <a:ea typeface="ＭＳ Ｐゴシック" panose="020B0600070205080204" pitchFamily="50" charset="-128"/>
            </a:rPr>
            <a:t>2,502</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31,391</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教育費は、学校給食センター整備事業などにより、住民一人当たり</a:t>
          </a:r>
          <a:r>
            <a:rPr kumimoji="1" lang="en-US" altLang="ja-JP" sz="1300">
              <a:latin typeface="ＭＳ Ｐゴシック" panose="020B0600070205080204" pitchFamily="50" charset="-128"/>
              <a:ea typeface="ＭＳ Ｐゴシック" panose="020B0600070205080204" pitchFamily="50" charset="-128"/>
            </a:rPr>
            <a:t>15,185</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77,184</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市税収入が対前年度増収となったことに加え、経費削減に努めていることなどにより、実質収支額は継続的に黒字となっており、対前年度</a:t>
          </a:r>
          <a:r>
            <a:rPr kumimoji="1" lang="en-US" altLang="ja-JP" sz="1300">
              <a:latin typeface="ＭＳ ゴシック" pitchFamily="49" charset="-128"/>
              <a:ea typeface="ＭＳ ゴシック" pitchFamily="49" charset="-128"/>
            </a:rPr>
            <a:t>3.5</a:t>
          </a:r>
          <a:r>
            <a:rPr kumimoji="1" lang="ja-JP" altLang="en-US" sz="1300">
              <a:latin typeface="ＭＳ ゴシック" pitchFamily="49" charset="-128"/>
              <a:ea typeface="ＭＳ ゴシック" pitchFamily="49" charset="-128"/>
            </a:rPr>
            <a:t>ポイントの増となっている。財政調整基金については、中期的な見通しのもと、決算剰余金を積み立てるとともに必要限度の取崩しに努めており、前年度決算剰余金の積立等に伴い増加し、標準財政規模比は</a:t>
          </a:r>
          <a:r>
            <a:rPr kumimoji="1" lang="en-US" altLang="ja-JP" sz="1300">
              <a:latin typeface="ＭＳ ゴシック" pitchFamily="49" charset="-128"/>
              <a:ea typeface="ＭＳ ゴシック" pitchFamily="49" charset="-128"/>
            </a:rPr>
            <a:t>39.47</a:t>
          </a:r>
          <a:r>
            <a:rPr kumimoji="1" lang="ja-JP" altLang="en-US" sz="1300">
              <a:latin typeface="ＭＳ ゴシック" pitchFamily="49" charset="-128"/>
              <a:ea typeface="ＭＳ ゴシック" pitchFamily="49" charset="-128"/>
            </a:rPr>
            <a:t>％となっている。今後も事務事業の見直し・統廃合など歳出の合理化等行財政改革を推進し、健全な財政運営に努めていく。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一般会計については、継続的に経費削減に努めていることに加え、市税収入が増収となったことなどにより黒字額が増加している。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年度の簡易水道会計事業統合以降、年々事業規模が拡大している。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地方公営企業法の適用（令和２年度）に伴い、下水道事業会計に移行することにより下水道特別会計及び農業集落排水事業特別会計としての最終年度となり、打ち切り決算により黒字額が増加した。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各会計は黒字を維持しているが、歳入面では料金収入や負担金を、歳出面では経済的経費を含めた必要経費の見直しを進め、今後も健全な財政運営に努めていく。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42340513</v>
      </c>
      <c r="BO4" s="424"/>
      <c r="BP4" s="424"/>
      <c r="BQ4" s="424"/>
      <c r="BR4" s="424"/>
      <c r="BS4" s="424"/>
      <c r="BT4" s="424"/>
      <c r="BU4" s="425"/>
      <c r="BV4" s="423">
        <v>42430825</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14.3</v>
      </c>
      <c r="CU4" s="608"/>
      <c r="CV4" s="608"/>
      <c r="CW4" s="608"/>
      <c r="CX4" s="608"/>
      <c r="CY4" s="608"/>
      <c r="CZ4" s="608"/>
      <c r="DA4" s="609"/>
      <c r="DB4" s="607">
        <v>10.8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38245160</v>
      </c>
      <c r="BO5" s="429"/>
      <c r="BP5" s="429"/>
      <c r="BQ5" s="429"/>
      <c r="BR5" s="429"/>
      <c r="BS5" s="429"/>
      <c r="BT5" s="429"/>
      <c r="BU5" s="430"/>
      <c r="BV5" s="428">
        <v>39294372</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83.1</v>
      </c>
      <c r="CU5" s="399"/>
      <c r="CV5" s="399"/>
      <c r="CW5" s="399"/>
      <c r="CX5" s="399"/>
      <c r="CY5" s="399"/>
      <c r="CZ5" s="399"/>
      <c r="DA5" s="400"/>
      <c r="DB5" s="398">
        <v>87.2</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4095353</v>
      </c>
      <c r="BO6" s="429"/>
      <c r="BP6" s="429"/>
      <c r="BQ6" s="429"/>
      <c r="BR6" s="429"/>
      <c r="BS6" s="429"/>
      <c r="BT6" s="429"/>
      <c r="BU6" s="430"/>
      <c r="BV6" s="428">
        <v>3136453</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85.7</v>
      </c>
      <c r="CU6" s="582"/>
      <c r="CV6" s="582"/>
      <c r="CW6" s="582"/>
      <c r="CX6" s="582"/>
      <c r="CY6" s="582"/>
      <c r="CZ6" s="582"/>
      <c r="DA6" s="583"/>
      <c r="DB6" s="581">
        <v>89.5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93</v>
      </c>
      <c r="AV7" s="486"/>
      <c r="AW7" s="486"/>
      <c r="AX7" s="486"/>
      <c r="AY7" s="408" t="s">
        <v>105</v>
      </c>
      <c r="AZ7" s="409"/>
      <c r="BA7" s="409"/>
      <c r="BB7" s="409"/>
      <c r="BC7" s="409"/>
      <c r="BD7" s="409"/>
      <c r="BE7" s="409"/>
      <c r="BF7" s="409"/>
      <c r="BG7" s="409"/>
      <c r="BH7" s="409"/>
      <c r="BI7" s="409"/>
      <c r="BJ7" s="409"/>
      <c r="BK7" s="409"/>
      <c r="BL7" s="409"/>
      <c r="BM7" s="410"/>
      <c r="BN7" s="428">
        <v>791311</v>
      </c>
      <c r="BO7" s="429"/>
      <c r="BP7" s="429"/>
      <c r="BQ7" s="429"/>
      <c r="BR7" s="429"/>
      <c r="BS7" s="429"/>
      <c r="BT7" s="429"/>
      <c r="BU7" s="430"/>
      <c r="BV7" s="428">
        <v>578453</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23046805</v>
      </c>
      <c r="CU7" s="429"/>
      <c r="CV7" s="429"/>
      <c r="CW7" s="429"/>
      <c r="CX7" s="429"/>
      <c r="CY7" s="429"/>
      <c r="CZ7" s="429"/>
      <c r="DA7" s="430"/>
      <c r="DB7" s="428">
        <v>23603931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3304042</v>
      </c>
      <c r="BO8" s="429"/>
      <c r="BP8" s="429"/>
      <c r="BQ8" s="429"/>
      <c r="BR8" s="429"/>
      <c r="BS8" s="429"/>
      <c r="BT8" s="429"/>
      <c r="BU8" s="430"/>
      <c r="BV8" s="428">
        <v>2558000</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0.62</v>
      </c>
      <c r="CU8" s="542"/>
      <c r="CV8" s="542"/>
      <c r="CW8" s="542"/>
      <c r="CX8" s="542"/>
      <c r="CY8" s="542"/>
      <c r="CZ8" s="542"/>
      <c r="DA8" s="543"/>
      <c r="DB8" s="541">
        <v>0.63</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89153</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746042</v>
      </c>
      <c r="BO9" s="429"/>
      <c r="BP9" s="429"/>
      <c r="BQ9" s="429"/>
      <c r="BR9" s="429"/>
      <c r="BS9" s="429"/>
      <c r="BT9" s="429"/>
      <c r="BU9" s="430"/>
      <c r="BV9" s="428">
        <v>229581</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13.9</v>
      </c>
      <c r="CU9" s="399"/>
      <c r="CV9" s="399"/>
      <c r="CW9" s="399"/>
      <c r="CX9" s="399"/>
      <c r="CY9" s="399"/>
      <c r="CZ9" s="399"/>
      <c r="DA9" s="400"/>
      <c r="DB9" s="398">
        <v>14.2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91418</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115030</v>
      </c>
      <c r="BO10" s="429"/>
      <c r="BP10" s="429"/>
      <c r="BQ10" s="429"/>
      <c r="BR10" s="429"/>
      <c r="BS10" s="429"/>
      <c r="BT10" s="429"/>
      <c r="BU10" s="430"/>
      <c r="BV10" s="428">
        <v>107696</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88272</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186326</v>
      </c>
      <c r="BO12" s="429"/>
      <c r="BP12" s="429"/>
      <c r="BQ12" s="429"/>
      <c r="BR12" s="429"/>
      <c r="BS12" s="429"/>
      <c r="BT12" s="429"/>
      <c r="BU12" s="430"/>
      <c r="BV12" s="428">
        <v>1499303</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85780</v>
      </c>
      <c r="S13" s="532"/>
      <c r="T13" s="532"/>
      <c r="U13" s="532"/>
      <c r="V13" s="533"/>
      <c r="W13" s="519" t="s">
        <v>140</v>
      </c>
      <c r="X13" s="441"/>
      <c r="Y13" s="441"/>
      <c r="Z13" s="441"/>
      <c r="AA13" s="441"/>
      <c r="AB13" s="442"/>
      <c r="AC13" s="404">
        <v>902</v>
      </c>
      <c r="AD13" s="405"/>
      <c r="AE13" s="405"/>
      <c r="AF13" s="405"/>
      <c r="AG13" s="406"/>
      <c r="AH13" s="404">
        <v>991</v>
      </c>
      <c r="AI13" s="405"/>
      <c r="AJ13" s="405"/>
      <c r="AK13" s="405"/>
      <c r="AL13" s="407"/>
      <c r="AM13" s="497" t="s">
        <v>141</v>
      </c>
      <c r="AN13" s="402"/>
      <c r="AO13" s="402"/>
      <c r="AP13" s="402"/>
      <c r="AQ13" s="402"/>
      <c r="AR13" s="402"/>
      <c r="AS13" s="402"/>
      <c r="AT13" s="403"/>
      <c r="AU13" s="485" t="s">
        <v>115</v>
      </c>
      <c r="AV13" s="486"/>
      <c r="AW13" s="486"/>
      <c r="AX13" s="486"/>
      <c r="AY13" s="408" t="s">
        <v>142</v>
      </c>
      <c r="AZ13" s="409"/>
      <c r="BA13" s="409"/>
      <c r="BB13" s="409"/>
      <c r="BC13" s="409"/>
      <c r="BD13" s="409"/>
      <c r="BE13" s="409"/>
      <c r="BF13" s="409"/>
      <c r="BG13" s="409"/>
      <c r="BH13" s="409"/>
      <c r="BI13" s="409"/>
      <c r="BJ13" s="409"/>
      <c r="BK13" s="409"/>
      <c r="BL13" s="409"/>
      <c r="BM13" s="410"/>
      <c r="BN13" s="428">
        <v>674746</v>
      </c>
      <c r="BO13" s="429"/>
      <c r="BP13" s="429"/>
      <c r="BQ13" s="429"/>
      <c r="BR13" s="429"/>
      <c r="BS13" s="429"/>
      <c r="BT13" s="429"/>
      <c r="BU13" s="430"/>
      <c r="BV13" s="428">
        <v>-1162026</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2.9</v>
      </c>
      <c r="CU13" s="399"/>
      <c r="CV13" s="399"/>
      <c r="CW13" s="399"/>
      <c r="CX13" s="399"/>
      <c r="CY13" s="399"/>
      <c r="CZ13" s="399"/>
      <c r="DA13" s="400"/>
      <c r="DB13" s="398">
        <v>3.9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89024</v>
      </c>
      <c r="S14" s="532"/>
      <c r="T14" s="532"/>
      <c r="U14" s="532"/>
      <c r="V14" s="533"/>
      <c r="W14" s="534"/>
      <c r="X14" s="444"/>
      <c r="Y14" s="444"/>
      <c r="Z14" s="444"/>
      <c r="AA14" s="444"/>
      <c r="AB14" s="445"/>
      <c r="AC14" s="524">
        <v>2</v>
      </c>
      <c r="AD14" s="525"/>
      <c r="AE14" s="525"/>
      <c r="AF14" s="525"/>
      <c r="AG14" s="526"/>
      <c r="AH14" s="524">
        <v>2.2000000000000002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138</v>
      </c>
      <c r="CU14" s="536"/>
      <c r="CV14" s="536"/>
      <c r="CW14" s="536"/>
      <c r="CX14" s="536"/>
      <c r="CY14" s="536"/>
      <c r="CZ14" s="536"/>
      <c r="DA14" s="537"/>
      <c r="DB14" s="535" t="s">
        <v>138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139</v>
      </c>
      <c r="N15" s="529"/>
      <c r="O15" s="529"/>
      <c r="P15" s="529"/>
      <c r="Q15" s="530"/>
      <c r="R15" s="531">
        <v>86842</v>
      </c>
      <c r="S15" s="532"/>
      <c r="T15" s="532"/>
      <c r="U15" s="532"/>
      <c r="V15" s="533"/>
      <c r="W15" s="519" t="s">
        <v>146</v>
      </c>
      <c r="X15" s="441"/>
      <c r="Y15" s="441"/>
      <c r="Z15" s="441"/>
      <c r="AA15" s="441"/>
      <c r="AB15" s="442"/>
      <c r="AC15" s="404">
        <v>19379</v>
      </c>
      <c r="AD15" s="405"/>
      <c r="AE15" s="405"/>
      <c r="AF15" s="405"/>
      <c r="AG15" s="406"/>
      <c r="AH15" s="404">
        <v>19761</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11364623</v>
      </c>
      <c r="BO15" s="424"/>
      <c r="BP15" s="424"/>
      <c r="BQ15" s="424"/>
      <c r="BR15" s="424"/>
      <c r="BS15" s="424"/>
      <c r="BT15" s="424"/>
      <c r="BU15" s="425"/>
      <c r="BV15" s="423">
        <v>11434367</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42.7</v>
      </c>
      <c r="AD16" s="525"/>
      <c r="AE16" s="525"/>
      <c r="AF16" s="525"/>
      <c r="AG16" s="526"/>
      <c r="AH16" s="524">
        <v>43.8</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18485138</v>
      </c>
      <c r="BO16" s="429"/>
      <c r="BP16" s="429"/>
      <c r="BQ16" s="429"/>
      <c r="BR16" s="429"/>
      <c r="BS16" s="429"/>
      <c r="BT16" s="429"/>
      <c r="BU16" s="430"/>
      <c r="BV16" s="428">
        <v>18118519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25063</v>
      </c>
      <c r="AD17" s="405"/>
      <c r="AE17" s="405"/>
      <c r="AF17" s="405"/>
      <c r="AG17" s="406"/>
      <c r="AH17" s="404">
        <v>24340</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14523289</v>
      </c>
      <c r="BO17" s="429"/>
      <c r="BP17" s="429"/>
      <c r="BQ17" s="429"/>
      <c r="BR17" s="429"/>
      <c r="BS17" s="429"/>
      <c r="BT17" s="429"/>
      <c r="BU17" s="430"/>
      <c r="BV17" s="428">
        <v>14613698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472.33</v>
      </c>
      <c r="M18" s="493"/>
      <c r="N18" s="493"/>
      <c r="O18" s="493"/>
      <c r="P18" s="493"/>
      <c r="Q18" s="493"/>
      <c r="R18" s="494"/>
      <c r="S18" s="494"/>
      <c r="T18" s="494"/>
      <c r="U18" s="494"/>
      <c r="V18" s="495"/>
      <c r="W18" s="509"/>
      <c r="X18" s="510"/>
      <c r="Y18" s="510"/>
      <c r="Z18" s="510"/>
      <c r="AA18" s="510"/>
      <c r="AB18" s="520"/>
      <c r="AC18" s="392">
        <v>55.3</v>
      </c>
      <c r="AD18" s="393"/>
      <c r="AE18" s="393"/>
      <c r="AF18" s="393"/>
      <c r="AG18" s="496"/>
      <c r="AH18" s="392">
        <v>54</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19532589</v>
      </c>
      <c r="BO18" s="429"/>
      <c r="BP18" s="429"/>
      <c r="BQ18" s="429"/>
      <c r="BR18" s="429"/>
      <c r="BS18" s="429"/>
      <c r="BT18" s="429"/>
      <c r="BU18" s="430"/>
      <c r="BV18" s="428">
        <v>20322072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189</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28027976</v>
      </c>
      <c r="BO19" s="429"/>
      <c r="BP19" s="429"/>
      <c r="BQ19" s="429"/>
      <c r="BR19" s="429"/>
      <c r="BS19" s="429"/>
      <c r="BT19" s="429"/>
      <c r="BU19" s="430"/>
      <c r="BV19" s="428">
        <v>29477672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32827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29306562</v>
      </c>
      <c r="BO23" s="429"/>
      <c r="BP23" s="429"/>
      <c r="BQ23" s="429"/>
      <c r="BR23" s="429"/>
      <c r="BS23" s="429"/>
      <c r="BT23" s="429"/>
      <c r="BU23" s="430"/>
      <c r="BV23" s="428">
        <v>28886336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9470</v>
      </c>
      <c r="R24" s="405"/>
      <c r="S24" s="405"/>
      <c r="T24" s="405"/>
      <c r="U24" s="405"/>
      <c r="V24" s="406"/>
      <c r="W24" s="470"/>
      <c r="X24" s="461"/>
      <c r="Y24" s="462"/>
      <c r="Z24" s="401" t="s">
        <v>170</v>
      </c>
      <c r="AA24" s="402"/>
      <c r="AB24" s="402"/>
      <c r="AC24" s="402"/>
      <c r="AD24" s="402"/>
      <c r="AE24" s="402"/>
      <c r="AF24" s="402"/>
      <c r="AG24" s="403"/>
      <c r="AH24" s="404">
        <v>546</v>
      </c>
      <c r="AI24" s="405"/>
      <c r="AJ24" s="405"/>
      <c r="AK24" s="405"/>
      <c r="AL24" s="406"/>
      <c r="AM24" s="404">
        <v>1644006</v>
      </c>
      <c r="AN24" s="405"/>
      <c r="AO24" s="405"/>
      <c r="AP24" s="405"/>
      <c r="AQ24" s="405"/>
      <c r="AR24" s="406"/>
      <c r="AS24" s="404">
        <v>3011</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13527572</v>
      </c>
      <c r="BO24" s="429"/>
      <c r="BP24" s="429"/>
      <c r="BQ24" s="429"/>
      <c r="BR24" s="429"/>
      <c r="BS24" s="429"/>
      <c r="BT24" s="429"/>
      <c r="BU24" s="430"/>
      <c r="BV24" s="428">
        <v>14252792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7600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174</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7013212</v>
      </c>
      <c r="BO25" s="424"/>
      <c r="BP25" s="424"/>
      <c r="BQ25" s="424"/>
      <c r="BR25" s="424"/>
      <c r="BS25" s="424"/>
      <c r="BT25" s="424"/>
      <c r="BU25" s="425"/>
      <c r="BV25" s="423">
        <v>8338341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6630</v>
      </c>
      <c r="R26" s="405"/>
      <c r="S26" s="405"/>
      <c r="T26" s="405"/>
      <c r="U26" s="405"/>
      <c r="V26" s="406"/>
      <c r="W26" s="470"/>
      <c r="X26" s="461"/>
      <c r="Y26" s="462"/>
      <c r="Z26" s="401" t="s">
        <v>177</v>
      </c>
      <c r="AA26" s="483"/>
      <c r="AB26" s="483"/>
      <c r="AC26" s="483"/>
      <c r="AD26" s="483"/>
      <c r="AE26" s="483"/>
      <c r="AF26" s="483"/>
      <c r="AG26" s="484"/>
      <c r="AH26" s="404">
        <v>28</v>
      </c>
      <c r="AI26" s="405"/>
      <c r="AJ26" s="405"/>
      <c r="AK26" s="405"/>
      <c r="AL26" s="406"/>
      <c r="AM26" s="404">
        <v>66668</v>
      </c>
      <c r="AN26" s="405"/>
      <c r="AO26" s="405"/>
      <c r="AP26" s="405"/>
      <c r="AQ26" s="405"/>
      <c r="AR26" s="406"/>
      <c r="AS26" s="404">
        <v>2381</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138</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4800</v>
      </c>
      <c r="R27" s="405"/>
      <c r="S27" s="405"/>
      <c r="T27" s="405"/>
      <c r="U27" s="405"/>
      <c r="V27" s="406"/>
      <c r="W27" s="470"/>
      <c r="X27" s="461"/>
      <c r="Y27" s="462"/>
      <c r="Z27" s="401" t="s">
        <v>180</v>
      </c>
      <c r="AA27" s="402"/>
      <c r="AB27" s="402"/>
      <c r="AC27" s="402"/>
      <c r="AD27" s="402"/>
      <c r="AE27" s="402"/>
      <c r="AF27" s="402"/>
      <c r="AG27" s="403"/>
      <c r="AH27" s="404">
        <v>75</v>
      </c>
      <c r="AI27" s="405"/>
      <c r="AJ27" s="405"/>
      <c r="AK27" s="405"/>
      <c r="AL27" s="406"/>
      <c r="AM27" s="404">
        <v>288165</v>
      </c>
      <c r="AN27" s="405"/>
      <c r="AO27" s="405"/>
      <c r="AP27" s="405"/>
      <c r="AQ27" s="405"/>
      <c r="AR27" s="406"/>
      <c r="AS27" s="404">
        <v>3842</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1799731</v>
      </c>
      <c r="BO27" s="432"/>
      <c r="BP27" s="432"/>
      <c r="BQ27" s="432"/>
      <c r="BR27" s="432"/>
      <c r="BS27" s="432"/>
      <c r="BT27" s="432"/>
      <c r="BU27" s="433"/>
      <c r="BV27" s="431">
        <v>1799641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4400</v>
      </c>
      <c r="R28" s="405"/>
      <c r="S28" s="405"/>
      <c r="T28" s="405"/>
      <c r="U28" s="405"/>
      <c r="V28" s="406"/>
      <c r="W28" s="470"/>
      <c r="X28" s="461"/>
      <c r="Y28" s="462"/>
      <c r="Z28" s="401" t="s">
        <v>183</v>
      </c>
      <c r="AA28" s="402"/>
      <c r="AB28" s="402"/>
      <c r="AC28" s="402"/>
      <c r="AD28" s="402"/>
      <c r="AE28" s="402"/>
      <c r="AF28" s="402"/>
      <c r="AG28" s="403"/>
      <c r="AH28" s="404">
        <v>8</v>
      </c>
      <c r="AI28" s="405"/>
      <c r="AJ28" s="405"/>
      <c r="AK28" s="405"/>
      <c r="AL28" s="406"/>
      <c r="AM28" s="404">
        <v>22040</v>
      </c>
      <c r="AN28" s="405"/>
      <c r="AO28" s="405"/>
      <c r="AP28" s="405"/>
      <c r="AQ28" s="405"/>
      <c r="AR28" s="406"/>
      <c r="AS28" s="404">
        <v>2755</v>
      </c>
      <c r="AT28" s="405"/>
      <c r="AU28" s="405"/>
      <c r="AV28" s="405"/>
      <c r="AW28" s="405"/>
      <c r="AX28" s="407"/>
      <c r="AY28" s="411" t="s">
        <v>184</v>
      </c>
      <c r="AZ28" s="412"/>
      <c r="BA28" s="412"/>
      <c r="BB28" s="413"/>
      <c r="BC28" s="420" t="s">
        <v>47</v>
      </c>
      <c r="BD28" s="421"/>
      <c r="BE28" s="421"/>
      <c r="BF28" s="421"/>
      <c r="BG28" s="421"/>
      <c r="BH28" s="421"/>
      <c r="BI28" s="421"/>
      <c r="BJ28" s="421"/>
      <c r="BK28" s="421"/>
      <c r="BL28" s="421"/>
      <c r="BM28" s="422"/>
      <c r="BN28" s="423">
        <v>9095605</v>
      </c>
      <c r="BO28" s="424"/>
      <c r="BP28" s="424"/>
      <c r="BQ28" s="424"/>
      <c r="BR28" s="424"/>
      <c r="BS28" s="424"/>
      <c r="BT28" s="424"/>
      <c r="BU28" s="425"/>
      <c r="BV28" s="423">
        <v>8466901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21</v>
      </c>
      <c r="M29" s="405"/>
      <c r="N29" s="405"/>
      <c r="O29" s="405"/>
      <c r="P29" s="406"/>
      <c r="Q29" s="404">
        <v>4160</v>
      </c>
      <c r="R29" s="405"/>
      <c r="S29" s="405"/>
      <c r="T29" s="405"/>
      <c r="U29" s="405"/>
      <c r="V29" s="406"/>
      <c r="W29" s="471"/>
      <c r="X29" s="472"/>
      <c r="Y29" s="473"/>
      <c r="Z29" s="401" t="s">
        <v>186</v>
      </c>
      <c r="AA29" s="402"/>
      <c r="AB29" s="402"/>
      <c r="AC29" s="402"/>
      <c r="AD29" s="402"/>
      <c r="AE29" s="402"/>
      <c r="AF29" s="402"/>
      <c r="AG29" s="403"/>
      <c r="AH29" s="404">
        <v>629</v>
      </c>
      <c r="AI29" s="405"/>
      <c r="AJ29" s="405"/>
      <c r="AK29" s="405"/>
      <c r="AL29" s="406"/>
      <c r="AM29" s="404">
        <v>1954211</v>
      </c>
      <c r="AN29" s="405"/>
      <c r="AO29" s="405"/>
      <c r="AP29" s="405"/>
      <c r="AQ29" s="405"/>
      <c r="AR29" s="406"/>
      <c r="AS29" s="404">
        <v>3107</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2899637</v>
      </c>
      <c r="BO29" s="429"/>
      <c r="BP29" s="429"/>
      <c r="BQ29" s="429"/>
      <c r="BR29" s="429"/>
      <c r="BS29" s="429"/>
      <c r="BT29" s="429"/>
      <c r="BU29" s="430"/>
      <c r="BV29" s="428">
        <v>3060619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98.3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12836361</v>
      </c>
      <c r="BO30" s="432"/>
      <c r="BP30" s="432"/>
      <c r="BQ30" s="432"/>
      <c r="BR30" s="432"/>
      <c r="BS30" s="432"/>
      <c r="BT30" s="432"/>
      <c r="BU30" s="433"/>
      <c r="BV30" s="431">
        <v>12138307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195</v>
      </c>
      <c r="V33" s="391"/>
      <c r="W33" s="390" t="s">
        <v>197</v>
      </c>
      <c r="X33" s="390"/>
      <c r="Y33" s="390"/>
      <c r="Z33" s="390"/>
      <c r="AA33" s="390"/>
      <c r="AB33" s="390"/>
      <c r="AC33" s="390"/>
      <c r="AD33" s="390"/>
      <c r="AE33" s="390"/>
      <c r="AF33" s="390"/>
      <c r="AG33" s="390"/>
      <c r="AH33" s="390"/>
      <c r="AI33" s="390"/>
      <c r="AJ33" s="390"/>
      <c r="AK33" s="390"/>
      <c r="AL33" s="216"/>
      <c r="AM33" s="391" t="s">
        <v>195</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195</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関市国民健康保険特別会計（事業勘定）</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IF('各会計、関係団体の財政状況及び健全化判断比率'!B32="","",'各会計、関係団体の財政状況及び健全化判断比率'!B32)</f>
        <v>関市水道事業会計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関市下水道特別会計</v>
      </c>
      <c r="BH34" s="386"/>
      <c r="BI34" s="386"/>
      <c r="BJ34" s="386"/>
      <c r="BK34" s="386"/>
      <c r="BL34" s="386"/>
      <c r="BM34" s="386"/>
      <c r="BN34" s="386"/>
      <c r="BO34" s="386"/>
      <c r="BP34" s="386"/>
      <c r="BQ34" s="386"/>
      <c r="BR34" s="386"/>
      <c r="BS34" s="386"/>
      <c r="BT34" s="386"/>
      <c r="BU34" s="386"/>
      <c r="BV34" s="214"/>
      <c r="BW34" s="387">
        <f>IF(BY34="","",MAX(C34:D43,U34:V43,AM34:AN43,BE34:BF43)+1)</f>
        <v>12</v>
      </c>
      <c r="BX34" s="387"/>
      <c r="BY34" s="386" t="str">
        <f>IF('各会計、関係団体の財政状況及び健全化判断比率'!B68="","",'各会計、関係団体の財政状況及び健全化判断比率'!B68)</f>
        <v>中濃地域広域行政事務組合（一般会計）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22</v>
      </c>
      <c r="CP34" s="387"/>
      <c r="CQ34" s="386" t="str">
        <f>IF('各会計、関係団体の財政状況及び健全化判断比率'!BS7="","",'各会計、関係団体の財政状況及び健全化判断比率'!BS7)</f>
        <v>関市土地開発公社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〇</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関市中小企業従業員退職金共済事業特別会計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関市国民健康保険特別会計（直診勘定）</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9</v>
      </c>
      <c r="BF35" s="387"/>
      <c r="BG35" s="386" t="str">
        <f>IF('各会計、関係団体の財政状況及び健全化判断比率'!B34="","",'各会計、関係団体の財政状況及び健全化判断比率'!B34)</f>
        <v>関市農業集落排水事業特別会計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13</v>
      </c>
      <c r="BX35" s="387"/>
      <c r="BY35" s="386" t="str">
        <f>IF('各会計、関係団体の財政状況及び健全化判断比率'!B69="","",'各会計、関係団体の財政状況及び健全化判断比率'!B69)</f>
        <v>中濃地域広域行政事務組合（介護保険事業特別会計）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関市介護保険事業特別会計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10</v>
      </c>
      <c r="BF36" s="387"/>
      <c r="BG36" s="386" t="str">
        <f>IF('各会計、関係団体の財政状況及び健全化判断比率'!B35="","",'各会計、関係団体の財政状況及び健全化判断比率'!B35)</f>
        <v>関市食肉センター事業特別会計</v>
      </c>
      <c r="BH36" s="386"/>
      <c r="BI36" s="386"/>
      <c r="BJ36" s="386"/>
      <c r="BK36" s="386"/>
      <c r="BL36" s="386"/>
      <c r="BM36" s="386"/>
      <c r="BN36" s="386"/>
      <c r="BO36" s="386"/>
      <c r="BP36" s="386"/>
      <c r="BQ36" s="386"/>
      <c r="BR36" s="386"/>
      <c r="BS36" s="386"/>
      <c r="BT36" s="386"/>
      <c r="BU36" s="386"/>
      <c r="BV36" s="214"/>
      <c r="BW36" s="387">
        <f t="shared" si="2"/>
        <v>14</v>
      </c>
      <c r="BX36" s="387"/>
      <c r="BY36" s="386" t="str">
        <f>IF('各会計、関係団体の財政状況及び健全化判断比率'!B70="","",'各会計、関係団体の財政状況及び健全化判断比率'!B70)</f>
        <v>中濃地域広域行政事務組合（障害者自立支援事業特別会計）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関市後期高齢者医療特別会計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11</v>
      </c>
      <c r="BF37" s="387"/>
      <c r="BG37" s="386" t="str">
        <f>IF('各会計、関係団体の財政状況及び健全化判断比率'!B36="","",'各会計、関係団体の財政状況及び健全化判断比率'!B36)</f>
        <v>関市公設地方卸売市場事業特別会計</v>
      </c>
      <c r="BH37" s="386"/>
      <c r="BI37" s="386"/>
      <c r="BJ37" s="386"/>
      <c r="BK37" s="386"/>
      <c r="BL37" s="386"/>
      <c r="BM37" s="386"/>
      <c r="BN37" s="386"/>
      <c r="BO37" s="386"/>
      <c r="BP37" s="386"/>
      <c r="BQ37" s="386"/>
      <c r="BR37" s="386"/>
      <c r="BS37" s="386"/>
      <c r="BT37" s="386"/>
      <c r="BU37" s="386"/>
      <c r="BV37" s="214"/>
      <c r="BW37" s="387">
        <f t="shared" si="2"/>
        <v>15</v>
      </c>
      <c r="BX37" s="387"/>
      <c r="BY37" s="386" t="str">
        <f>IF('各会計、関係団体の財政状況及び健全化判断比率'!B71="","",'各会計、関係団体の財政状況及び健全化判断比率'!B71)</f>
        <v>中濃地域広域行政事務組合（造林事業特別会計）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16</v>
      </c>
      <c r="BX38" s="387"/>
      <c r="BY38" s="386" t="str">
        <f>IF('各会計、関係団体の財政状況及び健全化判断比率'!B72="","",'各会計、関係団体の財政状況及び健全化判断比率'!B72)</f>
        <v>中濃消防組合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17</v>
      </c>
      <c r="BX39" s="387"/>
      <c r="BY39" s="386" t="str">
        <f>IF('各会計、関係団体の財政状況及び健全化判断比率'!B73="","",'各会計、関係団体の財政状況及び健全化判断比率'!B73)</f>
        <v>岐北衛生施設利用組合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18</v>
      </c>
      <c r="BX40" s="387"/>
      <c r="BY40" s="386" t="str">
        <f>IF('各会計、関係団体の財政状況及び健全化判断比率'!B74="","",'各会計、関係団体の財政状況及び健全化判断比率'!B74)</f>
        <v>中濃地域農業共済事務組合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19</v>
      </c>
      <c r="BX41" s="387"/>
      <c r="BY41" s="386" t="str">
        <f>IF('各会計、関係団体の財政状況及び健全化判断比率'!B75="","",'各会計、関係団体の財政状況及び健全化判断比率'!B75)</f>
        <v>岐阜県後期高齢者医療広域連合（一般会計）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20</v>
      </c>
      <c r="BX42" s="387"/>
      <c r="BY42" s="386" t="str">
        <f>IF('各会計、関係団体の財政状況及び健全化判断比率'!B76="","",'各会計、関係団体の財政状況及び健全化判断比率'!B76)</f>
        <v>岐阜県後期高齢者医療広域連合（特別会計）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21</v>
      </c>
      <c r="BX43" s="387"/>
      <c r="BY43" s="386" t="str">
        <f>IF('各会計、関係団体の財政状況及び健全化判断比率'!B77="","",'各会計、関係団体の財政状況及び健全化判断比率'!B77)</f>
        <v>岐阜地域児童発達支援センター組合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mtkV3oxoHLhQ+e1E/2355Kn+nG3uKyRcymprIbqN+sUe1jpXWXo8LmK9NYQuo/6ZiC8ZeJ/GI+dPtXpDt4dViQ==" saltValue="cwGBZvw+Rn5CAMbuujd/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0" t="s">
        <v>573</v>
      </c>
      <c r="D34" s="1210"/>
      <c r="E34" s="1211"/>
      <c r="F34" s="32">
        <v>10.87</v>
      </c>
      <c r="G34" s="33">
        <v>8.06</v>
      </c>
      <c r="H34" s="33">
        <v>10.01</v>
      </c>
      <c r="I34" s="33">
        <v>10.83</v>
      </c>
      <c r="J34" s="34">
        <v>14.33</v>
      </c>
      <c r="K34" s="22"/>
      <c r="L34" s="22"/>
      <c r="M34" s="22"/>
      <c r="N34" s="22"/>
      <c r="O34" s="22"/>
      <c r="P34" s="22"/>
    </row>
    <row r="35" spans="1:16" ht="39" customHeight="1" x14ac:dyDescent="0.15">
      <c r="A35" s="22"/>
      <c r="B35" s="35"/>
      <c r="C35" s="1204" t="s">
        <v>574</v>
      </c>
      <c r="D35" s="1205"/>
      <c r="E35" s="1206"/>
      <c r="F35" s="36">
        <v>3.9</v>
      </c>
      <c r="G35" s="37">
        <v>4.79</v>
      </c>
      <c r="H35" s="37">
        <v>6.08</v>
      </c>
      <c r="I35" s="37">
        <v>7.17</v>
      </c>
      <c r="J35" s="38">
        <v>7.68</v>
      </c>
      <c r="K35" s="22"/>
      <c r="L35" s="22"/>
      <c r="M35" s="22"/>
      <c r="N35" s="22"/>
      <c r="O35" s="22"/>
      <c r="P35" s="22"/>
    </row>
    <row r="36" spans="1:16" ht="39" customHeight="1" x14ac:dyDescent="0.15">
      <c r="A36" s="22"/>
      <c r="B36" s="35"/>
      <c r="C36" s="1204" t="s">
        <v>575</v>
      </c>
      <c r="D36" s="1205"/>
      <c r="E36" s="1206"/>
      <c r="F36" s="36">
        <v>0.68</v>
      </c>
      <c r="G36" s="37">
        <v>0.75</v>
      </c>
      <c r="H36" s="37">
        <v>1.82</v>
      </c>
      <c r="I36" s="37">
        <v>1.59</v>
      </c>
      <c r="J36" s="38">
        <v>1.31</v>
      </c>
      <c r="K36" s="22"/>
      <c r="L36" s="22"/>
      <c r="M36" s="22"/>
      <c r="N36" s="22"/>
      <c r="O36" s="22"/>
      <c r="P36" s="22"/>
    </row>
    <row r="37" spans="1:16" ht="39" customHeight="1" x14ac:dyDescent="0.15">
      <c r="A37" s="22"/>
      <c r="B37" s="35"/>
      <c r="C37" s="1204" t="s">
        <v>576</v>
      </c>
      <c r="D37" s="1205"/>
      <c r="E37" s="1206"/>
      <c r="F37" s="36">
        <v>0</v>
      </c>
      <c r="G37" s="37">
        <v>0</v>
      </c>
      <c r="H37" s="37">
        <v>0.02</v>
      </c>
      <c r="I37" s="37">
        <v>0.03</v>
      </c>
      <c r="J37" s="38">
        <v>0.41</v>
      </c>
      <c r="K37" s="22"/>
      <c r="L37" s="22"/>
      <c r="M37" s="22"/>
      <c r="N37" s="22"/>
      <c r="O37" s="22"/>
      <c r="P37" s="22"/>
    </row>
    <row r="38" spans="1:16" ht="39" customHeight="1" x14ac:dyDescent="0.15">
      <c r="A38" s="22"/>
      <c r="B38" s="35"/>
      <c r="C38" s="1204" t="s">
        <v>577</v>
      </c>
      <c r="D38" s="1205"/>
      <c r="E38" s="1206"/>
      <c r="F38" s="36">
        <v>1.24</v>
      </c>
      <c r="G38" s="37">
        <v>2.57</v>
      </c>
      <c r="H38" s="37">
        <v>3</v>
      </c>
      <c r="I38" s="37">
        <v>0.54</v>
      </c>
      <c r="J38" s="38">
        <v>0.33</v>
      </c>
      <c r="K38" s="22"/>
      <c r="L38" s="22"/>
      <c r="M38" s="22"/>
      <c r="N38" s="22"/>
      <c r="O38" s="22"/>
      <c r="P38" s="22"/>
    </row>
    <row r="39" spans="1:16" ht="39" customHeight="1" x14ac:dyDescent="0.15">
      <c r="A39" s="22"/>
      <c r="B39" s="35"/>
      <c r="C39" s="1204" t="s">
        <v>578</v>
      </c>
      <c r="D39" s="1205"/>
      <c r="E39" s="1206"/>
      <c r="F39" s="36">
        <v>0</v>
      </c>
      <c r="G39" s="37">
        <v>0</v>
      </c>
      <c r="H39" s="37">
        <v>0</v>
      </c>
      <c r="I39" s="37">
        <v>0</v>
      </c>
      <c r="J39" s="38">
        <v>0.28999999999999998</v>
      </c>
      <c r="K39" s="22"/>
      <c r="L39" s="22"/>
      <c r="M39" s="22"/>
      <c r="N39" s="22"/>
      <c r="O39" s="22"/>
      <c r="P39" s="22"/>
    </row>
    <row r="40" spans="1:16" ht="39" customHeight="1" x14ac:dyDescent="0.15">
      <c r="A40" s="22"/>
      <c r="B40" s="35"/>
      <c r="C40" s="1204" t="s">
        <v>579</v>
      </c>
      <c r="D40" s="1205"/>
      <c r="E40" s="1206"/>
      <c r="F40" s="36">
        <v>0.15</v>
      </c>
      <c r="G40" s="37">
        <v>0.12</v>
      </c>
      <c r="H40" s="37">
        <v>0.1</v>
      </c>
      <c r="I40" s="37">
        <v>0.1</v>
      </c>
      <c r="J40" s="38">
        <v>0.11</v>
      </c>
      <c r="K40" s="22"/>
      <c r="L40" s="22"/>
      <c r="M40" s="22"/>
      <c r="N40" s="22"/>
      <c r="O40" s="22"/>
      <c r="P40" s="22"/>
    </row>
    <row r="41" spans="1:16" ht="39" customHeight="1" x14ac:dyDescent="0.15">
      <c r="A41" s="22"/>
      <c r="B41" s="35"/>
      <c r="C41" s="1204" t="s">
        <v>580</v>
      </c>
      <c r="D41" s="1205"/>
      <c r="E41" s="1206"/>
      <c r="F41" s="36">
        <v>0.06</v>
      </c>
      <c r="G41" s="37">
        <v>7.0000000000000007E-2</v>
      </c>
      <c r="H41" s="37">
        <v>0.48</v>
      </c>
      <c r="I41" s="37">
        <v>0.09</v>
      </c>
      <c r="J41" s="38">
        <v>0.08</v>
      </c>
      <c r="K41" s="22"/>
      <c r="L41" s="22"/>
      <c r="M41" s="22"/>
      <c r="N41" s="22"/>
      <c r="O41" s="22"/>
      <c r="P41" s="22"/>
    </row>
    <row r="42" spans="1:16" ht="39" customHeight="1" x14ac:dyDescent="0.15">
      <c r="A42" s="22"/>
      <c r="B42" s="39"/>
      <c r="C42" s="1204" t="s">
        <v>581</v>
      </c>
      <c r="D42" s="1205"/>
      <c r="E42" s="1206"/>
      <c r="F42" s="36" t="s">
        <v>525</v>
      </c>
      <c r="G42" s="37" t="s">
        <v>525</v>
      </c>
      <c r="H42" s="37" t="s">
        <v>525</v>
      </c>
      <c r="I42" s="37" t="s">
        <v>525</v>
      </c>
      <c r="J42" s="38" t="s">
        <v>525</v>
      </c>
      <c r="K42" s="22"/>
      <c r="L42" s="22"/>
      <c r="M42" s="22"/>
      <c r="N42" s="22"/>
      <c r="O42" s="22"/>
      <c r="P42" s="22"/>
    </row>
    <row r="43" spans="1:16" ht="39" customHeight="1" thickBot="1" x14ac:dyDescent="0.2">
      <c r="A43" s="22"/>
      <c r="B43" s="40"/>
      <c r="C43" s="1207" t="s">
        <v>582</v>
      </c>
      <c r="D43" s="1208"/>
      <c r="E43" s="1209"/>
      <c r="F43" s="41">
        <v>0</v>
      </c>
      <c r="G43" s="42">
        <v>0.22</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qp7qcRNzq4RuUiOiwm+LeUTi7u40vJ1uMYlzEaAA1zfGdjOo2xn9ntlchXdYUD4iEr+uqOCg7RGd2/YGKkUvA==" saltValue="RmzLWV/oGGXadH3mR+A9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4460</v>
      </c>
      <c r="L45" s="60">
        <v>4496</v>
      </c>
      <c r="M45" s="60">
        <v>4509</v>
      </c>
      <c r="N45" s="60">
        <v>4237</v>
      </c>
      <c r="O45" s="61">
        <v>3907</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525</v>
      </c>
      <c r="L46" s="64" t="s">
        <v>525</v>
      </c>
      <c r="M46" s="64" t="s">
        <v>525</v>
      </c>
      <c r="N46" s="64" t="s">
        <v>525</v>
      </c>
      <c r="O46" s="65" t="s">
        <v>525</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525</v>
      </c>
      <c r="L47" s="64" t="s">
        <v>525</v>
      </c>
      <c r="M47" s="64" t="s">
        <v>525</v>
      </c>
      <c r="N47" s="64" t="s">
        <v>525</v>
      </c>
      <c r="O47" s="65" t="s">
        <v>525</v>
      </c>
      <c r="P47" s="48"/>
      <c r="Q47" s="48"/>
      <c r="R47" s="48"/>
      <c r="S47" s="48"/>
      <c r="T47" s="48"/>
      <c r="U47" s="48"/>
    </row>
    <row r="48" spans="1:21" ht="30.75" customHeight="1" x14ac:dyDescent="0.15">
      <c r="A48" s="48"/>
      <c r="B48" s="1232"/>
      <c r="C48" s="1233"/>
      <c r="D48" s="62"/>
      <c r="E48" s="1214" t="s">
        <v>14</v>
      </c>
      <c r="F48" s="1214"/>
      <c r="G48" s="1214"/>
      <c r="H48" s="1214"/>
      <c r="I48" s="1214"/>
      <c r="J48" s="1215"/>
      <c r="K48" s="63">
        <v>1366</v>
      </c>
      <c r="L48" s="64">
        <v>1331</v>
      </c>
      <c r="M48" s="64">
        <v>1249</v>
      </c>
      <c r="N48" s="64">
        <v>1299</v>
      </c>
      <c r="O48" s="65">
        <v>1304</v>
      </c>
      <c r="P48" s="48"/>
      <c r="Q48" s="48"/>
      <c r="R48" s="48"/>
      <c r="S48" s="48"/>
      <c r="T48" s="48"/>
      <c r="U48" s="48"/>
    </row>
    <row r="49" spans="1:21" ht="30.75" customHeight="1" x14ac:dyDescent="0.15">
      <c r="A49" s="48"/>
      <c r="B49" s="1232"/>
      <c r="C49" s="1233"/>
      <c r="D49" s="62"/>
      <c r="E49" s="1214" t="s">
        <v>15</v>
      </c>
      <c r="F49" s="1214"/>
      <c r="G49" s="1214"/>
      <c r="H49" s="1214"/>
      <c r="I49" s="1214"/>
      <c r="J49" s="1215"/>
      <c r="K49" s="63">
        <v>494</v>
      </c>
      <c r="L49" s="64">
        <v>445</v>
      </c>
      <c r="M49" s="64">
        <v>454</v>
      </c>
      <c r="N49" s="64">
        <v>195</v>
      </c>
      <c r="O49" s="65">
        <v>191</v>
      </c>
      <c r="P49" s="48"/>
      <c r="Q49" s="48"/>
      <c r="R49" s="48"/>
      <c r="S49" s="48"/>
      <c r="T49" s="48"/>
      <c r="U49" s="48"/>
    </row>
    <row r="50" spans="1:21" ht="30.75" customHeight="1" x14ac:dyDescent="0.15">
      <c r="A50" s="48"/>
      <c r="B50" s="1232"/>
      <c r="C50" s="1233"/>
      <c r="D50" s="62"/>
      <c r="E50" s="1214" t="s">
        <v>16</v>
      </c>
      <c r="F50" s="1214"/>
      <c r="G50" s="1214"/>
      <c r="H50" s="1214"/>
      <c r="I50" s="1214"/>
      <c r="J50" s="1215"/>
      <c r="K50" s="63">
        <v>67</v>
      </c>
      <c r="L50" s="64">
        <v>65</v>
      </c>
      <c r="M50" s="64">
        <v>52</v>
      </c>
      <c r="N50" s="64">
        <v>48</v>
      </c>
      <c r="O50" s="65">
        <v>48</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525</v>
      </c>
      <c r="L51" s="64" t="s">
        <v>525</v>
      </c>
      <c r="M51" s="64" t="s">
        <v>525</v>
      </c>
      <c r="N51" s="64" t="s">
        <v>525</v>
      </c>
      <c r="O51" s="65" t="s">
        <v>525</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5454</v>
      </c>
      <c r="L52" s="64">
        <v>5523</v>
      </c>
      <c r="M52" s="64">
        <v>5367</v>
      </c>
      <c r="N52" s="64">
        <v>5263</v>
      </c>
      <c r="O52" s="65">
        <v>5211</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933</v>
      </c>
      <c r="L53" s="69">
        <v>814</v>
      </c>
      <c r="M53" s="69">
        <v>897</v>
      </c>
      <c r="N53" s="69">
        <v>516</v>
      </c>
      <c r="O53" s="70">
        <v>239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0" t="s">
        <v>24</v>
      </c>
      <c r="C57" s="1221"/>
      <c r="D57" s="1224" t="s">
        <v>25</v>
      </c>
      <c r="E57" s="1225"/>
      <c r="F57" s="1225"/>
      <c r="G57" s="1225"/>
      <c r="H57" s="1225"/>
      <c r="I57" s="1225"/>
      <c r="J57" s="1226"/>
      <c r="K57" s="83" t="s">
        <v>640</v>
      </c>
      <c r="L57" s="84" t="s">
        <v>642</v>
      </c>
      <c r="M57" s="84" t="s">
        <v>641</v>
      </c>
      <c r="N57" s="84" t="s">
        <v>644</v>
      </c>
      <c r="O57" s="85" t="s">
        <v>646</v>
      </c>
    </row>
    <row r="58" spans="1:21" ht="31.5" customHeight="1" thickBot="1" x14ac:dyDescent="0.2">
      <c r="B58" s="1222"/>
      <c r="C58" s="1223"/>
      <c r="D58" s="1227" t="s">
        <v>26</v>
      </c>
      <c r="E58" s="1228"/>
      <c r="F58" s="1228"/>
      <c r="G58" s="1228"/>
      <c r="H58" s="1228"/>
      <c r="I58" s="1228"/>
      <c r="J58" s="1229"/>
      <c r="K58" s="86" t="s">
        <v>641</v>
      </c>
      <c r="L58" s="87" t="s">
        <v>643</v>
      </c>
      <c r="M58" s="87" t="s">
        <v>642</v>
      </c>
      <c r="N58" s="87" t="s">
        <v>645</v>
      </c>
      <c r="O58" s="88" t="s">
        <v>640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1tgoxAkUa9jJ5FiE0m/cPnial7PSJst1siS5PS3FTnQooA5wXNzFGhC9c82PXljdIV3yI0E4yDNVwJK61aSCw==" saltValue="z0NGdEBG6Z88Q5329y9k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50" t="s">
        <v>29</v>
      </c>
      <c r="C41" s="1251"/>
      <c r="D41" s="102"/>
      <c r="E41" s="1252" t="s">
        <v>30</v>
      </c>
      <c r="F41" s="1252"/>
      <c r="G41" s="1252"/>
      <c r="H41" s="1253"/>
      <c r="I41" s="103">
        <v>34129</v>
      </c>
      <c r="J41" s="104">
        <v>32190</v>
      </c>
      <c r="K41" s="104">
        <v>30143</v>
      </c>
      <c r="L41" s="104">
        <v>28886</v>
      </c>
      <c r="M41" s="105">
        <v>29307</v>
      </c>
    </row>
    <row r="42" spans="2:13" ht="27.75" customHeight="1" x14ac:dyDescent="0.15">
      <c r="B42" s="1240"/>
      <c r="C42" s="1241"/>
      <c r="D42" s="106"/>
      <c r="E42" s="1244" t="s">
        <v>31</v>
      </c>
      <c r="F42" s="1244"/>
      <c r="G42" s="1244"/>
      <c r="H42" s="1245"/>
      <c r="I42" s="107">
        <v>1806</v>
      </c>
      <c r="J42" s="108">
        <v>1783</v>
      </c>
      <c r="K42" s="108">
        <v>1695</v>
      </c>
      <c r="L42" s="108">
        <v>1538</v>
      </c>
      <c r="M42" s="109">
        <v>1480</v>
      </c>
    </row>
    <row r="43" spans="2:13" ht="27.75" customHeight="1" x14ac:dyDescent="0.15">
      <c r="B43" s="1240"/>
      <c r="C43" s="1241"/>
      <c r="D43" s="106"/>
      <c r="E43" s="1244" t="s">
        <v>32</v>
      </c>
      <c r="F43" s="1244"/>
      <c r="G43" s="1244"/>
      <c r="H43" s="1245"/>
      <c r="I43" s="107">
        <v>13631</v>
      </c>
      <c r="J43" s="108">
        <v>12748</v>
      </c>
      <c r="K43" s="108">
        <v>10031</v>
      </c>
      <c r="L43" s="108">
        <v>10070</v>
      </c>
      <c r="M43" s="109">
        <v>9955</v>
      </c>
    </row>
    <row r="44" spans="2:13" ht="27.75" customHeight="1" x14ac:dyDescent="0.15">
      <c r="B44" s="1240"/>
      <c r="C44" s="1241"/>
      <c r="D44" s="106"/>
      <c r="E44" s="1244" t="s">
        <v>33</v>
      </c>
      <c r="F44" s="1244"/>
      <c r="G44" s="1244"/>
      <c r="H44" s="1245"/>
      <c r="I44" s="107">
        <v>2200</v>
      </c>
      <c r="J44" s="108">
        <v>1831</v>
      </c>
      <c r="K44" s="108">
        <v>1345</v>
      </c>
      <c r="L44" s="108">
        <v>1245</v>
      </c>
      <c r="M44" s="109">
        <v>1140</v>
      </c>
    </row>
    <row r="45" spans="2:13" ht="27.75" customHeight="1" x14ac:dyDescent="0.15">
      <c r="B45" s="1240"/>
      <c r="C45" s="1241"/>
      <c r="D45" s="106"/>
      <c r="E45" s="1244" t="s">
        <v>34</v>
      </c>
      <c r="F45" s="1244"/>
      <c r="G45" s="1244"/>
      <c r="H45" s="1245"/>
      <c r="I45" s="107">
        <v>4677</v>
      </c>
      <c r="J45" s="108">
        <v>4638</v>
      </c>
      <c r="K45" s="108">
        <v>4263</v>
      </c>
      <c r="L45" s="108">
        <v>4238</v>
      </c>
      <c r="M45" s="109">
        <v>4298</v>
      </c>
    </row>
    <row r="46" spans="2:13" ht="27.75" customHeight="1" x14ac:dyDescent="0.15">
      <c r="B46" s="1240"/>
      <c r="C46" s="1241"/>
      <c r="D46" s="110"/>
      <c r="E46" s="1244" t="s">
        <v>35</v>
      </c>
      <c r="F46" s="1244"/>
      <c r="G46" s="1244"/>
      <c r="H46" s="1245"/>
      <c r="I46" s="107" t="s">
        <v>525</v>
      </c>
      <c r="J46" s="108" t="s">
        <v>525</v>
      </c>
      <c r="K46" s="108" t="s">
        <v>525</v>
      </c>
      <c r="L46" s="108" t="s">
        <v>525</v>
      </c>
      <c r="M46" s="109" t="s">
        <v>525</v>
      </c>
    </row>
    <row r="47" spans="2:13" ht="27.75" customHeight="1" x14ac:dyDescent="0.15">
      <c r="B47" s="1240"/>
      <c r="C47" s="1241"/>
      <c r="D47" s="111"/>
      <c r="E47" s="1254" t="s">
        <v>36</v>
      </c>
      <c r="F47" s="1255"/>
      <c r="G47" s="1255"/>
      <c r="H47" s="1256"/>
      <c r="I47" s="107" t="s">
        <v>525</v>
      </c>
      <c r="J47" s="108" t="s">
        <v>525</v>
      </c>
      <c r="K47" s="108" t="s">
        <v>525</v>
      </c>
      <c r="L47" s="108" t="s">
        <v>525</v>
      </c>
      <c r="M47" s="109" t="s">
        <v>525</v>
      </c>
    </row>
    <row r="48" spans="2:13" ht="27.75" customHeight="1" x14ac:dyDescent="0.15">
      <c r="B48" s="1240"/>
      <c r="C48" s="1241"/>
      <c r="D48" s="106"/>
      <c r="E48" s="1244" t="s">
        <v>37</v>
      </c>
      <c r="F48" s="1244"/>
      <c r="G48" s="1244"/>
      <c r="H48" s="1245"/>
      <c r="I48" s="107" t="s">
        <v>525</v>
      </c>
      <c r="J48" s="108" t="s">
        <v>525</v>
      </c>
      <c r="K48" s="108" t="s">
        <v>525</v>
      </c>
      <c r="L48" s="108" t="s">
        <v>525</v>
      </c>
      <c r="M48" s="109" t="s">
        <v>525</v>
      </c>
    </row>
    <row r="49" spans="2:13" ht="27.75" customHeight="1" x14ac:dyDescent="0.15">
      <c r="B49" s="1242"/>
      <c r="C49" s="1243"/>
      <c r="D49" s="106"/>
      <c r="E49" s="1244" t="s">
        <v>38</v>
      </c>
      <c r="F49" s="1244"/>
      <c r="G49" s="1244"/>
      <c r="H49" s="1245"/>
      <c r="I49" s="107" t="s">
        <v>525</v>
      </c>
      <c r="J49" s="108" t="s">
        <v>525</v>
      </c>
      <c r="K49" s="108" t="s">
        <v>525</v>
      </c>
      <c r="L49" s="108" t="s">
        <v>525</v>
      </c>
      <c r="M49" s="109" t="s">
        <v>525</v>
      </c>
    </row>
    <row r="50" spans="2:13" ht="27.75" customHeight="1" x14ac:dyDescent="0.15">
      <c r="B50" s="1238" t="s">
        <v>39</v>
      </c>
      <c r="C50" s="1239"/>
      <c r="D50" s="112"/>
      <c r="E50" s="1244" t="s">
        <v>40</v>
      </c>
      <c r="F50" s="1244"/>
      <c r="G50" s="1244"/>
      <c r="H50" s="1245"/>
      <c r="I50" s="107">
        <v>16423</v>
      </c>
      <c r="J50" s="108">
        <v>17959</v>
      </c>
      <c r="K50" s="108">
        <v>20172</v>
      </c>
      <c r="L50" s="108">
        <v>21667</v>
      </c>
      <c r="M50" s="109">
        <v>22526</v>
      </c>
    </row>
    <row r="51" spans="2:13" ht="27.75" customHeight="1" x14ac:dyDescent="0.15">
      <c r="B51" s="1240"/>
      <c r="C51" s="1241"/>
      <c r="D51" s="106"/>
      <c r="E51" s="1244" t="s">
        <v>41</v>
      </c>
      <c r="F51" s="1244"/>
      <c r="G51" s="1244"/>
      <c r="H51" s="1245"/>
      <c r="I51" s="107">
        <v>5967</v>
      </c>
      <c r="J51" s="108">
        <v>5445</v>
      </c>
      <c r="K51" s="108">
        <v>5064</v>
      </c>
      <c r="L51" s="108">
        <v>5799</v>
      </c>
      <c r="M51" s="109">
        <v>6061</v>
      </c>
    </row>
    <row r="52" spans="2:13" ht="27.75" customHeight="1" x14ac:dyDescent="0.15">
      <c r="B52" s="1242"/>
      <c r="C52" s="1243"/>
      <c r="D52" s="106"/>
      <c r="E52" s="1244" t="s">
        <v>42</v>
      </c>
      <c r="F52" s="1244"/>
      <c r="G52" s="1244"/>
      <c r="H52" s="1245"/>
      <c r="I52" s="107">
        <v>42535</v>
      </c>
      <c r="J52" s="108">
        <v>41489</v>
      </c>
      <c r="K52" s="108">
        <v>39102</v>
      </c>
      <c r="L52" s="108">
        <v>39306</v>
      </c>
      <c r="M52" s="109">
        <v>39154</v>
      </c>
    </row>
    <row r="53" spans="2:13" ht="27.75" customHeight="1" thickBot="1" x14ac:dyDescent="0.2">
      <c r="B53" s="1246" t="s">
        <v>43</v>
      </c>
      <c r="C53" s="1247"/>
      <c r="D53" s="113"/>
      <c r="E53" s="1248" t="s">
        <v>44</v>
      </c>
      <c r="F53" s="1248"/>
      <c r="G53" s="1248"/>
      <c r="H53" s="1249"/>
      <c r="I53" s="114">
        <v>-8483</v>
      </c>
      <c r="J53" s="115">
        <v>-11702</v>
      </c>
      <c r="K53" s="115">
        <v>-16861</v>
      </c>
      <c r="L53" s="115">
        <v>-20794</v>
      </c>
      <c r="M53" s="116">
        <v>-21563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jCUOrPRzBPmH2AJsPs3jWstIBoZSEVlbX+G1ie1J0SEitJRnBCaj5Da5xpuT5M+RHyGkUk8PtHwQ5ZQk0P9rQ==" saltValue="M7Iq76jThVIxRdypJtJT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5" t="s">
        <v>47</v>
      </c>
      <c r="D55" s="1265"/>
      <c r="E55" s="1266"/>
      <c r="F55" s="128">
        <v>9859</v>
      </c>
      <c r="G55" s="128">
        <v>8467</v>
      </c>
      <c r="H55" s="129">
        <v>9096</v>
      </c>
    </row>
    <row r="56" spans="2:8" ht="52.5" customHeight="1" x14ac:dyDescent="0.15">
      <c r="B56" s="130"/>
      <c r="C56" s="1267" t="s">
        <v>48</v>
      </c>
      <c r="D56" s="1267"/>
      <c r="E56" s="1268"/>
      <c r="F56" s="131">
        <v>3225</v>
      </c>
      <c r="G56" s="131">
        <v>3061</v>
      </c>
      <c r="H56" s="132">
        <v>2900</v>
      </c>
    </row>
    <row r="57" spans="2:8" ht="53.25" customHeight="1" x14ac:dyDescent="0.15">
      <c r="B57" s="130"/>
      <c r="C57" s="1269" t="s">
        <v>49</v>
      </c>
      <c r="D57" s="1269"/>
      <c r="E57" s="1270"/>
      <c r="F57" s="133">
        <v>9763</v>
      </c>
      <c r="G57" s="133">
        <v>12138</v>
      </c>
      <c r="H57" s="134">
        <v>12836</v>
      </c>
    </row>
    <row r="58" spans="2:8" ht="45.75" customHeight="1" x14ac:dyDescent="0.15">
      <c r="B58" s="135"/>
      <c r="C58" s="1257" t="s">
        <v>610</v>
      </c>
      <c r="D58" s="1258"/>
      <c r="E58" s="1259"/>
      <c r="F58" s="136">
        <v>3462</v>
      </c>
      <c r="G58" s="136">
        <v>5911</v>
      </c>
      <c r="H58" s="137">
        <v>6535</v>
      </c>
    </row>
    <row r="59" spans="2:8" ht="45.75" customHeight="1" x14ac:dyDescent="0.15">
      <c r="B59" s="135"/>
      <c r="C59" s="1257" t="s">
        <v>611</v>
      </c>
      <c r="D59" s="1258"/>
      <c r="E59" s="1259"/>
      <c r="F59" s="136">
        <v>3789</v>
      </c>
      <c r="G59" s="136">
        <v>3814</v>
      </c>
      <c r="H59" s="137">
        <v>3850</v>
      </c>
    </row>
    <row r="60" spans="2:8" ht="45.75" customHeight="1" x14ac:dyDescent="0.15">
      <c r="B60" s="135"/>
      <c r="C60" s="1257" t="s">
        <v>612</v>
      </c>
      <c r="D60" s="1258"/>
      <c r="E60" s="1259"/>
      <c r="F60" s="136">
        <v>927</v>
      </c>
      <c r="G60" s="136">
        <v>927</v>
      </c>
      <c r="H60" s="137">
        <v>927</v>
      </c>
    </row>
    <row r="61" spans="2:8" ht="45.75" customHeight="1" x14ac:dyDescent="0.15">
      <c r="B61" s="135"/>
      <c r="C61" s="1257" t="s">
        <v>613</v>
      </c>
      <c r="D61" s="1258"/>
      <c r="E61" s="1259"/>
      <c r="F61" s="136">
        <v>664</v>
      </c>
      <c r="G61" s="136">
        <v>619</v>
      </c>
      <c r="H61" s="137">
        <v>595</v>
      </c>
    </row>
    <row r="62" spans="2:8" ht="45.75" customHeight="1" thickBot="1" x14ac:dyDescent="0.2">
      <c r="B62" s="138"/>
      <c r="C62" s="1260" t="s">
        <v>614</v>
      </c>
      <c r="D62" s="1261"/>
      <c r="E62" s="1262"/>
      <c r="F62" s="139">
        <v>138</v>
      </c>
      <c r="G62" s="139">
        <v>136</v>
      </c>
      <c r="H62" s="140">
        <v>136</v>
      </c>
    </row>
    <row r="63" spans="2:8" ht="52.5" customHeight="1" thickBot="1" x14ac:dyDescent="0.2">
      <c r="B63" s="141"/>
      <c r="C63" s="1263" t="s">
        <v>50</v>
      </c>
      <c r="D63" s="1263"/>
      <c r="E63" s="1264"/>
      <c r="F63" s="142">
        <v>22847</v>
      </c>
      <c r="G63" s="142">
        <v>23666</v>
      </c>
      <c r="H63" s="143">
        <v>24832</v>
      </c>
    </row>
    <row r="64" spans="2:8" ht="15" customHeight="1" x14ac:dyDescent="0.15"/>
  </sheetData>
  <sheetProtection algorithmName="SHA-512" hashValue="m853zogM9Dm3K3zHJex4WzjgTyU29N8aeoI50mOwIxxU9JgTksuDUcCgId3v9Eh6n0fD7jutr81NEJgRmd9pCw==" saltValue="vZLjcURXXXZb0BnVSiBX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4" zoomScale="40" zoomScaleNormal="40" zoomScaleSheetLayoutView="55" workbookViewId="0"/>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658</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658</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657</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653</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656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651</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566</v>
      </c>
      <c r="BQ50" s="1281"/>
      <c r="BR50" s="1281"/>
      <c r="BS50" s="1281"/>
      <c r="BT50" s="1281"/>
      <c r="BU50" s="1281"/>
      <c r="BV50" s="1281"/>
      <c r="BW50" s="1281"/>
      <c r="BX50" s="1281" t="s">
        <v>567</v>
      </c>
      <c r="BY50" s="1281"/>
      <c r="BZ50" s="1281"/>
      <c r="CA50" s="1281"/>
      <c r="CB50" s="1281"/>
      <c r="CC50" s="1281"/>
      <c r="CD50" s="1281"/>
      <c r="CE50" s="1281"/>
      <c r="CF50" s="1281" t="s">
        <v>568</v>
      </c>
      <c r="CG50" s="1281"/>
      <c r="CH50" s="1281"/>
      <c r="CI50" s="1281"/>
      <c r="CJ50" s="1281"/>
      <c r="CK50" s="1281"/>
      <c r="CL50" s="1281"/>
      <c r="CM50" s="1281"/>
      <c r="CN50" s="1281" t="s">
        <v>569</v>
      </c>
      <c r="CO50" s="1281"/>
      <c r="CP50" s="1281"/>
      <c r="CQ50" s="1281"/>
      <c r="CR50" s="1281"/>
      <c r="CS50" s="1281"/>
      <c r="CT50" s="1281"/>
      <c r="CU50" s="1281"/>
      <c r="CV50" s="1281" t="s">
        <v>570</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650</v>
      </c>
      <c r="AO51" s="1280"/>
      <c r="AP51" s="1280"/>
      <c r="AQ51" s="1280"/>
      <c r="AR51" s="1280"/>
      <c r="AS51" s="1280"/>
      <c r="AT51" s="1280"/>
      <c r="AU51" s="1280"/>
      <c r="AV51" s="1280"/>
      <c r="AW51" s="1280"/>
      <c r="AX51" s="1280"/>
      <c r="AY51" s="1280"/>
      <c r="AZ51" s="1280"/>
      <c r="BA51" s="1280"/>
      <c r="BB51" s="1280" t="s">
        <v>648</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655</v>
      </c>
      <c r="BC53" s="1280"/>
      <c r="BD53" s="1280"/>
      <c r="BE53" s="1280"/>
      <c r="BF53" s="1280"/>
      <c r="BG53" s="1280"/>
      <c r="BH53" s="1280"/>
      <c r="BI53" s="1280"/>
      <c r="BJ53" s="1280"/>
      <c r="BK53" s="1280"/>
      <c r="BL53" s="1280"/>
      <c r="BM53" s="1280"/>
      <c r="BN53" s="1280"/>
      <c r="BO53" s="1280"/>
      <c r="BP53" s="1279">
        <v>57.9</v>
      </c>
      <c r="BQ53" s="1279"/>
      <c r="BR53" s="1279"/>
      <c r="BS53" s="1279"/>
      <c r="BT53" s="1279"/>
      <c r="BU53" s="1279"/>
      <c r="BV53" s="1279"/>
      <c r="BW53" s="1279"/>
      <c r="BX53" s="1279">
        <v>59.2</v>
      </c>
      <c r="BY53" s="1279"/>
      <c r="BZ53" s="1279"/>
      <c r="CA53" s="1279"/>
      <c r="CB53" s="1279"/>
      <c r="CC53" s="1279"/>
      <c r="CD53" s="1279"/>
      <c r="CE53" s="1279"/>
      <c r="CF53" s="1279">
        <v>60.3</v>
      </c>
      <c r="CG53" s="1279"/>
      <c r="CH53" s="1279"/>
      <c r="CI53" s="1279"/>
      <c r="CJ53" s="1279"/>
      <c r="CK53" s="1279"/>
      <c r="CL53" s="1279"/>
      <c r="CM53" s="1279"/>
      <c r="CN53" s="1279">
        <v>61</v>
      </c>
      <c r="CO53" s="1279"/>
      <c r="CP53" s="1279"/>
      <c r="CQ53" s="1279"/>
      <c r="CR53" s="1279"/>
      <c r="CS53" s="1279"/>
      <c r="CT53" s="1279"/>
      <c r="CU53" s="1279"/>
      <c r="CV53" s="1279">
        <v>61.2</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649</v>
      </c>
      <c r="AO55" s="1281"/>
      <c r="AP55" s="1281"/>
      <c r="AQ55" s="1281"/>
      <c r="AR55" s="1281"/>
      <c r="AS55" s="1281"/>
      <c r="AT55" s="1281"/>
      <c r="AU55" s="1281"/>
      <c r="AV55" s="1281"/>
      <c r="AW55" s="1281"/>
      <c r="AX55" s="1281"/>
      <c r="AY55" s="1281"/>
      <c r="AZ55" s="1281"/>
      <c r="BA55" s="1281"/>
      <c r="BB55" s="1280" t="s">
        <v>648</v>
      </c>
      <c r="BC55" s="1280"/>
      <c r="BD55" s="1280"/>
      <c r="BE55" s="1280"/>
      <c r="BF55" s="1280"/>
      <c r="BG55" s="1280"/>
      <c r="BH55" s="1280"/>
      <c r="BI55" s="1280"/>
      <c r="BJ55" s="1280"/>
      <c r="BK55" s="1280"/>
      <c r="BL55" s="1280"/>
      <c r="BM55" s="1280"/>
      <c r="BN55" s="1280"/>
      <c r="BO55" s="1280"/>
      <c r="BP55" s="1279">
        <v>37.299999999999997</v>
      </c>
      <c r="BQ55" s="1279"/>
      <c r="BR55" s="1279"/>
      <c r="BS55" s="1279"/>
      <c r="BT55" s="1279"/>
      <c r="BU55" s="1279"/>
      <c r="BV55" s="1279"/>
      <c r="BW55" s="1279"/>
      <c r="BX55" s="1279">
        <v>33.1</v>
      </c>
      <c r="BY55" s="1279"/>
      <c r="BZ55" s="1279"/>
      <c r="CA55" s="1279"/>
      <c r="CB55" s="1279"/>
      <c r="CC55" s="1279"/>
      <c r="CD55" s="1279"/>
      <c r="CE55" s="1279"/>
      <c r="CF55" s="1279">
        <v>31.3</v>
      </c>
      <c r="CG55" s="1279"/>
      <c r="CH55" s="1279"/>
      <c r="CI55" s="1279"/>
      <c r="CJ55" s="1279"/>
      <c r="CK55" s="1279"/>
      <c r="CL55" s="1279"/>
      <c r="CM55" s="1279"/>
      <c r="CN55" s="1279">
        <v>25.3</v>
      </c>
      <c r="CO55" s="1279"/>
      <c r="CP55" s="1279"/>
      <c r="CQ55" s="1279"/>
      <c r="CR55" s="1279"/>
      <c r="CS55" s="1279"/>
      <c r="CT55" s="1279"/>
      <c r="CU55" s="1279"/>
      <c r="CV55" s="1279">
        <v>25.5</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655</v>
      </c>
      <c r="BC57" s="1280"/>
      <c r="BD57" s="1280"/>
      <c r="BE57" s="1280"/>
      <c r="BF57" s="1280"/>
      <c r="BG57" s="1280"/>
      <c r="BH57" s="1280"/>
      <c r="BI57" s="1280"/>
      <c r="BJ57" s="1280"/>
      <c r="BK57" s="1280"/>
      <c r="BL57" s="1280"/>
      <c r="BM57" s="1280"/>
      <c r="BN57" s="1280"/>
      <c r="BO57" s="1280"/>
      <c r="BP57" s="1279">
        <v>55.2</v>
      </c>
      <c r="BQ57" s="1279"/>
      <c r="BR57" s="1279"/>
      <c r="BS57" s="1279"/>
      <c r="BT57" s="1279"/>
      <c r="BU57" s="1279"/>
      <c r="BV57" s="1279"/>
      <c r="BW57" s="1279"/>
      <c r="BX57" s="1279">
        <v>57.2</v>
      </c>
      <c r="BY57" s="1279"/>
      <c r="BZ57" s="1279"/>
      <c r="CA57" s="1279"/>
      <c r="CB57" s="1279"/>
      <c r="CC57" s="1279"/>
      <c r="CD57" s="1279"/>
      <c r="CE57" s="1279"/>
      <c r="CF57" s="1279">
        <v>58.5</v>
      </c>
      <c r="CG57" s="1279"/>
      <c r="CH57" s="1279"/>
      <c r="CI57" s="1279"/>
      <c r="CJ57" s="1279"/>
      <c r="CK57" s="1279"/>
      <c r="CL57" s="1279"/>
      <c r="CM57" s="1279"/>
      <c r="CN57" s="1279">
        <v>59.8</v>
      </c>
      <c r="CO57" s="1279"/>
      <c r="CP57" s="1279"/>
      <c r="CQ57" s="1279"/>
      <c r="CR57" s="1279"/>
      <c r="CS57" s="1279"/>
      <c r="CT57" s="1279"/>
      <c r="CU57" s="1279"/>
      <c r="CV57" s="1279">
        <v>60.6</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654</v>
      </c>
    </row>
    <row r="64" spans="1:109" ht="13.5" x14ac:dyDescent="0.15">
      <c r="B64" s="1272"/>
      <c r="G64" s="1309"/>
      <c r="I64" s="1311"/>
      <c r="J64" s="1311"/>
      <c r="K64" s="1311"/>
      <c r="L64" s="1311"/>
      <c r="M64" s="1311"/>
      <c r="N64" s="1310"/>
      <c r="AM64" s="1309"/>
      <c r="AN64" s="1309" t="s">
        <v>653</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652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651</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566</v>
      </c>
      <c r="BQ72" s="1281"/>
      <c r="BR72" s="1281"/>
      <c r="BS72" s="1281"/>
      <c r="BT72" s="1281"/>
      <c r="BU72" s="1281"/>
      <c r="BV72" s="1281"/>
      <c r="BW72" s="1281"/>
      <c r="BX72" s="1281" t="s">
        <v>567</v>
      </c>
      <c r="BY72" s="1281"/>
      <c r="BZ72" s="1281"/>
      <c r="CA72" s="1281"/>
      <c r="CB72" s="1281"/>
      <c r="CC72" s="1281"/>
      <c r="CD72" s="1281"/>
      <c r="CE72" s="1281"/>
      <c r="CF72" s="1281" t="s">
        <v>568</v>
      </c>
      <c r="CG72" s="1281"/>
      <c r="CH72" s="1281"/>
      <c r="CI72" s="1281"/>
      <c r="CJ72" s="1281"/>
      <c r="CK72" s="1281"/>
      <c r="CL72" s="1281"/>
      <c r="CM72" s="1281"/>
      <c r="CN72" s="1281" t="s">
        <v>569</v>
      </c>
      <c r="CO72" s="1281"/>
      <c r="CP72" s="1281"/>
      <c r="CQ72" s="1281"/>
      <c r="CR72" s="1281"/>
      <c r="CS72" s="1281"/>
      <c r="CT72" s="1281"/>
      <c r="CU72" s="1281"/>
      <c r="CV72" s="1281" t="s">
        <v>570</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650</v>
      </c>
      <c r="AO73" s="1280"/>
      <c r="AP73" s="1280"/>
      <c r="AQ73" s="1280"/>
      <c r="AR73" s="1280"/>
      <c r="AS73" s="1280"/>
      <c r="AT73" s="1280"/>
      <c r="AU73" s="1280"/>
      <c r="AV73" s="1280"/>
      <c r="AW73" s="1280"/>
      <c r="AX73" s="1280"/>
      <c r="AY73" s="1280"/>
      <c r="AZ73" s="1280"/>
      <c r="BA73" s="1280"/>
      <c r="BB73" s="1280" t="s">
        <v>648</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647</v>
      </c>
      <c r="BC75" s="1280"/>
      <c r="BD75" s="1280"/>
      <c r="BE75" s="1280"/>
      <c r="BF75" s="1280"/>
      <c r="BG75" s="1280"/>
      <c r="BH75" s="1280"/>
      <c r="BI75" s="1280"/>
      <c r="BJ75" s="1280"/>
      <c r="BK75" s="1280"/>
      <c r="BL75" s="1280"/>
      <c r="BM75" s="1280"/>
      <c r="BN75" s="1280"/>
      <c r="BO75" s="1280"/>
      <c r="BP75" s="1279">
        <v>5.4</v>
      </c>
      <c r="BQ75" s="1279"/>
      <c r="BR75" s="1279"/>
      <c r="BS75" s="1279"/>
      <c r="BT75" s="1279"/>
      <c r="BU75" s="1279"/>
      <c r="BV75" s="1279"/>
      <c r="BW75" s="1279"/>
      <c r="BX75" s="1279">
        <v>4.8</v>
      </c>
      <c r="BY75" s="1279"/>
      <c r="BZ75" s="1279"/>
      <c r="CA75" s="1279"/>
      <c r="CB75" s="1279"/>
      <c r="CC75" s="1279"/>
      <c r="CD75" s="1279"/>
      <c r="CE75" s="1279"/>
      <c r="CF75" s="1279">
        <v>4.5999999999999996</v>
      </c>
      <c r="CG75" s="1279"/>
      <c r="CH75" s="1279"/>
      <c r="CI75" s="1279"/>
      <c r="CJ75" s="1279"/>
      <c r="CK75" s="1279"/>
      <c r="CL75" s="1279"/>
      <c r="CM75" s="1279"/>
      <c r="CN75" s="1279">
        <v>3.9</v>
      </c>
      <c r="CO75" s="1279"/>
      <c r="CP75" s="1279"/>
      <c r="CQ75" s="1279"/>
      <c r="CR75" s="1279"/>
      <c r="CS75" s="1279"/>
      <c r="CT75" s="1279"/>
      <c r="CU75" s="1279"/>
      <c r="CV75" s="1279">
        <v>2.9</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649</v>
      </c>
      <c r="AO77" s="1281"/>
      <c r="AP77" s="1281"/>
      <c r="AQ77" s="1281"/>
      <c r="AR77" s="1281"/>
      <c r="AS77" s="1281"/>
      <c r="AT77" s="1281"/>
      <c r="AU77" s="1281"/>
      <c r="AV77" s="1281"/>
      <c r="AW77" s="1281"/>
      <c r="AX77" s="1281"/>
      <c r="AY77" s="1281"/>
      <c r="AZ77" s="1281"/>
      <c r="BA77" s="1281"/>
      <c r="BB77" s="1280" t="s">
        <v>648</v>
      </c>
      <c r="BC77" s="1280"/>
      <c r="BD77" s="1280"/>
      <c r="BE77" s="1280"/>
      <c r="BF77" s="1280"/>
      <c r="BG77" s="1280"/>
      <c r="BH77" s="1280"/>
      <c r="BI77" s="1280"/>
      <c r="BJ77" s="1280"/>
      <c r="BK77" s="1280"/>
      <c r="BL77" s="1280"/>
      <c r="BM77" s="1280"/>
      <c r="BN77" s="1280"/>
      <c r="BO77" s="1280"/>
      <c r="BP77" s="1279">
        <v>37.299999999999997</v>
      </c>
      <c r="BQ77" s="1279"/>
      <c r="BR77" s="1279"/>
      <c r="BS77" s="1279"/>
      <c r="BT77" s="1279"/>
      <c r="BU77" s="1279"/>
      <c r="BV77" s="1279"/>
      <c r="BW77" s="1279"/>
      <c r="BX77" s="1279">
        <v>33.1</v>
      </c>
      <c r="BY77" s="1279"/>
      <c r="BZ77" s="1279"/>
      <c r="CA77" s="1279"/>
      <c r="CB77" s="1279"/>
      <c r="CC77" s="1279"/>
      <c r="CD77" s="1279"/>
      <c r="CE77" s="1279"/>
      <c r="CF77" s="1279">
        <v>31.3</v>
      </c>
      <c r="CG77" s="1279"/>
      <c r="CH77" s="1279"/>
      <c r="CI77" s="1279"/>
      <c r="CJ77" s="1279"/>
      <c r="CK77" s="1279"/>
      <c r="CL77" s="1279"/>
      <c r="CM77" s="1279"/>
      <c r="CN77" s="1279">
        <v>25.3</v>
      </c>
      <c r="CO77" s="1279"/>
      <c r="CP77" s="1279"/>
      <c r="CQ77" s="1279"/>
      <c r="CR77" s="1279"/>
      <c r="CS77" s="1279"/>
      <c r="CT77" s="1279"/>
      <c r="CU77" s="1279"/>
      <c r="CV77" s="1279">
        <v>25.5</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647</v>
      </c>
      <c r="BC79" s="1280"/>
      <c r="BD79" s="1280"/>
      <c r="BE79" s="1280"/>
      <c r="BF79" s="1280"/>
      <c r="BG79" s="1280"/>
      <c r="BH79" s="1280"/>
      <c r="BI79" s="1280"/>
      <c r="BJ79" s="1280"/>
      <c r="BK79" s="1280"/>
      <c r="BL79" s="1280"/>
      <c r="BM79" s="1280"/>
      <c r="BN79" s="1280"/>
      <c r="BO79" s="1280"/>
      <c r="BP79" s="1279">
        <v>7.8</v>
      </c>
      <c r="BQ79" s="1279"/>
      <c r="BR79" s="1279"/>
      <c r="BS79" s="1279"/>
      <c r="BT79" s="1279"/>
      <c r="BU79" s="1279"/>
      <c r="BV79" s="1279"/>
      <c r="BW79" s="1279"/>
      <c r="BX79" s="1279">
        <v>7.5</v>
      </c>
      <c r="BY79" s="1279"/>
      <c r="BZ79" s="1279"/>
      <c r="CA79" s="1279"/>
      <c r="CB79" s="1279"/>
      <c r="CC79" s="1279"/>
      <c r="CD79" s="1279"/>
      <c r="CE79" s="1279"/>
      <c r="CF79" s="1279">
        <v>7.2</v>
      </c>
      <c r="CG79" s="1279"/>
      <c r="CH79" s="1279"/>
      <c r="CI79" s="1279"/>
      <c r="CJ79" s="1279"/>
      <c r="CK79" s="1279"/>
      <c r="CL79" s="1279"/>
      <c r="CM79" s="1279"/>
      <c r="CN79" s="1279">
        <v>6.9</v>
      </c>
      <c r="CO79" s="1279"/>
      <c r="CP79" s="1279"/>
      <c r="CQ79" s="1279"/>
      <c r="CR79" s="1279"/>
      <c r="CS79" s="1279"/>
      <c r="CT79" s="1279"/>
      <c r="CU79" s="1279"/>
      <c r="CV79" s="1279">
        <v>6.6</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sQ3UxRHCP8qdfFNOsd3jyxX5XosNLKjI/qX+Cq9uXVhiWsWglHRgq5hNdq7aeqpFGjvhNgJEme1K3u4JoXylZA==" saltValue="PNirro8KBtmXaE8bem7Y6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jUhGeauJFCnc3LpHYDwykaLwpzzI0GV+0YnwslUNtKyMxL07Bg6omtYsmo1WjAFuUO4CXsdfJ28afMDTSTz5Vg==" saltValue="LZ4yACk1byE6tRcKAMJ7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4" zoomScale="40" zoomScaleNormal="4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h6X/dlLoGF+yoOwRc2mpBrWxIRcwm4Dgvb9JBbZYMbkqRtUO/exJgv3vCRcz0r5NGgOhpcfbZdvUrT3I1qXCpw==" saltValue="LqOoWVp21swqndzqbv2/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563</v>
      </c>
      <c r="G2" s="157"/>
      <c r="H2" s="158"/>
    </row>
    <row r="3" spans="1:8" x14ac:dyDescent="0.15">
      <c r="A3" s="154" t="s">
        <v>556</v>
      </c>
      <c r="B3" s="159"/>
      <c r="C3" s="160"/>
      <c r="D3" s="161">
        <v>45861</v>
      </c>
      <c r="E3" s="162"/>
      <c r="F3" s="163">
        <v>54227</v>
      </c>
      <c r="G3" s="164"/>
      <c r="H3" s="165"/>
    </row>
    <row r="4" spans="1:8" x14ac:dyDescent="0.15">
      <c r="A4" s="166"/>
      <c r="B4" s="167"/>
      <c r="C4" s="168"/>
      <c r="D4" s="169">
        <v>32446</v>
      </c>
      <c r="E4" s="170"/>
      <c r="F4" s="171">
        <v>29694</v>
      </c>
      <c r="G4" s="172"/>
      <c r="H4" s="173"/>
    </row>
    <row r="5" spans="1:8" x14ac:dyDescent="0.15">
      <c r="A5" s="154" t="s">
        <v>558</v>
      </c>
      <c r="B5" s="159"/>
      <c r="C5" s="160"/>
      <c r="D5" s="161">
        <v>44260</v>
      </c>
      <c r="E5" s="162"/>
      <c r="F5" s="163">
        <v>57295</v>
      </c>
      <c r="G5" s="164"/>
      <c r="H5" s="165"/>
    </row>
    <row r="6" spans="1:8" x14ac:dyDescent="0.15">
      <c r="A6" s="166"/>
      <c r="B6" s="167"/>
      <c r="C6" s="168"/>
      <c r="D6" s="169">
        <v>28550</v>
      </c>
      <c r="E6" s="170"/>
      <c r="F6" s="171">
        <v>32771</v>
      </c>
      <c r="G6" s="172"/>
      <c r="H6" s="173"/>
    </row>
    <row r="7" spans="1:8" x14ac:dyDescent="0.15">
      <c r="A7" s="154" t="s">
        <v>559</v>
      </c>
      <c r="B7" s="159"/>
      <c r="C7" s="160"/>
      <c r="D7" s="161">
        <v>43669</v>
      </c>
      <c r="E7" s="162"/>
      <c r="F7" s="163">
        <v>54110</v>
      </c>
      <c r="G7" s="164"/>
      <c r="H7" s="165"/>
    </row>
    <row r="8" spans="1:8" x14ac:dyDescent="0.15">
      <c r="A8" s="166"/>
      <c r="B8" s="167"/>
      <c r="C8" s="168"/>
      <c r="D8" s="169">
        <v>28867</v>
      </c>
      <c r="E8" s="170"/>
      <c r="F8" s="171">
        <v>30620</v>
      </c>
      <c r="G8" s="172"/>
      <c r="H8" s="173"/>
    </row>
    <row r="9" spans="1:8" x14ac:dyDescent="0.15">
      <c r="A9" s="154" t="s">
        <v>560</v>
      </c>
      <c r="B9" s="159"/>
      <c r="C9" s="160"/>
      <c r="D9" s="161">
        <v>46335</v>
      </c>
      <c r="E9" s="162"/>
      <c r="F9" s="163">
        <v>54684</v>
      </c>
      <c r="G9" s="164"/>
      <c r="H9" s="165"/>
    </row>
    <row r="10" spans="1:8" x14ac:dyDescent="0.15">
      <c r="A10" s="166"/>
      <c r="B10" s="167"/>
      <c r="C10" s="168"/>
      <c r="D10" s="169">
        <v>31006</v>
      </c>
      <c r="E10" s="170"/>
      <c r="F10" s="171">
        <v>32829</v>
      </c>
      <c r="G10" s="172"/>
      <c r="H10" s="173"/>
    </row>
    <row r="11" spans="1:8" x14ac:dyDescent="0.15">
      <c r="A11" s="154" t="s">
        <v>561</v>
      </c>
      <c r="B11" s="159"/>
      <c r="C11" s="160"/>
      <c r="D11" s="161">
        <v>62515</v>
      </c>
      <c r="E11" s="162"/>
      <c r="F11" s="163">
        <v>62383</v>
      </c>
      <c r="G11" s="164"/>
      <c r="H11" s="165"/>
    </row>
    <row r="12" spans="1:8" x14ac:dyDescent="0.15">
      <c r="A12" s="166"/>
      <c r="B12" s="167"/>
      <c r="C12" s="174"/>
      <c r="D12" s="169">
        <v>51727</v>
      </c>
      <c r="E12" s="170"/>
      <c r="F12" s="171">
        <v>35325</v>
      </c>
      <c r="G12" s="172"/>
      <c r="H12" s="173"/>
    </row>
    <row r="13" spans="1:8" x14ac:dyDescent="0.15">
      <c r="A13" s="154"/>
      <c r="B13" s="159"/>
      <c r="C13" s="175"/>
      <c r="D13" s="176">
        <v>48528</v>
      </c>
      <c r="E13" s="177"/>
      <c r="F13" s="178">
        <v>56540</v>
      </c>
      <c r="G13" s="179"/>
      <c r="H13" s="165"/>
    </row>
    <row r="14" spans="1:8" x14ac:dyDescent="0.15">
      <c r="A14" s="166"/>
      <c r="B14" s="167"/>
      <c r="C14" s="168"/>
      <c r="D14" s="169">
        <v>34519</v>
      </c>
      <c r="E14" s="170"/>
      <c r="F14" s="171">
        <v>32248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10.88</v>
      </c>
      <c r="C19" s="180">
        <f>ROUND(VALUE(SUBSTITUTE(実質収支比率等に係る経年分析!G$48,"▲","-")),2)</f>
        <v>8.07</v>
      </c>
      <c r="D19" s="180">
        <f>ROUND(VALUE(SUBSTITUTE(実質収支比率等に係る経年分析!H$48,"▲","-")),2)</f>
        <v>10.02</v>
      </c>
      <c r="E19" s="180">
        <f>ROUND(VALUE(SUBSTITUTE(実質収支比率等に係る経年分析!I$48,"▲","-")),2)</f>
        <v>10.84</v>
      </c>
      <c r="F19" s="180">
        <f>ROUND(VALUE(SUBSTITUTE(実質収支比率等に係る経年分析!J$48,"▲","-")),2)</f>
        <v>14.34</v>
      </c>
    </row>
    <row r="20" spans="1:11" x14ac:dyDescent="0.15">
      <c r="A20" s="180" t="s">
        <v>54</v>
      </c>
      <c r="B20" s="180">
        <f>ROUND(VALUE(SUBSTITUTE(実質収支比率等に係る経年分析!F$47,"▲","-")),2)</f>
        <v>32.71</v>
      </c>
      <c r="C20" s="180">
        <f>ROUND(VALUE(SUBSTITUTE(実質収支比率等に係る経年分析!G$47,"▲","-")),2)</f>
        <v>38.11</v>
      </c>
      <c r="D20" s="180">
        <f>ROUND(VALUE(SUBSTITUTE(実質収支比率等に係る経年分析!H$47,"▲","-")),2)</f>
        <v>42.41</v>
      </c>
      <c r="E20" s="180">
        <f>ROUND(VALUE(SUBSTITUTE(実質収支比率等に係る経年分析!I$47,"▲","-")),2)</f>
        <v>35.869999999999997</v>
      </c>
      <c r="F20" s="180">
        <f>ROUND(VALUE(SUBSTITUTE(実質収支比率等に係る経年分析!J$47,"▲","-")),2)</f>
        <v>39.47</v>
      </c>
    </row>
    <row r="21" spans="1:11" x14ac:dyDescent="0.15">
      <c r="A21" s="180" t="s">
        <v>55</v>
      </c>
      <c r="B21" s="180">
        <f>IF(ISNUMBER(VALUE(SUBSTITUTE(実質収支比率等に係る経年分析!F$49,"▲","-"))),ROUND(VALUE(SUBSTITUTE(実質収支比率等に係る経年分析!F$49,"▲","-")),2),NA())</f>
        <v>6.36</v>
      </c>
      <c r="C21" s="180">
        <f>IF(ISNUMBER(VALUE(SUBSTITUTE(実質収支比率等に係る経年分析!G$49,"▲","-"))),ROUND(VALUE(SUBSTITUTE(実質収支比率等に係る経年分析!G$49,"▲","-")),2),NA())</f>
        <v>-1.86</v>
      </c>
      <c r="D21" s="180">
        <f>IF(ISNUMBER(VALUE(SUBSTITUTE(実質収支比率等に係る経年分析!H$49,"▲","-"))),ROUND(VALUE(SUBSTITUTE(実質収支比率等に係る経年分析!H$49,"▲","-")),2),NA())</f>
        <v>1.85</v>
      </c>
      <c r="E21" s="180">
        <f>IF(ISNUMBER(VALUE(SUBSTITUTE(実質収支比率等に係る経年分析!I$49,"▲","-"))),ROUND(VALUE(SUBSTITUTE(実質収支比率等に係る経年分析!I$49,"▲","-")),2),NA())</f>
        <v>-4.92</v>
      </c>
      <c r="F21" s="180">
        <f>IF(ISNUMBER(VALUE(SUBSTITUTE(実質収支比率等に係る経年分析!J$49,"▲","-"))),ROUND(VALUE(SUBSTITUTE(実質収支比率等に係る経年分析!J$49,"▲","-")),2),NA())</f>
        <v>2.93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関市後期高齢者医療特別会計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関市国民健康保険特別会計（直診勘定）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関市農業集落排水事業特別会計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関市国民健康保険特別会計（事業勘定）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2.57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x14ac:dyDescent="0.15">
      <c r="A33" s="181" t="str">
        <f>IF(連結実質赤字比率に係る赤字・黒字の構成分析!C$37="",NA(),連結実質赤字比率に係る赤字・黒字の構成分析!C$37)</f>
        <v>関市下水道特別会計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0.41</v>
      </c>
    </row>
    <row r="34" spans="1:16" x14ac:dyDescent="0.15">
      <c r="A34" s="181" t="str">
        <f>IF(連結実質赤字比率に係る赤字・黒字の構成分析!C$36="",NA(),連結実質赤字比率に係る赤字・黒字の構成分析!C$36)</f>
        <v>関市介護保険事業特別会計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1.31</v>
      </c>
    </row>
    <row r="35" spans="1:16" x14ac:dyDescent="0.15">
      <c r="A35" s="181" t="str">
        <f>IF(連結実質赤字比率に係る赤字・黒字の構成分析!C$35="",NA(),連結実質赤字比率に係る赤字・黒字の構成分析!C$35)</f>
        <v>関市水道事業会計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14.33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5454</v>
      </c>
      <c r="E42" s="182"/>
      <c r="F42" s="182"/>
      <c r="G42" s="182">
        <f>'実質公債費比率（分子）の構造'!L$52</f>
        <v>5523</v>
      </c>
      <c r="H42" s="182"/>
      <c r="I42" s="182"/>
      <c r="J42" s="182">
        <f>'実質公債費比率（分子）の構造'!M$52</f>
        <v>5367</v>
      </c>
      <c r="K42" s="182"/>
      <c r="L42" s="182"/>
      <c r="M42" s="182">
        <f>'実質公債費比率（分子）の構造'!N$52</f>
        <v>5263</v>
      </c>
      <c r="N42" s="182"/>
      <c r="O42" s="182"/>
      <c r="P42" s="182">
        <f>'実質公債費比率（分子）の構造'!O$52</f>
        <v>5211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67</v>
      </c>
      <c r="C44" s="182"/>
      <c r="D44" s="182"/>
      <c r="E44" s="182">
        <f>'実質公債費比率（分子）の構造'!L$50</f>
        <v>65</v>
      </c>
      <c r="F44" s="182"/>
      <c r="G44" s="182"/>
      <c r="H44" s="182">
        <f>'実質公債費比率（分子）の構造'!M$50</f>
        <v>52</v>
      </c>
      <c r="I44" s="182"/>
      <c r="J44" s="182"/>
      <c r="K44" s="182">
        <f>'実質公債費比率（分子）の構造'!N$50</f>
        <v>48</v>
      </c>
      <c r="L44" s="182"/>
      <c r="M44" s="182"/>
      <c r="N44" s="182">
        <f>'実質公債費比率（分子）の構造'!O$50</f>
        <v>48</v>
      </c>
      <c r="O44" s="182"/>
      <c r="P44" s="182"/>
    </row>
    <row r="45" spans="1:16" x14ac:dyDescent="0.15">
      <c r="A45" s="182" t="s">
        <v>65</v>
      </c>
      <c r="B45" s="182">
        <f>'実質公債費比率（分子）の構造'!K$49</f>
        <v>494</v>
      </c>
      <c r="C45" s="182"/>
      <c r="D45" s="182"/>
      <c r="E45" s="182">
        <f>'実質公債費比率（分子）の構造'!L$49</f>
        <v>445</v>
      </c>
      <c r="F45" s="182"/>
      <c r="G45" s="182"/>
      <c r="H45" s="182">
        <f>'実質公債費比率（分子）の構造'!M$49</f>
        <v>454</v>
      </c>
      <c r="I45" s="182"/>
      <c r="J45" s="182"/>
      <c r="K45" s="182">
        <f>'実質公債費比率（分子）の構造'!N$49</f>
        <v>195</v>
      </c>
      <c r="L45" s="182"/>
      <c r="M45" s="182"/>
      <c r="N45" s="182">
        <f>'実質公債費比率（分子）の構造'!O$49</f>
        <v>191</v>
      </c>
      <c r="O45" s="182"/>
      <c r="P45" s="182"/>
    </row>
    <row r="46" spans="1:16" x14ac:dyDescent="0.15">
      <c r="A46" s="182" t="s">
        <v>66</v>
      </c>
      <c r="B46" s="182">
        <f>'実質公債費比率（分子）の構造'!K$48</f>
        <v>1366</v>
      </c>
      <c r="C46" s="182"/>
      <c r="D46" s="182"/>
      <c r="E46" s="182">
        <f>'実質公債費比率（分子）の構造'!L$48</f>
        <v>1331</v>
      </c>
      <c r="F46" s="182"/>
      <c r="G46" s="182"/>
      <c r="H46" s="182">
        <f>'実質公債費比率（分子）の構造'!M$48</f>
        <v>1249</v>
      </c>
      <c r="I46" s="182"/>
      <c r="J46" s="182"/>
      <c r="K46" s="182">
        <f>'実質公債費比率（分子）の構造'!N$48</f>
        <v>1299</v>
      </c>
      <c r="L46" s="182"/>
      <c r="M46" s="182"/>
      <c r="N46" s="182">
        <f>'実質公債費比率（分子）の構造'!O$48</f>
        <v>1304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4460</v>
      </c>
      <c r="C49" s="182"/>
      <c r="D49" s="182"/>
      <c r="E49" s="182">
        <f>'実質公債費比率（分子）の構造'!L$45</f>
        <v>4496</v>
      </c>
      <c r="F49" s="182"/>
      <c r="G49" s="182"/>
      <c r="H49" s="182">
        <f>'実質公債費比率（分子）の構造'!M$45</f>
        <v>4509</v>
      </c>
      <c r="I49" s="182"/>
      <c r="J49" s="182"/>
      <c r="K49" s="182">
        <f>'実質公債費比率（分子）の構造'!N$45</f>
        <v>4237</v>
      </c>
      <c r="L49" s="182"/>
      <c r="M49" s="182"/>
      <c r="N49" s="182">
        <f>'実質公債費比率（分子）の構造'!O$45</f>
        <v>3907</v>
      </c>
      <c r="O49" s="182"/>
      <c r="P49" s="182"/>
    </row>
    <row r="50" spans="1:16" x14ac:dyDescent="0.15">
      <c r="A50" s="182" t="s">
        <v>70</v>
      </c>
      <c r="B50" s="182" t="e">
        <f>NA()</f>
        <v>#N/A</v>
      </c>
      <c r="C50" s="182">
        <f>IF(ISNUMBER('実質公債費比率（分子）の構造'!K$53),'実質公債費比率（分子）の構造'!K$53,NA())</f>
        <v>933</v>
      </c>
      <c r="D50" s="182" t="e">
        <f>NA()</f>
        <v>#N/A</v>
      </c>
      <c r="E50" s="182" t="e">
        <f>NA()</f>
        <v>#N/A</v>
      </c>
      <c r="F50" s="182">
        <f>IF(ISNUMBER('実質公債費比率（分子）の構造'!L$53),'実質公債費比率（分子）の構造'!L$53,NA())</f>
        <v>814</v>
      </c>
      <c r="G50" s="182" t="e">
        <f>NA()</f>
        <v>#N/A</v>
      </c>
      <c r="H50" s="182" t="e">
        <f>NA()</f>
        <v>#N/A</v>
      </c>
      <c r="I50" s="182">
        <f>IF(ISNUMBER('実質公債費比率（分子）の構造'!M$53),'実質公債費比率（分子）の構造'!M$53,NA())</f>
        <v>897</v>
      </c>
      <c r="J50" s="182" t="e">
        <f>NA()</f>
        <v>#N/A</v>
      </c>
      <c r="K50" s="182" t="e">
        <f>NA()</f>
        <v>#N/A</v>
      </c>
      <c r="L50" s="182">
        <f>IF(ISNUMBER('実質公債費比率（分子）の構造'!N$53),'実質公債費比率（分子）の構造'!N$53,NA())</f>
        <v>516</v>
      </c>
      <c r="M50" s="182" t="e">
        <f>NA()</f>
        <v>#N/A</v>
      </c>
      <c r="N50" s="182" t="e">
        <f>NA()</f>
        <v>#N/A</v>
      </c>
      <c r="O50" s="182">
        <f>IF(ISNUMBER('実質公債費比率（分子）の構造'!O$53),'実質公債費比率（分子）の構造'!O$53,NA())</f>
        <v>239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42535</v>
      </c>
      <c r="E56" s="181"/>
      <c r="F56" s="181"/>
      <c r="G56" s="181">
        <f>'将来負担比率（分子）の構造'!J$52</f>
        <v>41489</v>
      </c>
      <c r="H56" s="181"/>
      <c r="I56" s="181"/>
      <c r="J56" s="181">
        <f>'将来負担比率（分子）の構造'!K$52</f>
        <v>39102</v>
      </c>
      <c r="K56" s="181"/>
      <c r="L56" s="181"/>
      <c r="M56" s="181">
        <f>'将来負担比率（分子）の構造'!L$52</f>
        <v>39306</v>
      </c>
      <c r="N56" s="181"/>
      <c r="O56" s="181"/>
      <c r="P56" s="181">
        <f>'将来負担比率（分子）の構造'!M$52</f>
        <v>39154</v>
      </c>
    </row>
    <row r="57" spans="1:16" x14ac:dyDescent="0.15">
      <c r="A57" s="181" t="s">
        <v>41</v>
      </c>
      <c r="B57" s="181"/>
      <c r="C57" s="181"/>
      <c r="D57" s="181">
        <f>'将来負担比率（分子）の構造'!I$51</f>
        <v>5967</v>
      </c>
      <c r="E57" s="181"/>
      <c r="F57" s="181"/>
      <c r="G57" s="181">
        <f>'将来負担比率（分子）の構造'!J$51</f>
        <v>5445</v>
      </c>
      <c r="H57" s="181"/>
      <c r="I57" s="181"/>
      <c r="J57" s="181">
        <f>'将来負担比率（分子）の構造'!K$51</f>
        <v>5064</v>
      </c>
      <c r="K57" s="181"/>
      <c r="L57" s="181"/>
      <c r="M57" s="181">
        <f>'将来負担比率（分子）の構造'!L$51</f>
        <v>5799</v>
      </c>
      <c r="N57" s="181"/>
      <c r="O57" s="181"/>
      <c r="P57" s="181">
        <f>'将来負担比率（分子）の構造'!M$51</f>
        <v>6061</v>
      </c>
    </row>
    <row r="58" spans="1:16" x14ac:dyDescent="0.15">
      <c r="A58" s="181" t="s">
        <v>40</v>
      </c>
      <c r="B58" s="181"/>
      <c r="C58" s="181"/>
      <c r="D58" s="181">
        <f>'将来負担比率（分子）の構造'!I$50</f>
        <v>16423</v>
      </c>
      <c r="E58" s="181"/>
      <c r="F58" s="181"/>
      <c r="G58" s="181">
        <f>'将来負担比率（分子）の構造'!J$50</f>
        <v>17959</v>
      </c>
      <c r="H58" s="181"/>
      <c r="I58" s="181"/>
      <c r="J58" s="181">
        <f>'将来負担比率（分子）の構造'!K$50</f>
        <v>20172</v>
      </c>
      <c r="K58" s="181"/>
      <c r="L58" s="181"/>
      <c r="M58" s="181">
        <f>'将来負担比率（分子）の構造'!L$50</f>
        <v>21667</v>
      </c>
      <c r="N58" s="181"/>
      <c r="O58" s="181"/>
      <c r="P58" s="181">
        <f>'将来負担比率（分子）の構造'!M$50</f>
        <v>22526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4677</v>
      </c>
      <c r="C62" s="181"/>
      <c r="D62" s="181"/>
      <c r="E62" s="181">
        <f>'将来負担比率（分子）の構造'!J$45</f>
        <v>4638</v>
      </c>
      <c r="F62" s="181"/>
      <c r="G62" s="181"/>
      <c r="H62" s="181">
        <f>'将来負担比率（分子）の構造'!K$45</f>
        <v>4263</v>
      </c>
      <c r="I62" s="181"/>
      <c r="J62" s="181"/>
      <c r="K62" s="181">
        <f>'将来負担比率（分子）の構造'!L$45</f>
        <v>4238</v>
      </c>
      <c r="L62" s="181"/>
      <c r="M62" s="181"/>
      <c r="N62" s="181">
        <f>'将来負担比率（分子）の構造'!M$45</f>
        <v>4298</v>
      </c>
      <c r="O62" s="181"/>
      <c r="P62" s="181"/>
    </row>
    <row r="63" spans="1:16" x14ac:dyDescent="0.15">
      <c r="A63" s="181" t="s">
        <v>33</v>
      </c>
      <c r="B63" s="181">
        <f>'将来負担比率（分子）の構造'!I$44</f>
        <v>2200</v>
      </c>
      <c r="C63" s="181"/>
      <c r="D63" s="181"/>
      <c r="E63" s="181">
        <f>'将来負担比率（分子）の構造'!J$44</f>
        <v>1831</v>
      </c>
      <c r="F63" s="181"/>
      <c r="G63" s="181"/>
      <c r="H63" s="181">
        <f>'将来負担比率（分子）の構造'!K$44</f>
        <v>1345</v>
      </c>
      <c r="I63" s="181"/>
      <c r="J63" s="181"/>
      <c r="K63" s="181">
        <f>'将来負担比率（分子）の構造'!L$44</f>
        <v>1245</v>
      </c>
      <c r="L63" s="181"/>
      <c r="M63" s="181"/>
      <c r="N63" s="181">
        <f>'将来負担比率（分子）の構造'!M$44</f>
        <v>1140</v>
      </c>
      <c r="O63" s="181"/>
      <c r="P63" s="181"/>
    </row>
    <row r="64" spans="1:16" x14ac:dyDescent="0.15">
      <c r="A64" s="181" t="s">
        <v>32</v>
      </c>
      <c r="B64" s="181">
        <f>'将来負担比率（分子）の構造'!I$43</f>
        <v>13631</v>
      </c>
      <c r="C64" s="181"/>
      <c r="D64" s="181"/>
      <c r="E64" s="181">
        <f>'将来負担比率（分子）の構造'!J$43</f>
        <v>12748</v>
      </c>
      <c r="F64" s="181"/>
      <c r="G64" s="181"/>
      <c r="H64" s="181">
        <f>'将来負担比率（分子）の構造'!K$43</f>
        <v>10031</v>
      </c>
      <c r="I64" s="181"/>
      <c r="J64" s="181"/>
      <c r="K64" s="181">
        <f>'将来負担比率（分子）の構造'!L$43</f>
        <v>10070</v>
      </c>
      <c r="L64" s="181"/>
      <c r="M64" s="181"/>
      <c r="N64" s="181">
        <f>'将来負担比率（分子）の構造'!M$43</f>
        <v>9955</v>
      </c>
      <c r="O64" s="181"/>
      <c r="P64" s="181"/>
    </row>
    <row r="65" spans="1:16" x14ac:dyDescent="0.15">
      <c r="A65" s="181" t="s">
        <v>31</v>
      </c>
      <c r="B65" s="181">
        <f>'将来負担比率（分子）の構造'!I$42</f>
        <v>1806</v>
      </c>
      <c r="C65" s="181"/>
      <c r="D65" s="181"/>
      <c r="E65" s="181">
        <f>'将来負担比率（分子）の構造'!J$42</f>
        <v>1783</v>
      </c>
      <c r="F65" s="181"/>
      <c r="G65" s="181"/>
      <c r="H65" s="181">
        <f>'将来負担比率（分子）の構造'!K$42</f>
        <v>1695</v>
      </c>
      <c r="I65" s="181"/>
      <c r="J65" s="181"/>
      <c r="K65" s="181">
        <f>'将来負担比率（分子）の構造'!L$42</f>
        <v>1538</v>
      </c>
      <c r="L65" s="181"/>
      <c r="M65" s="181"/>
      <c r="N65" s="181">
        <f>'将来負担比率（分子）の構造'!M$42</f>
        <v>1480</v>
      </c>
      <c r="O65" s="181"/>
      <c r="P65" s="181"/>
    </row>
    <row r="66" spans="1:16" x14ac:dyDescent="0.15">
      <c r="A66" s="181" t="s">
        <v>30</v>
      </c>
      <c r="B66" s="181">
        <f>'将来負担比率（分子）の構造'!I$41</f>
        <v>34129</v>
      </c>
      <c r="C66" s="181"/>
      <c r="D66" s="181"/>
      <c r="E66" s="181">
        <f>'将来負担比率（分子）の構造'!J$41</f>
        <v>32190</v>
      </c>
      <c r="F66" s="181"/>
      <c r="G66" s="181"/>
      <c r="H66" s="181">
        <f>'将来負担比率（分子）の構造'!K$41</f>
        <v>30143</v>
      </c>
      <c r="I66" s="181"/>
      <c r="J66" s="181"/>
      <c r="K66" s="181">
        <f>'将来負担比率（分子）の構造'!L$41</f>
        <v>28886</v>
      </c>
      <c r="L66" s="181"/>
      <c r="M66" s="181"/>
      <c r="N66" s="181">
        <f>'将来負担比率（分子）の構造'!M$41</f>
        <v>29307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9859</v>
      </c>
      <c r="C72" s="185">
        <f>基金残高に係る経年分析!G55</f>
        <v>8467</v>
      </c>
      <c r="D72" s="185">
        <f>基金残高に係る経年分析!H55</f>
        <v>9096</v>
      </c>
    </row>
    <row r="73" spans="1:16" x14ac:dyDescent="0.15">
      <c r="A73" s="184" t="s">
        <v>77</v>
      </c>
      <c r="B73" s="185">
        <f>基金残高に係る経年分析!F56</f>
        <v>3225</v>
      </c>
      <c r="C73" s="185">
        <f>基金残高に係る経年分析!G56</f>
        <v>3061</v>
      </c>
      <c r="D73" s="185">
        <f>基金残高に係る経年分析!H56</f>
        <v>2900</v>
      </c>
    </row>
    <row r="74" spans="1:16" x14ac:dyDescent="0.15">
      <c r="A74" s="184" t="s">
        <v>78</v>
      </c>
      <c r="B74" s="185">
        <f>基金残高に係る経年分析!F57</f>
        <v>9763</v>
      </c>
      <c r="C74" s="185">
        <f>基金残高に係る経年分析!G57</f>
        <v>12138</v>
      </c>
      <c r="D74" s="185">
        <f>基金残高に係る経年分析!H57</f>
        <v>12836</v>
      </c>
    </row>
  </sheetData>
  <sheetProtection algorithmName="SHA-512" hashValue="QKqRHOp+bgcXDZ+UQyKjfphsrDQJtWHAc7EgH0vE+uslMS9Dzt9Pt3dQHUCeB4jegoD+ngxNSElweTMzt1ymAg==" saltValue="nIlgeO2xbTdNfvmRc5O6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224</v>
      </c>
      <c r="C5" s="707"/>
      <c r="D5" s="707"/>
      <c r="E5" s="707"/>
      <c r="F5" s="707"/>
      <c r="G5" s="707"/>
      <c r="H5" s="707"/>
      <c r="I5" s="707"/>
      <c r="J5" s="707"/>
      <c r="K5" s="707"/>
      <c r="L5" s="707"/>
      <c r="M5" s="707"/>
      <c r="N5" s="707"/>
      <c r="O5" s="707"/>
      <c r="P5" s="707"/>
      <c r="Q5" s="708"/>
      <c r="R5" s="695">
        <v>13708355</v>
      </c>
      <c r="S5" s="696"/>
      <c r="T5" s="696"/>
      <c r="U5" s="696"/>
      <c r="V5" s="696"/>
      <c r="W5" s="696"/>
      <c r="X5" s="696"/>
      <c r="Y5" s="739"/>
      <c r="Z5" s="757">
        <v>32.4</v>
      </c>
      <c r="AA5" s="757"/>
      <c r="AB5" s="757"/>
      <c r="AC5" s="757"/>
      <c r="AD5" s="758">
        <v>12709972</v>
      </c>
      <c r="AE5" s="758"/>
      <c r="AF5" s="758"/>
      <c r="AG5" s="758"/>
      <c r="AH5" s="758"/>
      <c r="AI5" s="758"/>
      <c r="AJ5" s="758"/>
      <c r="AK5" s="758"/>
      <c r="AL5" s="740">
        <v>55.8</v>
      </c>
      <c r="AM5" s="711"/>
      <c r="AN5" s="711"/>
      <c r="AO5" s="741"/>
      <c r="AP5" s="706" t="s">
        <v>225</v>
      </c>
      <c r="AQ5" s="707"/>
      <c r="AR5" s="707"/>
      <c r="AS5" s="707"/>
      <c r="AT5" s="707"/>
      <c r="AU5" s="707"/>
      <c r="AV5" s="707"/>
      <c r="AW5" s="707"/>
      <c r="AX5" s="707"/>
      <c r="AY5" s="707"/>
      <c r="AZ5" s="707"/>
      <c r="BA5" s="707"/>
      <c r="BB5" s="707"/>
      <c r="BC5" s="707"/>
      <c r="BD5" s="707"/>
      <c r="BE5" s="707"/>
      <c r="BF5" s="708"/>
      <c r="BG5" s="640">
        <v>12685230</v>
      </c>
      <c r="BH5" s="641"/>
      <c r="BI5" s="641"/>
      <c r="BJ5" s="641"/>
      <c r="BK5" s="641"/>
      <c r="BL5" s="641"/>
      <c r="BM5" s="641"/>
      <c r="BN5" s="642"/>
      <c r="BO5" s="677">
        <v>92.5</v>
      </c>
      <c r="BP5" s="677"/>
      <c r="BQ5" s="677"/>
      <c r="BR5" s="677"/>
      <c r="BS5" s="678">
        <v>200226</v>
      </c>
      <c r="BT5" s="678"/>
      <c r="BU5" s="678"/>
      <c r="BV5" s="678"/>
      <c r="BW5" s="678"/>
      <c r="BX5" s="678"/>
      <c r="BY5" s="678"/>
      <c r="BZ5" s="678"/>
      <c r="CA5" s="678"/>
      <c r="CB5" s="737"/>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393994</v>
      </c>
      <c r="S6" s="641"/>
      <c r="T6" s="641"/>
      <c r="U6" s="641"/>
      <c r="V6" s="641"/>
      <c r="W6" s="641"/>
      <c r="X6" s="641"/>
      <c r="Y6" s="642"/>
      <c r="Z6" s="677">
        <v>0.9</v>
      </c>
      <c r="AA6" s="677"/>
      <c r="AB6" s="677"/>
      <c r="AC6" s="677"/>
      <c r="AD6" s="678">
        <v>393994</v>
      </c>
      <c r="AE6" s="678"/>
      <c r="AF6" s="678"/>
      <c r="AG6" s="678"/>
      <c r="AH6" s="678"/>
      <c r="AI6" s="678"/>
      <c r="AJ6" s="678"/>
      <c r="AK6" s="678"/>
      <c r="AL6" s="643">
        <v>1.7</v>
      </c>
      <c r="AM6" s="644"/>
      <c r="AN6" s="644"/>
      <c r="AO6" s="679"/>
      <c r="AP6" s="637" t="s">
        <v>230</v>
      </c>
      <c r="AQ6" s="638"/>
      <c r="AR6" s="638"/>
      <c r="AS6" s="638"/>
      <c r="AT6" s="638"/>
      <c r="AU6" s="638"/>
      <c r="AV6" s="638"/>
      <c r="AW6" s="638"/>
      <c r="AX6" s="638"/>
      <c r="AY6" s="638"/>
      <c r="AZ6" s="638"/>
      <c r="BA6" s="638"/>
      <c r="BB6" s="638"/>
      <c r="BC6" s="638"/>
      <c r="BD6" s="638"/>
      <c r="BE6" s="638"/>
      <c r="BF6" s="639"/>
      <c r="BG6" s="640">
        <v>12685230</v>
      </c>
      <c r="BH6" s="641"/>
      <c r="BI6" s="641"/>
      <c r="BJ6" s="641"/>
      <c r="BK6" s="641"/>
      <c r="BL6" s="641"/>
      <c r="BM6" s="641"/>
      <c r="BN6" s="642"/>
      <c r="BO6" s="677">
        <v>92.5</v>
      </c>
      <c r="BP6" s="677"/>
      <c r="BQ6" s="677"/>
      <c r="BR6" s="677"/>
      <c r="BS6" s="678">
        <v>200226</v>
      </c>
      <c r="BT6" s="678"/>
      <c r="BU6" s="678"/>
      <c r="BV6" s="678"/>
      <c r="BW6" s="678"/>
      <c r="BX6" s="678"/>
      <c r="BY6" s="678"/>
      <c r="BZ6" s="678"/>
      <c r="CA6" s="678"/>
      <c r="CB6" s="737"/>
      <c r="CD6" s="698" t="s">
        <v>231</v>
      </c>
      <c r="CE6" s="699"/>
      <c r="CF6" s="699"/>
      <c r="CG6" s="699"/>
      <c r="CH6" s="699"/>
      <c r="CI6" s="699"/>
      <c r="CJ6" s="699"/>
      <c r="CK6" s="699"/>
      <c r="CL6" s="699"/>
      <c r="CM6" s="699"/>
      <c r="CN6" s="699"/>
      <c r="CO6" s="699"/>
      <c r="CP6" s="699"/>
      <c r="CQ6" s="700"/>
      <c r="CR6" s="640">
        <v>257624</v>
      </c>
      <c r="CS6" s="641"/>
      <c r="CT6" s="641"/>
      <c r="CU6" s="641"/>
      <c r="CV6" s="641"/>
      <c r="CW6" s="641"/>
      <c r="CX6" s="641"/>
      <c r="CY6" s="642"/>
      <c r="CZ6" s="740">
        <v>0.7</v>
      </c>
      <c r="DA6" s="711"/>
      <c r="DB6" s="711"/>
      <c r="DC6" s="743"/>
      <c r="DD6" s="646">
        <v>1155</v>
      </c>
      <c r="DE6" s="641"/>
      <c r="DF6" s="641"/>
      <c r="DG6" s="641"/>
      <c r="DH6" s="641"/>
      <c r="DI6" s="641"/>
      <c r="DJ6" s="641"/>
      <c r="DK6" s="641"/>
      <c r="DL6" s="641"/>
      <c r="DM6" s="641"/>
      <c r="DN6" s="641"/>
      <c r="DO6" s="641"/>
      <c r="DP6" s="642"/>
      <c r="DQ6" s="646">
        <v>257624</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12955</v>
      </c>
      <c r="S7" s="641"/>
      <c r="T7" s="641"/>
      <c r="U7" s="641"/>
      <c r="V7" s="641"/>
      <c r="W7" s="641"/>
      <c r="X7" s="641"/>
      <c r="Y7" s="642"/>
      <c r="Z7" s="677">
        <v>0</v>
      </c>
      <c r="AA7" s="677"/>
      <c r="AB7" s="677"/>
      <c r="AC7" s="677"/>
      <c r="AD7" s="678">
        <v>12955</v>
      </c>
      <c r="AE7" s="678"/>
      <c r="AF7" s="678"/>
      <c r="AG7" s="678"/>
      <c r="AH7" s="678"/>
      <c r="AI7" s="678"/>
      <c r="AJ7" s="678"/>
      <c r="AK7" s="678"/>
      <c r="AL7" s="643">
        <v>0.1</v>
      </c>
      <c r="AM7" s="644"/>
      <c r="AN7" s="644"/>
      <c r="AO7" s="679"/>
      <c r="AP7" s="637" t="s">
        <v>233</v>
      </c>
      <c r="AQ7" s="638"/>
      <c r="AR7" s="638"/>
      <c r="AS7" s="638"/>
      <c r="AT7" s="638"/>
      <c r="AU7" s="638"/>
      <c r="AV7" s="638"/>
      <c r="AW7" s="638"/>
      <c r="AX7" s="638"/>
      <c r="AY7" s="638"/>
      <c r="AZ7" s="638"/>
      <c r="BA7" s="638"/>
      <c r="BB7" s="638"/>
      <c r="BC7" s="638"/>
      <c r="BD7" s="638"/>
      <c r="BE7" s="638"/>
      <c r="BF7" s="639"/>
      <c r="BG7" s="640">
        <v>5774014</v>
      </c>
      <c r="BH7" s="641"/>
      <c r="BI7" s="641"/>
      <c r="BJ7" s="641"/>
      <c r="BK7" s="641"/>
      <c r="BL7" s="641"/>
      <c r="BM7" s="641"/>
      <c r="BN7" s="642"/>
      <c r="BO7" s="677">
        <v>42.1</v>
      </c>
      <c r="BP7" s="677"/>
      <c r="BQ7" s="677"/>
      <c r="BR7" s="677"/>
      <c r="BS7" s="678">
        <v>200226</v>
      </c>
      <c r="BT7" s="678"/>
      <c r="BU7" s="678"/>
      <c r="BV7" s="678"/>
      <c r="BW7" s="678"/>
      <c r="BX7" s="678"/>
      <c r="BY7" s="678"/>
      <c r="BZ7" s="678"/>
      <c r="CA7" s="678"/>
      <c r="CB7" s="737"/>
      <c r="CD7" s="673" t="s">
        <v>234</v>
      </c>
      <c r="CE7" s="674"/>
      <c r="CF7" s="674"/>
      <c r="CG7" s="674"/>
      <c r="CH7" s="674"/>
      <c r="CI7" s="674"/>
      <c r="CJ7" s="674"/>
      <c r="CK7" s="674"/>
      <c r="CL7" s="674"/>
      <c r="CM7" s="674"/>
      <c r="CN7" s="674"/>
      <c r="CO7" s="674"/>
      <c r="CP7" s="674"/>
      <c r="CQ7" s="675"/>
      <c r="CR7" s="640">
        <v>5394241</v>
      </c>
      <c r="CS7" s="641"/>
      <c r="CT7" s="641"/>
      <c r="CU7" s="641"/>
      <c r="CV7" s="641"/>
      <c r="CW7" s="641"/>
      <c r="CX7" s="641"/>
      <c r="CY7" s="642"/>
      <c r="CZ7" s="677">
        <v>14.1</v>
      </c>
      <c r="DA7" s="677"/>
      <c r="DB7" s="677"/>
      <c r="DC7" s="677"/>
      <c r="DD7" s="646">
        <v>497941</v>
      </c>
      <c r="DE7" s="641"/>
      <c r="DF7" s="641"/>
      <c r="DG7" s="641"/>
      <c r="DH7" s="641"/>
      <c r="DI7" s="641"/>
      <c r="DJ7" s="641"/>
      <c r="DK7" s="641"/>
      <c r="DL7" s="641"/>
      <c r="DM7" s="641"/>
      <c r="DN7" s="641"/>
      <c r="DO7" s="641"/>
      <c r="DP7" s="642"/>
      <c r="DQ7" s="646">
        <v>2876545</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51653</v>
      </c>
      <c r="S8" s="641"/>
      <c r="T8" s="641"/>
      <c r="U8" s="641"/>
      <c r="V8" s="641"/>
      <c r="W8" s="641"/>
      <c r="X8" s="641"/>
      <c r="Y8" s="642"/>
      <c r="Z8" s="677">
        <v>0.1</v>
      </c>
      <c r="AA8" s="677"/>
      <c r="AB8" s="677"/>
      <c r="AC8" s="677"/>
      <c r="AD8" s="678">
        <v>51653</v>
      </c>
      <c r="AE8" s="678"/>
      <c r="AF8" s="678"/>
      <c r="AG8" s="678"/>
      <c r="AH8" s="678"/>
      <c r="AI8" s="678"/>
      <c r="AJ8" s="678"/>
      <c r="AK8" s="678"/>
      <c r="AL8" s="643">
        <v>0.2</v>
      </c>
      <c r="AM8" s="644"/>
      <c r="AN8" s="644"/>
      <c r="AO8" s="679"/>
      <c r="AP8" s="637" t="s">
        <v>236</v>
      </c>
      <c r="AQ8" s="638"/>
      <c r="AR8" s="638"/>
      <c r="AS8" s="638"/>
      <c r="AT8" s="638"/>
      <c r="AU8" s="638"/>
      <c r="AV8" s="638"/>
      <c r="AW8" s="638"/>
      <c r="AX8" s="638"/>
      <c r="AY8" s="638"/>
      <c r="AZ8" s="638"/>
      <c r="BA8" s="638"/>
      <c r="BB8" s="638"/>
      <c r="BC8" s="638"/>
      <c r="BD8" s="638"/>
      <c r="BE8" s="638"/>
      <c r="BF8" s="639"/>
      <c r="BG8" s="640">
        <v>159687</v>
      </c>
      <c r="BH8" s="641"/>
      <c r="BI8" s="641"/>
      <c r="BJ8" s="641"/>
      <c r="BK8" s="641"/>
      <c r="BL8" s="641"/>
      <c r="BM8" s="641"/>
      <c r="BN8" s="642"/>
      <c r="BO8" s="677">
        <v>1.2</v>
      </c>
      <c r="BP8" s="677"/>
      <c r="BQ8" s="677"/>
      <c r="BR8" s="677"/>
      <c r="BS8" s="646" t="s">
        <v>174</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11083093</v>
      </c>
      <c r="CS8" s="641"/>
      <c r="CT8" s="641"/>
      <c r="CU8" s="641"/>
      <c r="CV8" s="641"/>
      <c r="CW8" s="641"/>
      <c r="CX8" s="641"/>
      <c r="CY8" s="642"/>
      <c r="CZ8" s="677">
        <v>29</v>
      </c>
      <c r="DA8" s="677"/>
      <c r="DB8" s="677"/>
      <c r="DC8" s="677"/>
      <c r="DD8" s="646">
        <v>135369</v>
      </c>
      <c r="DE8" s="641"/>
      <c r="DF8" s="641"/>
      <c r="DG8" s="641"/>
      <c r="DH8" s="641"/>
      <c r="DI8" s="641"/>
      <c r="DJ8" s="641"/>
      <c r="DK8" s="641"/>
      <c r="DL8" s="641"/>
      <c r="DM8" s="641"/>
      <c r="DN8" s="641"/>
      <c r="DO8" s="641"/>
      <c r="DP8" s="642"/>
      <c r="DQ8" s="646">
        <v>5676870</v>
      </c>
      <c r="DR8" s="641"/>
      <c r="DS8" s="641"/>
      <c r="DT8" s="641"/>
      <c r="DU8" s="641"/>
      <c r="DV8" s="641"/>
      <c r="DW8" s="641"/>
      <c r="DX8" s="641"/>
      <c r="DY8" s="641"/>
      <c r="DZ8" s="641"/>
      <c r="EA8" s="641"/>
      <c r="EB8" s="641"/>
      <c r="EC8" s="684"/>
    </row>
    <row r="9" spans="2:143" ht="11.25" customHeight="1" x14ac:dyDescent="0.15">
      <c r="B9" s="637" t="s">
        <v>238</v>
      </c>
      <c r="C9" s="638"/>
      <c r="D9" s="638"/>
      <c r="E9" s="638"/>
      <c r="F9" s="638"/>
      <c r="G9" s="638"/>
      <c r="H9" s="638"/>
      <c r="I9" s="638"/>
      <c r="J9" s="638"/>
      <c r="K9" s="638"/>
      <c r="L9" s="638"/>
      <c r="M9" s="638"/>
      <c r="N9" s="638"/>
      <c r="O9" s="638"/>
      <c r="P9" s="638"/>
      <c r="Q9" s="639"/>
      <c r="R9" s="640">
        <v>27575</v>
      </c>
      <c r="S9" s="641"/>
      <c r="T9" s="641"/>
      <c r="U9" s="641"/>
      <c r="V9" s="641"/>
      <c r="W9" s="641"/>
      <c r="X9" s="641"/>
      <c r="Y9" s="642"/>
      <c r="Z9" s="677">
        <v>0.1</v>
      </c>
      <c r="AA9" s="677"/>
      <c r="AB9" s="677"/>
      <c r="AC9" s="677"/>
      <c r="AD9" s="678">
        <v>27575</v>
      </c>
      <c r="AE9" s="678"/>
      <c r="AF9" s="678"/>
      <c r="AG9" s="678"/>
      <c r="AH9" s="678"/>
      <c r="AI9" s="678"/>
      <c r="AJ9" s="678"/>
      <c r="AK9" s="678"/>
      <c r="AL9" s="643">
        <v>0.1</v>
      </c>
      <c r="AM9" s="644"/>
      <c r="AN9" s="644"/>
      <c r="AO9" s="679"/>
      <c r="AP9" s="637" t="s">
        <v>239</v>
      </c>
      <c r="AQ9" s="638"/>
      <c r="AR9" s="638"/>
      <c r="AS9" s="638"/>
      <c r="AT9" s="638"/>
      <c r="AU9" s="638"/>
      <c r="AV9" s="638"/>
      <c r="AW9" s="638"/>
      <c r="AX9" s="638"/>
      <c r="AY9" s="638"/>
      <c r="AZ9" s="638"/>
      <c r="BA9" s="638"/>
      <c r="BB9" s="638"/>
      <c r="BC9" s="638"/>
      <c r="BD9" s="638"/>
      <c r="BE9" s="638"/>
      <c r="BF9" s="639"/>
      <c r="BG9" s="640">
        <v>4317659</v>
      </c>
      <c r="BH9" s="641"/>
      <c r="BI9" s="641"/>
      <c r="BJ9" s="641"/>
      <c r="BK9" s="641"/>
      <c r="BL9" s="641"/>
      <c r="BM9" s="641"/>
      <c r="BN9" s="642"/>
      <c r="BO9" s="677">
        <v>31.5</v>
      </c>
      <c r="BP9" s="677"/>
      <c r="BQ9" s="677"/>
      <c r="BR9" s="677"/>
      <c r="BS9" s="646" t="s">
        <v>174</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2770918</v>
      </c>
      <c r="CS9" s="641"/>
      <c r="CT9" s="641"/>
      <c r="CU9" s="641"/>
      <c r="CV9" s="641"/>
      <c r="CW9" s="641"/>
      <c r="CX9" s="641"/>
      <c r="CY9" s="642"/>
      <c r="CZ9" s="677">
        <v>7.2</v>
      </c>
      <c r="DA9" s="677"/>
      <c r="DB9" s="677"/>
      <c r="DC9" s="677"/>
      <c r="DD9" s="646">
        <v>121620</v>
      </c>
      <c r="DE9" s="641"/>
      <c r="DF9" s="641"/>
      <c r="DG9" s="641"/>
      <c r="DH9" s="641"/>
      <c r="DI9" s="641"/>
      <c r="DJ9" s="641"/>
      <c r="DK9" s="641"/>
      <c r="DL9" s="641"/>
      <c r="DM9" s="641"/>
      <c r="DN9" s="641"/>
      <c r="DO9" s="641"/>
      <c r="DP9" s="642"/>
      <c r="DQ9" s="646">
        <v>2403700</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174</v>
      </c>
      <c r="S10" s="641"/>
      <c r="T10" s="641"/>
      <c r="U10" s="641"/>
      <c r="V10" s="641"/>
      <c r="W10" s="641"/>
      <c r="X10" s="641"/>
      <c r="Y10" s="642"/>
      <c r="Z10" s="677" t="s">
        <v>174</v>
      </c>
      <c r="AA10" s="677"/>
      <c r="AB10" s="677"/>
      <c r="AC10" s="677"/>
      <c r="AD10" s="678" t="s">
        <v>174</v>
      </c>
      <c r="AE10" s="678"/>
      <c r="AF10" s="678"/>
      <c r="AG10" s="678"/>
      <c r="AH10" s="678"/>
      <c r="AI10" s="678"/>
      <c r="AJ10" s="678"/>
      <c r="AK10" s="678"/>
      <c r="AL10" s="643" t="s">
        <v>174</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257883</v>
      </c>
      <c r="BH10" s="641"/>
      <c r="BI10" s="641"/>
      <c r="BJ10" s="641"/>
      <c r="BK10" s="641"/>
      <c r="BL10" s="641"/>
      <c r="BM10" s="641"/>
      <c r="BN10" s="642"/>
      <c r="BO10" s="677">
        <v>1.9</v>
      </c>
      <c r="BP10" s="677"/>
      <c r="BQ10" s="677"/>
      <c r="BR10" s="677"/>
      <c r="BS10" s="646" t="s">
        <v>174</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124185</v>
      </c>
      <c r="CS10" s="641"/>
      <c r="CT10" s="641"/>
      <c r="CU10" s="641"/>
      <c r="CV10" s="641"/>
      <c r="CW10" s="641"/>
      <c r="CX10" s="641"/>
      <c r="CY10" s="642"/>
      <c r="CZ10" s="677">
        <v>0.3</v>
      </c>
      <c r="DA10" s="677"/>
      <c r="DB10" s="677"/>
      <c r="DC10" s="677"/>
      <c r="DD10" s="646" t="s">
        <v>174</v>
      </c>
      <c r="DE10" s="641"/>
      <c r="DF10" s="641"/>
      <c r="DG10" s="641"/>
      <c r="DH10" s="641"/>
      <c r="DI10" s="641"/>
      <c r="DJ10" s="641"/>
      <c r="DK10" s="641"/>
      <c r="DL10" s="641"/>
      <c r="DM10" s="641"/>
      <c r="DN10" s="641"/>
      <c r="DO10" s="641"/>
      <c r="DP10" s="642"/>
      <c r="DQ10" s="646">
        <v>44325</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1674125</v>
      </c>
      <c r="S11" s="641"/>
      <c r="T11" s="641"/>
      <c r="U11" s="641"/>
      <c r="V11" s="641"/>
      <c r="W11" s="641"/>
      <c r="X11" s="641"/>
      <c r="Y11" s="642"/>
      <c r="Z11" s="643">
        <v>4</v>
      </c>
      <c r="AA11" s="644"/>
      <c r="AB11" s="644"/>
      <c r="AC11" s="645"/>
      <c r="AD11" s="646">
        <v>1674125</v>
      </c>
      <c r="AE11" s="641"/>
      <c r="AF11" s="641"/>
      <c r="AG11" s="641"/>
      <c r="AH11" s="641"/>
      <c r="AI11" s="641"/>
      <c r="AJ11" s="641"/>
      <c r="AK11" s="642"/>
      <c r="AL11" s="643">
        <v>7.3</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1038785</v>
      </c>
      <c r="BH11" s="641"/>
      <c r="BI11" s="641"/>
      <c r="BJ11" s="641"/>
      <c r="BK11" s="641"/>
      <c r="BL11" s="641"/>
      <c r="BM11" s="641"/>
      <c r="BN11" s="642"/>
      <c r="BO11" s="677">
        <v>7.6</v>
      </c>
      <c r="BP11" s="677"/>
      <c r="BQ11" s="677"/>
      <c r="BR11" s="677"/>
      <c r="BS11" s="646">
        <v>200226</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1755457</v>
      </c>
      <c r="CS11" s="641"/>
      <c r="CT11" s="641"/>
      <c r="CU11" s="641"/>
      <c r="CV11" s="641"/>
      <c r="CW11" s="641"/>
      <c r="CX11" s="641"/>
      <c r="CY11" s="642"/>
      <c r="CZ11" s="677">
        <v>4.5999999999999996</v>
      </c>
      <c r="DA11" s="677"/>
      <c r="DB11" s="677"/>
      <c r="DC11" s="677"/>
      <c r="DD11" s="646">
        <v>208966</v>
      </c>
      <c r="DE11" s="641"/>
      <c r="DF11" s="641"/>
      <c r="DG11" s="641"/>
      <c r="DH11" s="641"/>
      <c r="DI11" s="641"/>
      <c r="DJ11" s="641"/>
      <c r="DK11" s="641"/>
      <c r="DL11" s="641"/>
      <c r="DM11" s="641"/>
      <c r="DN11" s="641"/>
      <c r="DO11" s="641"/>
      <c r="DP11" s="642"/>
      <c r="DQ11" s="646">
        <v>1406924</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v>95835</v>
      </c>
      <c r="S12" s="641"/>
      <c r="T12" s="641"/>
      <c r="U12" s="641"/>
      <c r="V12" s="641"/>
      <c r="W12" s="641"/>
      <c r="X12" s="641"/>
      <c r="Y12" s="642"/>
      <c r="Z12" s="677">
        <v>0.2</v>
      </c>
      <c r="AA12" s="677"/>
      <c r="AB12" s="677"/>
      <c r="AC12" s="677"/>
      <c r="AD12" s="678">
        <v>95835</v>
      </c>
      <c r="AE12" s="678"/>
      <c r="AF12" s="678"/>
      <c r="AG12" s="678"/>
      <c r="AH12" s="678"/>
      <c r="AI12" s="678"/>
      <c r="AJ12" s="678"/>
      <c r="AK12" s="678"/>
      <c r="AL12" s="643">
        <v>0.4</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6131749</v>
      </c>
      <c r="BH12" s="641"/>
      <c r="BI12" s="641"/>
      <c r="BJ12" s="641"/>
      <c r="BK12" s="641"/>
      <c r="BL12" s="641"/>
      <c r="BM12" s="641"/>
      <c r="BN12" s="642"/>
      <c r="BO12" s="677">
        <v>44.7</v>
      </c>
      <c r="BP12" s="677"/>
      <c r="BQ12" s="677"/>
      <c r="BR12" s="677"/>
      <c r="BS12" s="646" t="s">
        <v>174</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953572</v>
      </c>
      <c r="CS12" s="641"/>
      <c r="CT12" s="641"/>
      <c r="CU12" s="641"/>
      <c r="CV12" s="641"/>
      <c r="CW12" s="641"/>
      <c r="CX12" s="641"/>
      <c r="CY12" s="642"/>
      <c r="CZ12" s="677">
        <v>2.5</v>
      </c>
      <c r="DA12" s="677"/>
      <c r="DB12" s="677"/>
      <c r="DC12" s="677"/>
      <c r="DD12" s="646">
        <v>278111</v>
      </c>
      <c r="DE12" s="641"/>
      <c r="DF12" s="641"/>
      <c r="DG12" s="641"/>
      <c r="DH12" s="641"/>
      <c r="DI12" s="641"/>
      <c r="DJ12" s="641"/>
      <c r="DK12" s="641"/>
      <c r="DL12" s="641"/>
      <c r="DM12" s="641"/>
      <c r="DN12" s="641"/>
      <c r="DO12" s="641"/>
      <c r="DP12" s="642"/>
      <c r="DQ12" s="646">
        <v>558352</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174</v>
      </c>
      <c r="S13" s="641"/>
      <c r="T13" s="641"/>
      <c r="U13" s="641"/>
      <c r="V13" s="641"/>
      <c r="W13" s="641"/>
      <c r="X13" s="641"/>
      <c r="Y13" s="642"/>
      <c r="Z13" s="677" t="s">
        <v>174</v>
      </c>
      <c r="AA13" s="677"/>
      <c r="AB13" s="677"/>
      <c r="AC13" s="677"/>
      <c r="AD13" s="678" t="s">
        <v>174</v>
      </c>
      <c r="AE13" s="678"/>
      <c r="AF13" s="678"/>
      <c r="AG13" s="678"/>
      <c r="AH13" s="678"/>
      <c r="AI13" s="678"/>
      <c r="AJ13" s="678"/>
      <c r="AK13" s="678"/>
      <c r="AL13" s="643" t="s">
        <v>174</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6130329</v>
      </c>
      <c r="BH13" s="641"/>
      <c r="BI13" s="641"/>
      <c r="BJ13" s="641"/>
      <c r="BK13" s="641"/>
      <c r="BL13" s="641"/>
      <c r="BM13" s="641"/>
      <c r="BN13" s="642"/>
      <c r="BO13" s="677">
        <v>44.7</v>
      </c>
      <c r="BP13" s="677"/>
      <c r="BQ13" s="677"/>
      <c r="BR13" s="677"/>
      <c r="BS13" s="646" t="s">
        <v>174</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3040406</v>
      </c>
      <c r="CS13" s="641"/>
      <c r="CT13" s="641"/>
      <c r="CU13" s="641"/>
      <c r="CV13" s="641"/>
      <c r="CW13" s="641"/>
      <c r="CX13" s="641"/>
      <c r="CY13" s="642"/>
      <c r="CZ13" s="677">
        <v>7.9</v>
      </c>
      <c r="DA13" s="677"/>
      <c r="DB13" s="677"/>
      <c r="DC13" s="677"/>
      <c r="DD13" s="646">
        <v>1406230</v>
      </c>
      <c r="DE13" s="641"/>
      <c r="DF13" s="641"/>
      <c r="DG13" s="641"/>
      <c r="DH13" s="641"/>
      <c r="DI13" s="641"/>
      <c r="DJ13" s="641"/>
      <c r="DK13" s="641"/>
      <c r="DL13" s="641"/>
      <c r="DM13" s="641"/>
      <c r="DN13" s="641"/>
      <c r="DO13" s="641"/>
      <c r="DP13" s="642"/>
      <c r="DQ13" s="646">
        <v>1985646</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62084</v>
      </c>
      <c r="S14" s="641"/>
      <c r="T14" s="641"/>
      <c r="U14" s="641"/>
      <c r="V14" s="641"/>
      <c r="W14" s="641"/>
      <c r="X14" s="641"/>
      <c r="Y14" s="642"/>
      <c r="Z14" s="677">
        <v>0.1</v>
      </c>
      <c r="AA14" s="677"/>
      <c r="AB14" s="677"/>
      <c r="AC14" s="677"/>
      <c r="AD14" s="678">
        <v>62084</v>
      </c>
      <c r="AE14" s="678"/>
      <c r="AF14" s="678"/>
      <c r="AG14" s="678"/>
      <c r="AH14" s="678"/>
      <c r="AI14" s="678"/>
      <c r="AJ14" s="678"/>
      <c r="AK14" s="678"/>
      <c r="AL14" s="643">
        <v>0.3</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276669</v>
      </c>
      <c r="BH14" s="641"/>
      <c r="BI14" s="641"/>
      <c r="BJ14" s="641"/>
      <c r="BK14" s="641"/>
      <c r="BL14" s="641"/>
      <c r="BM14" s="641"/>
      <c r="BN14" s="642"/>
      <c r="BO14" s="677">
        <v>2</v>
      </c>
      <c r="BP14" s="677"/>
      <c r="BQ14" s="677"/>
      <c r="BR14" s="677"/>
      <c r="BS14" s="646" t="s">
        <v>174</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1624464</v>
      </c>
      <c r="CS14" s="641"/>
      <c r="CT14" s="641"/>
      <c r="CU14" s="641"/>
      <c r="CV14" s="641"/>
      <c r="CW14" s="641"/>
      <c r="CX14" s="641"/>
      <c r="CY14" s="642"/>
      <c r="CZ14" s="677">
        <v>4.2</v>
      </c>
      <c r="DA14" s="677"/>
      <c r="DB14" s="677"/>
      <c r="DC14" s="677"/>
      <c r="DD14" s="646">
        <v>96459</v>
      </c>
      <c r="DE14" s="641"/>
      <c r="DF14" s="641"/>
      <c r="DG14" s="641"/>
      <c r="DH14" s="641"/>
      <c r="DI14" s="641"/>
      <c r="DJ14" s="641"/>
      <c r="DK14" s="641"/>
      <c r="DL14" s="641"/>
      <c r="DM14" s="641"/>
      <c r="DN14" s="641"/>
      <c r="DO14" s="641"/>
      <c r="DP14" s="642"/>
      <c r="DQ14" s="646">
        <v>1507400</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174</v>
      </c>
      <c r="S15" s="641"/>
      <c r="T15" s="641"/>
      <c r="U15" s="641"/>
      <c r="V15" s="641"/>
      <c r="W15" s="641"/>
      <c r="X15" s="641"/>
      <c r="Y15" s="642"/>
      <c r="Z15" s="677" t="s">
        <v>174</v>
      </c>
      <c r="AA15" s="677"/>
      <c r="AB15" s="677"/>
      <c r="AC15" s="677"/>
      <c r="AD15" s="678" t="s">
        <v>174</v>
      </c>
      <c r="AE15" s="678"/>
      <c r="AF15" s="678"/>
      <c r="AG15" s="678"/>
      <c r="AH15" s="678"/>
      <c r="AI15" s="678"/>
      <c r="AJ15" s="678"/>
      <c r="AK15" s="678"/>
      <c r="AL15" s="643" t="s">
        <v>174</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502798</v>
      </c>
      <c r="BH15" s="641"/>
      <c r="BI15" s="641"/>
      <c r="BJ15" s="641"/>
      <c r="BK15" s="641"/>
      <c r="BL15" s="641"/>
      <c r="BM15" s="641"/>
      <c r="BN15" s="642"/>
      <c r="BO15" s="677">
        <v>3.7</v>
      </c>
      <c r="BP15" s="677"/>
      <c r="BQ15" s="677"/>
      <c r="BR15" s="677"/>
      <c r="BS15" s="646" t="s">
        <v>174</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6813186</v>
      </c>
      <c r="CS15" s="641"/>
      <c r="CT15" s="641"/>
      <c r="CU15" s="641"/>
      <c r="CV15" s="641"/>
      <c r="CW15" s="641"/>
      <c r="CX15" s="641"/>
      <c r="CY15" s="642"/>
      <c r="CZ15" s="677">
        <v>17.8</v>
      </c>
      <c r="DA15" s="677"/>
      <c r="DB15" s="677"/>
      <c r="DC15" s="677"/>
      <c r="DD15" s="646">
        <v>2772467</v>
      </c>
      <c r="DE15" s="641"/>
      <c r="DF15" s="641"/>
      <c r="DG15" s="641"/>
      <c r="DH15" s="641"/>
      <c r="DI15" s="641"/>
      <c r="DJ15" s="641"/>
      <c r="DK15" s="641"/>
      <c r="DL15" s="641"/>
      <c r="DM15" s="641"/>
      <c r="DN15" s="641"/>
      <c r="DO15" s="641"/>
      <c r="DP15" s="642"/>
      <c r="DQ15" s="646">
        <v>3312079</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18410</v>
      </c>
      <c r="S16" s="641"/>
      <c r="T16" s="641"/>
      <c r="U16" s="641"/>
      <c r="V16" s="641"/>
      <c r="W16" s="641"/>
      <c r="X16" s="641"/>
      <c r="Y16" s="642"/>
      <c r="Z16" s="677">
        <v>0</v>
      </c>
      <c r="AA16" s="677"/>
      <c r="AB16" s="677"/>
      <c r="AC16" s="677"/>
      <c r="AD16" s="678">
        <v>18410</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174</v>
      </c>
      <c r="BH16" s="641"/>
      <c r="BI16" s="641"/>
      <c r="BJ16" s="641"/>
      <c r="BK16" s="641"/>
      <c r="BL16" s="641"/>
      <c r="BM16" s="641"/>
      <c r="BN16" s="642"/>
      <c r="BO16" s="677" t="s">
        <v>174</v>
      </c>
      <c r="BP16" s="677"/>
      <c r="BQ16" s="677"/>
      <c r="BR16" s="677"/>
      <c r="BS16" s="646" t="s">
        <v>174</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521024</v>
      </c>
      <c r="CS16" s="641"/>
      <c r="CT16" s="641"/>
      <c r="CU16" s="641"/>
      <c r="CV16" s="641"/>
      <c r="CW16" s="641"/>
      <c r="CX16" s="641"/>
      <c r="CY16" s="642"/>
      <c r="CZ16" s="677">
        <v>1.4</v>
      </c>
      <c r="DA16" s="677"/>
      <c r="DB16" s="677"/>
      <c r="DC16" s="677"/>
      <c r="DD16" s="646" t="s">
        <v>174</v>
      </c>
      <c r="DE16" s="641"/>
      <c r="DF16" s="641"/>
      <c r="DG16" s="641"/>
      <c r="DH16" s="641"/>
      <c r="DI16" s="641"/>
      <c r="DJ16" s="641"/>
      <c r="DK16" s="641"/>
      <c r="DL16" s="641"/>
      <c r="DM16" s="641"/>
      <c r="DN16" s="641"/>
      <c r="DO16" s="641"/>
      <c r="DP16" s="642"/>
      <c r="DQ16" s="646">
        <v>18764</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228583</v>
      </c>
      <c r="S17" s="641"/>
      <c r="T17" s="641"/>
      <c r="U17" s="641"/>
      <c r="V17" s="641"/>
      <c r="W17" s="641"/>
      <c r="X17" s="641"/>
      <c r="Y17" s="642"/>
      <c r="Z17" s="677">
        <v>0.5</v>
      </c>
      <c r="AA17" s="677"/>
      <c r="AB17" s="677"/>
      <c r="AC17" s="677"/>
      <c r="AD17" s="678">
        <v>228583</v>
      </c>
      <c r="AE17" s="678"/>
      <c r="AF17" s="678"/>
      <c r="AG17" s="678"/>
      <c r="AH17" s="678"/>
      <c r="AI17" s="678"/>
      <c r="AJ17" s="678"/>
      <c r="AK17" s="678"/>
      <c r="AL17" s="643">
        <v>1</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174</v>
      </c>
      <c r="BH17" s="641"/>
      <c r="BI17" s="641"/>
      <c r="BJ17" s="641"/>
      <c r="BK17" s="641"/>
      <c r="BL17" s="641"/>
      <c r="BM17" s="641"/>
      <c r="BN17" s="642"/>
      <c r="BO17" s="677" t="s">
        <v>174</v>
      </c>
      <c r="BP17" s="677"/>
      <c r="BQ17" s="677"/>
      <c r="BR17" s="677"/>
      <c r="BS17" s="646" t="s">
        <v>174</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3906990</v>
      </c>
      <c r="CS17" s="641"/>
      <c r="CT17" s="641"/>
      <c r="CU17" s="641"/>
      <c r="CV17" s="641"/>
      <c r="CW17" s="641"/>
      <c r="CX17" s="641"/>
      <c r="CY17" s="642"/>
      <c r="CZ17" s="677">
        <v>10.199999999999999</v>
      </c>
      <c r="DA17" s="677"/>
      <c r="DB17" s="677"/>
      <c r="DC17" s="677"/>
      <c r="DD17" s="646" t="s">
        <v>174</v>
      </c>
      <c r="DE17" s="641"/>
      <c r="DF17" s="641"/>
      <c r="DG17" s="641"/>
      <c r="DH17" s="641"/>
      <c r="DI17" s="641"/>
      <c r="DJ17" s="641"/>
      <c r="DK17" s="641"/>
      <c r="DL17" s="641"/>
      <c r="DM17" s="641"/>
      <c r="DN17" s="641"/>
      <c r="DO17" s="641"/>
      <c r="DP17" s="642"/>
      <c r="DQ17" s="646">
        <v>3884394</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78352</v>
      </c>
      <c r="S18" s="641"/>
      <c r="T18" s="641"/>
      <c r="U18" s="641"/>
      <c r="V18" s="641"/>
      <c r="W18" s="641"/>
      <c r="X18" s="641"/>
      <c r="Y18" s="642"/>
      <c r="Z18" s="677">
        <v>0.2</v>
      </c>
      <c r="AA18" s="677"/>
      <c r="AB18" s="677"/>
      <c r="AC18" s="677"/>
      <c r="AD18" s="678">
        <v>78352</v>
      </c>
      <c r="AE18" s="678"/>
      <c r="AF18" s="678"/>
      <c r="AG18" s="678"/>
      <c r="AH18" s="678"/>
      <c r="AI18" s="678"/>
      <c r="AJ18" s="678"/>
      <c r="AK18" s="678"/>
      <c r="AL18" s="643">
        <v>0.3</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174</v>
      </c>
      <c r="BH18" s="641"/>
      <c r="BI18" s="641"/>
      <c r="BJ18" s="641"/>
      <c r="BK18" s="641"/>
      <c r="BL18" s="641"/>
      <c r="BM18" s="641"/>
      <c r="BN18" s="642"/>
      <c r="BO18" s="677" t="s">
        <v>174</v>
      </c>
      <c r="BP18" s="677"/>
      <c r="BQ18" s="677"/>
      <c r="BR18" s="677"/>
      <c r="BS18" s="646" t="s">
        <v>174</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174</v>
      </c>
      <c r="CS18" s="641"/>
      <c r="CT18" s="641"/>
      <c r="CU18" s="641"/>
      <c r="CV18" s="641"/>
      <c r="CW18" s="641"/>
      <c r="CX18" s="641"/>
      <c r="CY18" s="642"/>
      <c r="CZ18" s="677" t="s">
        <v>174</v>
      </c>
      <c r="DA18" s="677"/>
      <c r="DB18" s="677"/>
      <c r="DC18" s="677"/>
      <c r="DD18" s="646" t="s">
        <v>174</v>
      </c>
      <c r="DE18" s="641"/>
      <c r="DF18" s="641"/>
      <c r="DG18" s="641"/>
      <c r="DH18" s="641"/>
      <c r="DI18" s="641"/>
      <c r="DJ18" s="641"/>
      <c r="DK18" s="641"/>
      <c r="DL18" s="641"/>
      <c r="DM18" s="641"/>
      <c r="DN18" s="641"/>
      <c r="DO18" s="641"/>
      <c r="DP18" s="642"/>
      <c r="DQ18" s="646" t="s">
        <v>174</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8884</v>
      </c>
      <c r="S19" s="641"/>
      <c r="T19" s="641"/>
      <c r="U19" s="641"/>
      <c r="V19" s="641"/>
      <c r="W19" s="641"/>
      <c r="X19" s="641"/>
      <c r="Y19" s="642"/>
      <c r="Z19" s="677">
        <v>0</v>
      </c>
      <c r="AA19" s="677"/>
      <c r="AB19" s="677"/>
      <c r="AC19" s="677"/>
      <c r="AD19" s="678">
        <v>8884</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1023125</v>
      </c>
      <c r="BH19" s="641"/>
      <c r="BI19" s="641"/>
      <c r="BJ19" s="641"/>
      <c r="BK19" s="641"/>
      <c r="BL19" s="641"/>
      <c r="BM19" s="641"/>
      <c r="BN19" s="642"/>
      <c r="BO19" s="677">
        <v>7.5</v>
      </c>
      <c r="BP19" s="677"/>
      <c r="BQ19" s="677"/>
      <c r="BR19" s="677"/>
      <c r="BS19" s="646" t="s">
        <v>174</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174</v>
      </c>
      <c r="CS19" s="641"/>
      <c r="CT19" s="641"/>
      <c r="CU19" s="641"/>
      <c r="CV19" s="641"/>
      <c r="CW19" s="641"/>
      <c r="CX19" s="641"/>
      <c r="CY19" s="642"/>
      <c r="CZ19" s="677" t="s">
        <v>174</v>
      </c>
      <c r="DA19" s="677"/>
      <c r="DB19" s="677"/>
      <c r="DC19" s="677"/>
      <c r="DD19" s="646" t="s">
        <v>174</v>
      </c>
      <c r="DE19" s="641"/>
      <c r="DF19" s="641"/>
      <c r="DG19" s="641"/>
      <c r="DH19" s="641"/>
      <c r="DI19" s="641"/>
      <c r="DJ19" s="641"/>
      <c r="DK19" s="641"/>
      <c r="DL19" s="641"/>
      <c r="DM19" s="641"/>
      <c r="DN19" s="641"/>
      <c r="DO19" s="641"/>
      <c r="DP19" s="642"/>
      <c r="DQ19" s="646" t="s">
        <v>174</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2970</v>
      </c>
      <c r="S20" s="641"/>
      <c r="T20" s="641"/>
      <c r="U20" s="641"/>
      <c r="V20" s="641"/>
      <c r="W20" s="641"/>
      <c r="X20" s="641"/>
      <c r="Y20" s="642"/>
      <c r="Z20" s="677">
        <v>0</v>
      </c>
      <c r="AA20" s="677"/>
      <c r="AB20" s="677"/>
      <c r="AC20" s="677"/>
      <c r="AD20" s="678">
        <v>2970</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1023125</v>
      </c>
      <c r="BH20" s="641"/>
      <c r="BI20" s="641"/>
      <c r="BJ20" s="641"/>
      <c r="BK20" s="641"/>
      <c r="BL20" s="641"/>
      <c r="BM20" s="641"/>
      <c r="BN20" s="642"/>
      <c r="BO20" s="677">
        <v>7.5</v>
      </c>
      <c r="BP20" s="677"/>
      <c r="BQ20" s="677"/>
      <c r="BR20" s="677"/>
      <c r="BS20" s="646" t="s">
        <v>174</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38245160</v>
      </c>
      <c r="CS20" s="641"/>
      <c r="CT20" s="641"/>
      <c r="CU20" s="641"/>
      <c r="CV20" s="641"/>
      <c r="CW20" s="641"/>
      <c r="CX20" s="641"/>
      <c r="CY20" s="642"/>
      <c r="CZ20" s="677">
        <v>100</v>
      </c>
      <c r="DA20" s="677"/>
      <c r="DB20" s="677"/>
      <c r="DC20" s="677"/>
      <c r="DD20" s="646">
        <v>5518318</v>
      </c>
      <c r="DE20" s="641"/>
      <c r="DF20" s="641"/>
      <c r="DG20" s="641"/>
      <c r="DH20" s="641"/>
      <c r="DI20" s="641"/>
      <c r="DJ20" s="641"/>
      <c r="DK20" s="641"/>
      <c r="DL20" s="641"/>
      <c r="DM20" s="641"/>
      <c r="DN20" s="641"/>
      <c r="DO20" s="641"/>
      <c r="DP20" s="642"/>
      <c r="DQ20" s="646">
        <v>23932623</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138377</v>
      </c>
      <c r="S21" s="641"/>
      <c r="T21" s="641"/>
      <c r="U21" s="641"/>
      <c r="V21" s="641"/>
      <c r="W21" s="641"/>
      <c r="X21" s="641"/>
      <c r="Y21" s="642"/>
      <c r="Z21" s="677">
        <v>0.3</v>
      </c>
      <c r="AA21" s="677"/>
      <c r="AB21" s="677"/>
      <c r="AC21" s="677"/>
      <c r="AD21" s="678">
        <v>138377</v>
      </c>
      <c r="AE21" s="678"/>
      <c r="AF21" s="678"/>
      <c r="AG21" s="678"/>
      <c r="AH21" s="678"/>
      <c r="AI21" s="678"/>
      <c r="AJ21" s="678"/>
      <c r="AK21" s="678"/>
      <c r="AL21" s="643">
        <v>0.6</v>
      </c>
      <c r="AM21" s="644"/>
      <c r="AN21" s="644"/>
      <c r="AO21" s="679"/>
      <c r="AP21" s="734" t="s">
        <v>275</v>
      </c>
      <c r="AQ21" s="742"/>
      <c r="AR21" s="742"/>
      <c r="AS21" s="742"/>
      <c r="AT21" s="742"/>
      <c r="AU21" s="742"/>
      <c r="AV21" s="742"/>
      <c r="AW21" s="742"/>
      <c r="AX21" s="742"/>
      <c r="AY21" s="742"/>
      <c r="AZ21" s="742"/>
      <c r="BA21" s="742"/>
      <c r="BB21" s="742"/>
      <c r="BC21" s="742"/>
      <c r="BD21" s="742"/>
      <c r="BE21" s="742"/>
      <c r="BF21" s="736"/>
      <c r="BG21" s="640">
        <v>24742</v>
      </c>
      <c r="BH21" s="641"/>
      <c r="BI21" s="641"/>
      <c r="BJ21" s="641"/>
      <c r="BK21" s="641"/>
      <c r="BL21" s="641"/>
      <c r="BM21" s="641"/>
      <c r="BN21" s="642"/>
      <c r="BO21" s="677">
        <v>0.2</v>
      </c>
      <c r="BP21" s="677"/>
      <c r="BQ21" s="677"/>
      <c r="BR21" s="677"/>
      <c r="BS21" s="646" t="s">
        <v>174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8508511</v>
      </c>
      <c r="S22" s="641"/>
      <c r="T22" s="641"/>
      <c r="U22" s="641"/>
      <c r="V22" s="641"/>
      <c r="W22" s="641"/>
      <c r="X22" s="641"/>
      <c r="Y22" s="642"/>
      <c r="Z22" s="677">
        <v>20.100000000000001</v>
      </c>
      <c r="AA22" s="677"/>
      <c r="AB22" s="677"/>
      <c r="AC22" s="677"/>
      <c r="AD22" s="678">
        <v>7410735</v>
      </c>
      <c r="AE22" s="678"/>
      <c r="AF22" s="678"/>
      <c r="AG22" s="678"/>
      <c r="AH22" s="678"/>
      <c r="AI22" s="678"/>
      <c r="AJ22" s="678"/>
      <c r="AK22" s="678"/>
      <c r="AL22" s="643">
        <v>32.5</v>
      </c>
      <c r="AM22" s="644"/>
      <c r="AN22" s="644"/>
      <c r="AO22" s="679"/>
      <c r="AP22" s="734" t="s">
        <v>277</v>
      </c>
      <c r="AQ22" s="742"/>
      <c r="AR22" s="742"/>
      <c r="AS22" s="742"/>
      <c r="AT22" s="742"/>
      <c r="AU22" s="742"/>
      <c r="AV22" s="742"/>
      <c r="AW22" s="742"/>
      <c r="AX22" s="742"/>
      <c r="AY22" s="742"/>
      <c r="AZ22" s="742"/>
      <c r="BA22" s="742"/>
      <c r="BB22" s="742"/>
      <c r="BC22" s="742"/>
      <c r="BD22" s="742"/>
      <c r="BE22" s="742"/>
      <c r="BF22" s="736"/>
      <c r="BG22" s="640" t="s">
        <v>174</v>
      </c>
      <c r="BH22" s="641"/>
      <c r="BI22" s="641"/>
      <c r="BJ22" s="641"/>
      <c r="BK22" s="641"/>
      <c r="BL22" s="641"/>
      <c r="BM22" s="641"/>
      <c r="BN22" s="642"/>
      <c r="BO22" s="677" t="s">
        <v>174</v>
      </c>
      <c r="BP22" s="677"/>
      <c r="BQ22" s="677"/>
      <c r="BR22" s="677"/>
      <c r="BS22" s="646" t="s">
        <v>174</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7410735</v>
      </c>
      <c r="S23" s="641"/>
      <c r="T23" s="641"/>
      <c r="U23" s="641"/>
      <c r="V23" s="641"/>
      <c r="W23" s="641"/>
      <c r="X23" s="641"/>
      <c r="Y23" s="642"/>
      <c r="Z23" s="677">
        <v>17.5</v>
      </c>
      <c r="AA23" s="677"/>
      <c r="AB23" s="677"/>
      <c r="AC23" s="677"/>
      <c r="AD23" s="678">
        <v>7410735</v>
      </c>
      <c r="AE23" s="678"/>
      <c r="AF23" s="678"/>
      <c r="AG23" s="678"/>
      <c r="AH23" s="678"/>
      <c r="AI23" s="678"/>
      <c r="AJ23" s="678"/>
      <c r="AK23" s="678"/>
      <c r="AL23" s="643">
        <v>32.5</v>
      </c>
      <c r="AM23" s="644"/>
      <c r="AN23" s="644"/>
      <c r="AO23" s="679"/>
      <c r="AP23" s="734" t="s">
        <v>280</v>
      </c>
      <c r="AQ23" s="742"/>
      <c r="AR23" s="742"/>
      <c r="AS23" s="742"/>
      <c r="AT23" s="742"/>
      <c r="AU23" s="742"/>
      <c r="AV23" s="742"/>
      <c r="AW23" s="742"/>
      <c r="AX23" s="742"/>
      <c r="AY23" s="742"/>
      <c r="AZ23" s="742"/>
      <c r="BA23" s="742"/>
      <c r="BB23" s="742"/>
      <c r="BC23" s="742"/>
      <c r="BD23" s="742"/>
      <c r="BE23" s="742"/>
      <c r="BF23" s="736"/>
      <c r="BG23" s="640">
        <v>998383</v>
      </c>
      <c r="BH23" s="641"/>
      <c r="BI23" s="641"/>
      <c r="BJ23" s="641"/>
      <c r="BK23" s="641"/>
      <c r="BL23" s="641"/>
      <c r="BM23" s="641"/>
      <c r="BN23" s="642"/>
      <c r="BO23" s="677">
        <v>7.3</v>
      </c>
      <c r="BP23" s="677"/>
      <c r="BQ23" s="677"/>
      <c r="BR23" s="677"/>
      <c r="BS23" s="646" t="s">
        <v>174</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1097776</v>
      </c>
      <c r="S24" s="641"/>
      <c r="T24" s="641"/>
      <c r="U24" s="641"/>
      <c r="V24" s="641"/>
      <c r="W24" s="641"/>
      <c r="X24" s="641"/>
      <c r="Y24" s="642"/>
      <c r="Z24" s="677">
        <v>2.6</v>
      </c>
      <c r="AA24" s="677"/>
      <c r="AB24" s="677"/>
      <c r="AC24" s="677"/>
      <c r="AD24" s="678" t="s">
        <v>174</v>
      </c>
      <c r="AE24" s="678"/>
      <c r="AF24" s="678"/>
      <c r="AG24" s="678"/>
      <c r="AH24" s="678"/>
      <c r="AI24" s="678"/>
      <c r="AJ24" s="678"/>
      <c r="AK24" s="678"/>
      <c r="AL24" s="643" t="s">
        <v>174</v>
      </c>
      <c r="AM24" s="644"/>
      <c r="AN24" s="644"/>
      <c r="AO24" s="679"/>
      <c r="AP24" s="734" t="s">
        <v>287</v>
      </c>
      <c r="AQ24" s="742"/>
      <c r="AR24" s="742"/>
      <c r="AS24" s="742"/>
      <c r="AT24" s="742"/>
      <c r="AU24" s="742"/>
      <c r="AV24" s="742"/>
      <c r="AW24" s="742"/>
      <c r="AX24" s="742"/>
      <c r="AY24" s="742"/>
      <c r="AZ24" s="742"/>
      <c r="BA24" s="742"/>
      <c r="BB24" s="742"/>
      <c r="BC24" s="742"/>
      <c r="BD24" s="742"/>
      <c r="BE24" s="742"/>
      <c r="BF24" s="736"/>
      <c r="BG24" s="640" t="s">
        <v>174</v>
      </c>
      <c r="BH24" s="641"/>
      <c r="BI24" s="641"/>
      <c r="BJ24" s="641"/>
      <c r="BK24" s="641"/>
      <c r="BL24" s="641"/>
      <c r="BM24" s="641"/>
      <c r="BN24" s="642"/>
      <c r="BO24" s="677" t="s">
        <v>174</v>
      </c>
      <c r="BP24" s="677"/>
      <c r="BQ24" s="677"/>
      <c r="BR24" s="677"/>
      <c r="BS24" s="646" t="s">
        <v>174</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15385418</v>
      </c>
      <c r="CS24" s="696"/>
      <c r="CT24" s="696"/>
      <c r="CU24" s="696"/>
      <c r="CV24" s="696"/>
      <c r="CW24" s="696"/>
      <c r="CX24" s="696"/>
      <c r="CY24" s="739"/>
      <c r="CZ24" s="740">
        <v>40.200000000000003</v>
      </c>
      <c r="DA24" s="711"/>
      <c r="DB24" s="711"/>
      <c r="DC24" s="743"/>
      <c r="DD24" s="738">
        <v>10488985</v>
      </c>
      <c r="DE24" s="696"/>
      <c r="DF24" s="696"/>
      <c r="DG24" s="696"/>
      <c r="DH24" s="696"/>
      <c r="DI24" s="696"/>
      <c r="DJ24" s="696"/>
      <c r="DK24" s="739"/>
      <c r="DL24" s="738">
        <v>10369083</v>
      </c>
      <c r="DM24" s="696"/>
      <c r="DN24" s="696"/>
      <c r="DO24" s="696"/>
      <c r="DP24" s="696"/>
      <c r="DQ24" s="696"/>
      <c r="DR24" s="696"/>
      <c r="DS24" s="696"/>
      <c r="DT24" s="696"/>
      <c r="DU24" s="696"/>
      <c r="DV24" s="739"/>
      <c r="DW24" s="740">
        <v>44.1</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t="s">
        <v>174</v>
      </c>
      <c r="S25" s="641"/>
      <c r="T25" s="641"/>
      <c r="U25" s="641"/>
      <c r="V25" s="641"/>
      <c r="W25" s="641"/>
      <c r="X25" s="641"/>
      <c r="Y25" s="642"/>
      <c r="Z25" s="677" t="s">
        <v>174</v>
      </c>
      <c r="AA25" s="677"/>
      <c r="AB25" s="677"/>
      <c r="AC25" s="677"/>
      <c r="AD25" s="678" t="s">
        <v>174</v>
      </c>
      <c r="AE25" s="678"/>
      <c r="AF25" s="678"/>
      <c r="AG25" s="678"/>
      <c r="AH25" s="678"/>
      <c r="AI25" s="678"/>
      <c r="AJ25" s="678"/>
      <c r="AK25" s="678"/>
      <c r="AL25" s="643" t="s">
        <v>174</v>
      </c>
      <c r="AM25" s="644"/>
      <c r="AN25" s="644"/>
      <c r="AO25" s="679"/>
      <c r="AP25" s="734" t="s">
        <v>290</v>
      </c>
      <c r="AQ25" s="742"/>
      <c r="AR25" s="742"/>
      <c r="AS25" s="742"/>
      <c r="AT25" s="742"/>
      <c r="AU25" s="742"/>
      <c r="AV25" s="742"/>
      <c r="AW25" s="742"/>
      <c r="AX25" s="742"/>
      <c r="AY25" s="742"/>
      <c r="AZ25" s="742"/>
      <c r="BA25" s="742"/>
      <c r="BB25" s="742"/>
      <c r="BC25" s="742"/>
      <c r="BD25" s="742"/>
      <c r="BE25" s="742"/>
      <c r="BF25" s="736"/>
      <c r="BG25" s="640" t="s">
        <v>174</v>
      </c>
      <c r="BH25" s="641"/>
      <c r="BI25" s="641"/>
      <c r="BJ25" s="641"/>
      <c r="BK25" s="641"/>
      <c r="BL25" s="641"/>
      <c r="BM25" s="641"/>
      <c r="BN25" s="642"/>
      <c r="BO25" s="677" t="s">
        <v>174</v>
      </c>
      <c r="BP25" s="677"/>
      <c r="BQ25" s="677"/>
      <c r="BR25" s="677"/>
      <c r="BS25" s="646" t="s">
        <v>174</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4968055</v>
      </c>
      <c r="CS25" s="659"/>
      <c r="CT25" s="659"/>
      <c r="CU25" s="659"/>
      <c r="CV25" s="659"/>
      <c r="CW25" s="659"/>
      <c r="CX25" s="659"/>
      <c r="CY25" s="660"/>
      <c r="CZ25" s="643">
        <v>13</v>
      </c>
      <c r="DA25" s="661"/>
      <c r="DB25" s="661"/>
      <c r="DC25" s="662"/>
      <c r="DD25" s="646">
        <v>4487071</v>
      </c>
      <c r="DE25" s="659"/>
      <c r="DF25" s="659"/>
      <c r="DG25" s="659"/>
      <c r="DH25" s="659"/>
      <c r="DI25" s="659"/>
      <c r="DJ25" s="659"/>
      <c r="DK25" s="660"/>
      <c r="DL25" s="646">
        <v>4368021</v>
      </c>
      <c r="DM25" s="659"/>
      <c r="DN25" s="659"/>
      <c r="DO25" s="659"/>
      <c r="DP25" s="659"/>
      <c r="DQ25" s="659"/>
      <c r="DR25" s="659"/>
      <c r="DS25" s="659"/>
      <c r="DT25" s="659"/>
      <c r="DU25" s="659"/>
      <c r="DV25" s="660"/>
      <c r="DW25" s="643">
        <v>18.600000000000001</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24782080</v>
      </c>
      <c r="S26" s="641"/>
      <c r="T26" s="641"/>
      <c r="U26" s="641"/>
      <c r="V26" s="641"/>
      <c r="W26" s="641"/>
      <c r="X26" s="641"/>
      <c r="Y26" s="642"/>
      <c r="Z26" s="677">
        <v>58.5</v>
      </c>
      <c r="AA26" s="677"/>
      <c r="AB26" s="677"/>
      <c r="AC26" s="677"/>
      <c r="AD26" s="678">
        <v>22685921</v>
      </c>
      <c r="AE26" s="678"/>
      <c r="AF26" s="678"/>
      <c r="AG26" s="678"/>
      <c r="AH26" s="678"/>
      <c r="AI26" s="678"/>
      <c r="AJ26" s="678"/>
      <c r="AK26" s="678"/>
      <c r="AL26" s="643">
        <v>99.5</v>
      </c>
      <c r="AM26" s="644"/>
      <c r="AN26" s="644"/>
      <c r="AO26" s="679"/>
      <c r="AP26" s="734" t="s">
        <v>293</v>
      </c>
      <c r="AQ26" s="735"/>
      <c r="AR26" s="735"/>
      <c r="AS26" s="735"/>
      <c r="AT26" s="735"/>
      <c r="AU26" s="735"/>
      <c r="AV26" s="735"/>
      <c r="AW26" s="735"/>
      <c r="AX26" s="735"/>
      <c r="AY26" s="735"/>
      <c r="AZ26" s="735"/>
      <c r="BA26" s="735"/>
      <c r="BB26" s="735"/>
      <c r="BC26" s="735"/>
      <c r="BD26" s="735"/>
      <c r="BE26" s="735"/>
      <c r="BF26" s="736"/>
      <c r="BG26" s="640" t="s">
        <v>174</v>
      </c>
      <c r="BH26" s="641"/>
      <c r="BI26" s="641"/>
      <c r="BJ26" s="641"/>
      <c r="BK26" s="641"/>
      <c r="BL26" s="641"/>
      <c r="BM26" s="641"/>
      <c r="BN26" s="642"/>
      <c r="BO26" s="677" t="s">
        <v>174</v>
      </c>
      <c r="BP26" s="677"/>
      <c r="BQ26" s="677"/>
      <c r="BR26" s="677"/>
      <c r="BS26" s="646" t="s">
        <v>174</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3535813</v>
      </c>
      <c r="CS26" s="641"/>
      <c r="CT26" s="641"/>
      <c r="CU26" s="641"/>
      <c r="CV26" s="641"/>
      <c r="CW26" s="641"/>
      <c r="CX26" s="641"/>
      <c r="CY26" s="642"/>
      <c r="CZ26" s="643">
        <v>9.1999999999999993</v>
      </c>
      <c r="DA26" s="661"/>
      <c r="DB26" s="661"/>
      <c r="DC26" s="662"/>
      <c r="DD26" s="646">
        <v>3093454</v>
      </c>
      <c r="DE26" s="641"/>
      <c r="DF26" s="641"/>
      <c r="DG26" s="641"/>
      <c r="DH26" s="641"/>
      <c r="DI26" s="641"/>
      <c r="DJ26" s="641"/>
      <c r="DK26" s="642"/>
      <c r="DL26" s="646" t="s">
        <v>174</v>
      </c>
      <c r="DM26" s="641"/>
      <c r="DN26" s="641"/>
      <c r="DO26" s="641"/>
      <c r="DP26" s="641"/>
      <c r="DQ26" s="641"/>
      <c r="DR26" s="641"/>
      <c r="DS26" s="641"/>
      <c r="DT26" s="641"/>
      <c r="DU26" s="641"/>
      <c r="DV26" s="642"/>
      <c r="DW26" s="643" t="s">
        <v>174</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10528</v>
      </c>
      <c r="S27" s="641"/>
      <c r="T27" s="641"/>
      <c r="U27" s="641"/>
      <c r="V27" s="641"/>
      <c r="W27" s="641"/>
      <c r="X27" s="641"/>
      <c r="Y27" s="642"/>
      <c r="Z27" s="677">
        <v>0</v>
      </c>
      <c r="AA27" s="677"/>
      <c r="AB27" s="677"/>
      <c r="AC27" s="677"/>
      <c r="AD27" s="678">
        <v>10528</v>
      </c>
      <c r="AE27" s="678"/>
      <c r="AF27" s="678"/>
      <c r="AG27" s="678"/>
      <c r="AH27" s="678"/>
      <c r="AI27" s="678"/>
      <c r="AJ27" s="678"/>
      <c r="AK27" s="678"/>
      <c r="AL27" s="643">
        <v>0</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13708355</v>
      </c>
      <c r="BH27" s="641"/>
      <c r="BI27" s="641"/>
      <c r="BJ27" s="641"/>
      <c r="BK27" s="641"/>
      <c r="BL27" s="641"/>
      <c r="BM27" s="641"/>
      <c r="BN27" s="642"/>
      <c r="BO27" s="677">
        <v>100</v>
      </c>
      <c r="BP27" s="677"/>
      <c r="BQ27" s="677"/>
      <c r="BR27" s="677"/>
      <c r="BS27" s="646">
        <v>200226</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6510373</v>
      </c>
      <c r="CS27" s="659"/>
      <c r="CT27" s="659"/>
      <c r="CU27" s="659"/>
      <c r="CV27" s="659"/>
      <c r="CW27" s="659"/>
      <c r="CX27" s="659"/>
      <c r="CY27" s="660"/>
      <c r="CZ27" s="643">
        <v>17</v>
      </c>
      <c r="DA27" s="661"/>
      <c r="DB27" s="661"/>
      <c r="DC27" s="662"/>
      <c r="DD27" s="646">
        <v>2117520</v>
      </c>
      <c r="DE27" s="659"/>
      <c r="DF27" s="659"/>
      <c r="DG27" s="659"/>
      <c r="DH27" s="659"/>
      <c r="DI27" s="659"/>
      <c r="DJ27" s="659"/>
      <c r="DK27" s="660"/>
      <c r="DL27" s="646">
        <v>2116668</v>
      </c>
      <c r="DM27" s="659"/>
      <c r="DN27" s="659"/>
      <c r="DO27" s="659"/>
      <c r="DP27" s="659"/>
      <c r="DQ27" s="659"/>
      <c r="DR27" s="659"/>
      <c r="DS27" s="659"/>
      <c r="DT27" s="659"/>
      <c r="DU27" s="659"/>
      <c r="DV27" s="660"/>
      <c r="DW27" s="643">
        <v>9</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229652</v>
      </c>
      <c r="S28" s="641"/>
      <c r="T28" s="641"/>
      <c r="U28" s="641"/>
      <c r="V28" s="641"/>
      <c r="W28" s="641"/>
      <c r="X28" s="641"/>
      <c r="Y28" s="642"/>
      <c r="Z28" s="677">
        <v>0.5</v>
      </c>
      <c r="AA28" s="677"/>
      <c r="AB28" s="677"/>
      <c r="AC28" s="677"/>
      <c r="AD28" s="678" t="s">
        <v>174</v>
      </c>
      <c r="AE28" s="678"/>
      <c r="AF28" s="678"/>
      <c r="AG28" s="678"/>
      <c r="AH28" s="678"/>
      <c r="AI28" s="678"/>
      <c r="AJ28" s="678"/>
      <c r="AK28" s="678"/>
      <c r="AL28" s="643" t="s">
        <v>174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3906990</v>
      </c>
      <c r="CS28" s="641"/>
      <c r="CT28" s="641"/>
      <c r="CU28" s="641"/>
      <c r="CV28" s="641"/>
      <c r="CW28" s="641"/>
      <c r="CX28" s="641"/>
      <c r="CY28" s="642"/>
      <c r="CZ28" s="643">
        <v>10.199999999999999</v>
      </c>
      <c r="DA28" s="661"/>
      <c r="DB28" s="661"/>
      <c r="DC28" s="662"/>
      <c r="DD28" s="646">
        <v>3884394</v>
      </c>
      <c r="DE28" s="641"/>
      <c r="DF28" s="641"/>
      <c r="DG28" s="641"/>
      <c r="DH28" s="641"/>
      <c r="DI28" s="641"/>
      <c r="DJ28" s="641"/>
      <c r="DK28" s="642"/>
      <c r="DL28" s="646">
        <v>3884394</v>
      </c>
      <c r="DM28" s="641"/>
      <c r="DN28" s="641"/>
      <c r="DO28" s="641"/>
      <c r="DP28" s="641"/>
      <c r="DQ28" s="641"/>
      <c r="DR28" s="641"/>
      <c r="DS28" s="641"/>
      <c r="DT28" s="641"/>
      <c r="DU28" s="641"/>
      <c r="DV28" s="642"/>
      <c r="DW28" s="643">
        <v>16.5</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451011</v>
      </c>
      <c r="S29" s="641"/>
      <c r="T29" s="641"/>
      <c r="U29" s="641"/>
      <c r="V29" s="641"/>
      <c r="W29" s="641"/>
      <c r="X29" s="641"/>
      <c r="Y29" s="642"/>
      <c r="Z29" s="677">
        <v>1.1000000000000001</v>
      </c>
      <c r="AA29" s="677"/>
      <c r="AB29" s="677"/>
      <c r="AC29" s="677"/>
      <c r="AD29" s="678">
        <v>44524</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301</v>
      </c>
      <c r="CE29" s="726"/>
      <c r="CF29" s="673" t="s">
        <v>69</v>
      </c>
      <c r="CG29" s="674"/>
      <c r="CH29" s="674"/>
      <c r="CI29" s="674"/>
      <c r="CJ29" s="674"/>
      <c r="CK29" s="674"/>
      <c r="CL29" s="674"/>
      <c r="CM29" s="674"/>
      <c r="CN29" s="674"/>
      <c r="CO29" s="674"/>
      <c r="CP29" s="674"/>
      <c r="CQ29" s="675"/>
      <c r="CR29" s="640">
        <v>3906990</v>
      </c>
      <c r="CS29" s="659"/>
      <c r="CT29" s="659"/>
      <c r="CU29" s="659"/>
      <c r="CV29" s="659"/>
      <c r="CW29" s="659"/>
      <c r="CX29" s="659"/>
      <c r="CY29" s="660"/>
      <c r="CZ29" s="643">
        <v>10.199999999999999</v>
      </c>
      <c r="DA29" s="661"/>
      <c r="DB29" s="661"/>
      <c r="DC29" s="662"/>
      <c r="DD29" s="646">
        <v>3884394</v>
      </c>
      <c r="DE29" s="659"/>
      <c r="DF29" s="659"/>
      <c r="DG29" s="659"/>
      <c r="DH29" s="659"/>
      <c r="DI29" s="659"/>
      <c r="DJ29" s="659"/>
      <c r="DK29" s="660"/>
      <c r="DL29" s="646">
        <v>3884394</v>
      </c>
      <c r="DM29" s="659"/>
      <c r="DN29" s="659"/>
      <c r="DO29" s="659"/>
      <c r="DP29" s="659"/>
      <c r="DQ29" s="659"/>
      <c r="DR29" s="659"/>
      <c r="DS29" s="659"/>
      <c r="DT29" s="659"/>
      <c r="DU29" s="659"/>
      <c r="DV29" s="660"/>
      <c r="DW29" s="643">
        <v>16.5</v>
      </c>
      <c r="DX29" s="661"/>
      <c r="DY29" s="661"/>
      <c r="DZ29" s="661"/>
      <c r="EA29" s="661"/>
      <c r="EB29" s="661"/>
      <c r="EC29" s="676"/>
    </row>
    <row r="30" spans="2:133" ht="11.25" customHeight="1" x14ac:dyDescent="0.15">
      <c r="B30" s="637" t="s">
        <v>302</v>
      </c>
      <c r="C30" s="638"/>
      <c r="D30" s="638"/>
      <c r="E30" s="638"/>
      <c r="F30" s="638"/>
      <c r="G30" s="638"/>
      <c r="H30" s="638"/>
      <c r="I30" s="638"/>
      <c r="J30" s="638"/>
      <c r="K30" s="638"/>
      <c r="L30" s="638"/>
      <c r="M30" s="638"/>
      <c r="N30" s="638"/>
      <c r="O30" s="638"/>
      <c r="P30" s="638"/>
      <c r="Q30" s="639"/>
      <c r="R30" s="640">
        <v>211228</v>
      </c>
      <c r="S30" s="641"/>
      <c r="T30" s="641"/>
      <c r="U30" s="641"/>
      <c r="V30" s="641"/>
      <c r="W30" s="641"/>
      <c r="X30" s="641"/>
      <c r="Y30" s="642"/>
      <c r="Z30" s="677">
        <v>0.5</v>
      </c>
      <c r="AA30" s="677"/>
      <c r="AB30" s="677"/>
      <c r="AC30" s="677"/>
      <c r="AD30" s="678" t="s">
        <v>174</v>
      </c>
      <c r="AE30" s="678"/>
      <c r="AF30" s="678"/>
      <c r="AG30" s="678"/>
      <c r="AH30" s="678"/>
      <c r="AI30" s="678"/>
      <c r="AJ30" s="678"/>
      <c r="AK30" s="678"/>
      <c r="AL30" s="643" t="s">
        <v>174</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303</v>
      </c>
      <c r="BH30" s="714"/>
      <c r="BI30" s="714"/>
      <c r="BJ30" s="714"/>
      <c r="BK30" s="714"/>
      <c r="BL30" s="714"/>
      <c r="BM30" s="714"/>
      <c r="BN30" s="714"/>
      <c r="BO30" s="714"/>
      <c r="BP30" s="714"/>
      <c r="BQ30" s="715"/>
      <c r="BR30" s="701" t="s">
        <v>304</v>
      </c>
      <c r="BS30" s="714"/>
      <c r="BT30" s="714"/>
      <c r="BU30" s="714"/>
      <c r="BV30" s="714"/>
      <c r="BW30" s="714"/>
      <c r="BX30" s="714"/>
      <c r="BY30" s="714"/>
      <c r="BZ30" s="714"/>
      <c r="CA30" s="714"/>
      <c r="CB30" s="715"/>
      <c r="CD30" s="727"/>
      <c r="CE30" s="728"/>
      <c r="CF30" s="673" t="s">
        <v>305</v>
      </c>
      <c r="CG30" s="674"/>
      <c r="CH30" s="674"/>
      <c r="CI30" s="674"/>
      <c r="CJ30" s="674"/>
      <c r="CK30" s="674"/>
      <c r="CL30" s="674"/>
      <c r="CM30" s="674"/>
      <c r="CN30" s="674"/>
      <c r="CO30" s="674"/>
      <c r="CP30" s="674"/>
      <c r="CQ30" s="675"/>
      <c r="CR30" s="640">
        <v>3821774</v>
      </c>
      <c r="CS30" s="641"/>
      <c r="CT30" s="641"/>
      <c r="CU30" s="641"/>
      <c r="CV30" s="641"/>
      <c r="CW30" s="641"/>
      <c r="CX30" s="641"/>
      <c r="CY30" s="642"/>
      <c r="CZ30" s="643">
        <v>10</v>
      </c>
      <c r="DA30" s="661"/>
      <c r="DB30" s="661"/>
      <c r="DC30" s="662"/>
      <c r="DD30" s="646">
        <v>3800704</v>
      </c>
      <c r="DE30" s="641"/>
      <c r="DF30" s="641"/>
      <c r="DG30" s="641"/>
      <c r="DH30" s="641"/>
      <c r="DI30" s="641"/>
      <c r="DJ30" s="641"/>
      <c r="DK30" s="642"/>
      <c r="DL30" s="646">
        <v>3800704</v>
      </c>
      <c r="DM30" s="641"/>
      <c r="DN30" s="641"/>
      <c r="DO30" s="641"/>
      <c r="DP30" s="641"/>
      <c r="DQ30" s="641"/>
      <c r="DR30" s="641"/>
      <c r="DS30" s="641"/>
      <c r="DT30" s="641"/>
      <c r="DU30" s="641"/>
      <c r="DV30" s="642"/>
      <c r="DW30" s="643">
        <v>16.2</v>
      </c>
      <c r="DX30" s="661"/>
      <c r="DY30" s="661"/>
      <c r="DZ30" s="661"/>
      <c r="EA30" s="661"/>
      <c r="EB30" s="661"/>
      <c r="EC30" s="676"/>
    </row>
    <row r="31" spans="2:133" ht="11.25" customHeight="1" x14ac:dyDescent="0.15">
      <c r="B31" s="637" t="s">
        <v>306</v>
      </c>
      <c r="C31" s="638"/>
      <c r="D31" s="638"/>
      <c r="E31" s="638"/>
      <c r="F31" s="638"/>
      <c r="G31" s="638"/>
      <c r="H31" s="638"/>
      <c r="I31" s="638"/>
      <c r="J31" s="638"/>
      <c r="K31" s="638"/>
      <c r="L31" s="638"/>
      <c r="M31" s="638"/>
      <c r="N31" s="638"/>
      <c r="O31" s="638"/>
      <c r="P31" s="638"/>
      <c r="Q31" s="639"/>
      <c r="R31" s="640">
        <v>3970756</v>
      </c>
      <c r="S31" s="641"/>
      <c r="T31" s="641"/>
      <c r="U31" s="641"/>
      <c r="V31" s="641"/>
      <c r="W31" s="641"/>
      <c r="X31" s="641"/>
      <c r="Y31" s="642"/>
      <c r="Z31" s="677">
        <v>9.4</v>
      </c>
      <c r="AA31" s="677"/>
      <c r="AB31" s="677"/>
      <c r="AC31" s="677"/>
      <c r="AD31" s="678" t="s">
        <v>174</v>
      </c>
      <c r="AE31" s="678"/>
      <c r="AF31" s="678"/>
      <c r="AG31" s="678"/>
      <c r="AH31" s="678"/>
      <c r="AI31" s="678"/>
      <c r="AJ31" s="678"/>
      <c r="AK31" s="678"/>
      <c r="AL31" s="643" t="s">
        <v>174</v>
      </c>
      <c r="AM31" s="644"/>
      <c r="AN31" s="644"/>
      <c r="AO31" s="679"/>
      <c r="AP31" s="716" t="s">
        <v>307</v>
      </c>
      <c r="AQ31" s="717"/>
      <c r="AR31" s="717"/>
      <c r="AS31" s="717"/>
      <c r="AT31" s="722" t="s">
        <v>308</v>
      </c>
      <c r="AU31" s="231"/>
      <c r="AV31" s="231"/>
      <c r="AW31" s="231"/>
      <c r="AX31" s="706" t="s">
        <v>186</v>
      </c>
      <c r="AY31" s="707"/>
      <c r="AZ31" s="707"/>
      <c r="BA31" s="707"/>
      <c r="BB31" s="707"/>
      <c r="BC31" s="707"/>
      <c r="BD31" s="707"/>
      <c r="BE31" s="707"/>
      <c r="BF31" s="708"/>
      <c r="BG31" s="709">
        <v>99.3</v>
      </c>
      <c r="BH31" s="710"/>
      <c r="BI31" s="710"/>
      <c r="BJ31" s="710"/>
      <c r="BK31" s="710"/>
      <c r="BL31" s="710"/>
      <c r="BM31" s="711">
        <v>96.8</v>
      </c>
      <c r="BN31" s="710"/>
      <c r="BO31" s="710"/>
      <c r="BP31" s="710"/>
      <c r="BQ31" s="712"/>
      <c r="BR31" s="709">
        <v>99.3</v>
      </c>
      <c r="BS31" s="710"/>
      <c r="BT31" s="710"/>
      <c r="BU31" s="710"/>
      <c r="BV31" s="710"/>
      <c r="BW31" s="710"/>
      <c r="BX31" s="711">
        <v>96.2</v>
      </c>
      <c r="BY31" s="710"/>
      <c r="BZ31" s="710"/>
      <c r="CA31" s="710"/>
      <c r="CB31" s="712"/>
      <c r="CD31" s="727"/>
      <c r="CE31" s="728"/>
      <c r="CF31" s="673" t="s">
        <v>309</v>
      </c>
      <c r="CG31" s="674"/>
      <c r="CH31" s="674"/>
      <c r="CI31" s="674"/>
      <c r="CJ31" s="674"/>
      <c r="CK31" s="674"/>
      <c r="CL31" s="674"/>
      <c r="CM31" s="674"/>
      <c r="CN31" s="674"/>
      <c r="CO31" s="674"/>
      <c r="CP31" s="674"/>
      <c r="CQ31" s="675"/>
      <c r="CR31" s="640">
        <v>85216</v>
      </c>
      <c r="CS31" s="659"/>
      <c r="CT31" s="659"/>
      <c r="CU31" s="659"/>
      <c r="CV31" s="659"/>
      <c r="CW31" s="659"/>
      <c r="CX31" s="659"/>
      <c r="CY31" s="660"/>
      <c r="CZ31" s="643">
        <v>0.2</v>
      </c>
      <c r="DA31" s="661"/>
      <c r="DB31" s="661"/>
      <c r="DC31" s="662"/>
      <c r="DD31" s="646">
        <v>83690</v>
      </c>
      <c r="DE31" s="659"/>
      <c r="DF31" s="659"/>
      <c r="DG31" s="659"/>
      <c r="DH31" s="659"/>
      <c r="DI31" s="659"/>
      <c r="DJ31" s="659"/>
      <c r="DK31" s="660"/>
      <c r="DL31" s="646">
        <v>83690</v>
      </c>
      <c r="DM31" s="659"/>
      <c r="DN31" s="659"/>
      <c r="DO31" s="659"/>
      <c r="DP31" s="659"/>
      <c r="DQ31" s="659"/>
      <c r="DR31" s="659"/>
      <c r="DS31" s="659"/>
      <c r="DT31" s="659"/>
      <c r="DU31" s="659"/>
      <c r="DV31" s="660"/>
      <c r="DW31" s="643">
        <v>0.4</v>
      </c>
      <c r="DX31" s="661"/>
      <c r="DY31" s="661"/>
      <c r="DZ31" s="661"/>
      <c r="EA31" s="661"/>
      <c r="EB31" s="661"/>
      <c r="EC31" s="676"/>
    </row>
    <row r="32" spans="2:133" ht="11.25" customHeight="1" x14ac:dyDescent="0.15">
      <c r="B32" s="731" t="s">
        <v>310</v>
      </c>
      <c r="C32" s="732"/>
      <c r="D32" s="732"/>
      <c r="E32" s="732"/>
      <c r="F32" s="732"/>
      <c r="G32" s="732"/>
      <c r="H32" s="732"/>
      <c r="I32" s="732"/>
      <c r="J32" s="732"/>
      <c r="K32" s="732"/>
      <c r="L32" s="732"/>
      <c r="M32" s="732"/>
      <c r="N32" s="732"/>
      <c r="O32" s="732"/>
      <c r="P32" s="732"/>
      <c r="Q32" s="733"/>
      <c r="R32" s="640" t="s">
        <v>174</v>
      </c>
      <c r="S32" s="641"/>
      <c r="T32" s="641"/>
      <c r="U32" s="641"/>
      <c r="V32" s="641"/>
      <c r="W32" s="641"/>
      <c r="X32" s="641"/>
      <c r="Y32" s="642"/>
      <c r="Z32" s="677" t="s">
        <v>174</v>
      </c>
      <c r="AA32" s="677"/>
      <c r="AB32" s="677"/>
      <c r="AC32" s="677"/>
      <c r="AD32" s="678" t="s">
        <v>174</v>
      </c>
      <c r="AE32" s="678"/>
      <c r="AF32" s="678"/>
      <c r="AG32" s="678"/>
      <c r="AH32" s="678"/>
      <c r="AI32" s="678"/>
      <c r="AJ32" s="678"/>
      <c r="AK32" s="678"/>
      <c r="AL32" s="643" t="s">
        <v>174</v>
      </c>
      <c r="AM32" s="644"/>
      <c r="AN32" s="644"/>
      <c r="AO32" s="679"/>
      <c r="AP32" s="718"/>
      <c r="AQ32" s="719"/>
      <c r="AR32" s="719"/>
      <c r="AS32" s="719"/>
      <c r="AT32" s="723"/>
      <c r="AU32" s="230" t="s">
        <v>311</v>
      </c>
      <c r="AV32" s="230"/>
      <c r="AW32" s="230"/>
      <c r="AX32" s="637" t="s">
        <v>312</v>
      </c>
      <c r="AY32" s="638"/>
      <c r="AZ32" s="638"/>
      <c r="BA32" s="638"/>
      <c r="BB32" s="638"/>
      <c r="BC32" s="638"/>
      <c r="BD32" s="638"/>
      <c r="BE32" s="638"/>
      <c r="BF32" s="639"/>
      <c r="BG32" s="713">
        <v>99.3</v>
      </c>
      <c r="BH32" s="659"/>
      <c r="BI32" s="659"/>
      <c r="BJ32" s="659"/>
      <c r="BK32" s="659"/>
      <c r="BL32" s="659"/>
      <c r="BM32" s="644">
        <v>97.4</v>
      </c>
      <c r="BN32" s="705"/>
      <c r="BO32" s="705"/>
      <c r="BP32" s="705"/>
      <c r="BQ32" s="683"/>
      <c r="BR32" s="713">
        <v>99.3</v>
      </c>
      <c r="BS32" s="659"/>
      <c r="BT32" s="659"/>
      <c r="BU32" s="659"/>
      <c r="BV32" s="659"/>
      <c r="BW32" s="659"/>
      <c r="BX32" s="644">
        <v>97</v>
      </c>
      <c r="BY32" s="705"/>
      <c r="BZ32" s="705"/>
      <c r="CA32" s="705"/>
      <c r="CB32" s="683"/>
      <c r="CD32" s="729"/>
      <c r="CE32" s="730"/>
      <c r="CF32" s="673" t="s">
        <v>313</v>
      </c>
      <c r="CG32" s="674"/>
      <c r="CH32" s="674"/>
      <c r="CI32" s="674"/>
      <c r="CJ32" s="674"/>
      <c r="CK32" s="674"/>
      <c r="CL32" s="674"/>
      <c r="CM32" s="674"/>
      <c r="CN32" s="674"/>
      <c r="CO32" s="674"/>
      <c r="CP32" s="674"/>
      <c r="CQ32" s="675"/>
      <c r="CR32" s="640" t="s">
        <v>174</v>
      </c>
      <c r="CS32" s="641"/>
      <c r="CT32" s="641"/>
      <c r="CU32" s="641"/>
      <c r="CV32" s="641"/>
      <c r="CW32" s="641"/>
      <c r="CX32" s="641"/>
      <c r="CY32" s="642"/>
      <c r="CZ32" s="643" t="s">
        <v>174</v>
      </c>
      <c r="DA32" s="661"/>
      <c r="DB32" s="661"/>
      <c r="DC32" s="662"/>
      <c r="DD32" s="646" t="s">
        <v>174</v>
      </c>
      <c r="DE32" s="641"/>
      <c r="DF32" s="641"/>
      <c r="DG32" s="641"/>
      <c r="DH32" s="641"/>
      <c r="DI32" s="641"/>
      <c r="DJ32" s="641"/>
      <c r="DK32" s="642"/>
      <c r="DL32" s="646" t="s">
        <v>174</v>
      </c>
      <c r="DM32" s="641"/>
      <c r="DN32" s="641"/>
      <c r="DO32" s="641"/>
      <c r="DP32" s="641"/>
      <c r="DQ32" s="641"/>
      <c r="DR32" s="641"/>
      <c r="DS32" s="641"/>
      <c r="DT32" s="641"/>
      <c r="DU32" s="641"/>
      <c r="DV32" s="642"/>
      <c r="DW32" s="643" t="s">
        <v>174</v>
      </c>
      <c r="DX32" s="661"/>
      <c r="DY32" s="661"/>
      <c r="DZ32" s="661"/>
      <c r="EA32" s="661"/>
      <c r="EB32" s="661"/>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2397608</v>
      </c>
      <c r="S33" s="641"/>
      <c r="T33" s="641"/>
      <c r="U33" s="641"/>
      <c r="V33" s="641"/>
      <c r="W33" s="641"/>
      <c r="X33" s="641"/>
      <c r="Y33" s="642"/>
      <c r="Z33" s="677">
        <v>5.7</v>
      </c>
      <c r="AA33" s="677"/>
      <c r="AB33" s="677"/>
      <c r="AC33" s="677"/>
      <c r="AD33" s="678" t="s">
        <v>174</v>
      </c>
      <c r="AE33" s="678"/>
      <c r="AF33" s="678"/>
      <c r="AG33" s="678"/>
      <c r="AH33" s="678"/>
      <c r="AI33" s="678"/>
      <c r="AJ33" s="678"/>
      <c r="AK33" s="678"/>
      <c r="AL33" s="643" t="s">
        <v>174</v>
      </c>
      <c r="AM33" s="644"/>
      <c r="AN33" s="644"/>
      <c r="AO33" s="679"/>
      <c r="AP33" s="720"/>
      <c r="AQ33" s="721"/>
      <c r="AR33" s="721"/>
      <c r="AS33" s="721"/>
      <c r="AT33" s="724"/>
      <c r="AU33" s="232"/>
      <c r="AV33" s="232"/>
      <c r="AW33" s="232"/>
      <c r="AX33" s="621" t="s">
        <v>315</v>
      </c>
      <c r="AY33" s="622"/>
      <c r="AZ33" s="622"/>
      <c r="BA33" s="622"/>
      <c r="BB33" s="622"/>
      <c r="BC33" s="622"/>
      <c r="BD33" s="622"/>
      <c r="BE33" s="622"/>
      <c r="BF33" s="623"/>
      <c r="BG33" s="704">
        <v>99.3</v>
      </c>
      <c r="BH33" s="625"/>
      <c r="BI33" s="625"/>
      <c r="BJ33" s="625"/>
      <c r="BK33" s="625"/>
      <c r="BL33" s="625"/>
      <c r="BM33" s="668">
        <v>96.5</v>
      </c>
      <c r="BN33" s="625"/>
      <c r="BO33" s="625"/>
      <c r="BP33" s="625"/>
      <c r="BQ33" s="689"/>
      <c r="BR33" s="704">
        <v>99.3</v>
      </c>
      <c r="BS33" s="625"/>
      <c r="BT33" s="625"/>
      <c r="BU33" s="625"/>
      <c r="BV33" s="625"/>
      <c r="BW33" s="625"/>
      <c r="BX33" s="668">
        <v>95.7</v>
      </c>
      <c r="BY33" s="625"/>
      <c r="BZ33" s="625"/>
      <c r="CA33" s="625"/>
      <c r="CB33" s="689"/>
      <c r="CD33" s="673" t="s">
        <v>316</v>
      </c>
      <c r="CE33" s="674"/>
      <c r="CF33" s="674"/>
      <c r="CG33" s="674"/>
      <c r="CH33" s="674"/>
      <c r="CI33" s="674"/>
      <c r="CJ33" s="674"/>
      <c r="CK33" s="674"/>
      <c r="CL33" s="674"/>
      <c r="CM33" s="674"/>
      <c r="CN33" s="674"/>
      <c r="CO33" s="674"/>
      <c r="CP33" s="674"/>
      <c r="CQ33" s="675"/>
      <c r="CR33" s="640">
        <v>16820400</v>
      </c>
      <c r="CS33" s="659"/>
      <c r="CT33" s="659"/>
      <c r="CU33" s="659"/>
      <c r="CV33" s="659"/>
      <c r="CW33" s="659"/>
      <c r="CX33" s="659"/>
      <c r="CY33" s="660"/>
      <c r="CZ33" s="643">
        <v>44</v>
      </c>
      <c r="DA33" s="661"/>
      <c r="DB33" s="661"/>
      <c r="DC33" s="662"/>
      <c r="DD33" s="646">
        <v>12285363</v>
      </c>
      <c r="DE33" s="659"/>
      <c r="DF33" s="659"/>
      <c r="DG33" s="659"/>
      <c r="DH33" s="659"/>
      <c r="DI33" s="659"/>
      <c r="DJ33" s="659"/>
      <c r="DK33" s="660"/>
      <c r="DL33" s="646">
        <v>9163506</v>
      </c>
      <c r="DM33" s="659"/>
      <c r="DN33" s="659"/>
      <c r="DO33" s="659"/>
      <c r="DP33" s="659"/>
      <c r="DQ33" s="659"/>
      <c r="DR33" s="659"/>
      <c r="DS33" s="659"/>
      <c r="DT33" s="659"/>
      <c r="DU33" s="659"/>
      <c r="DV33" s="660"/>
      <c r="DW33" s="643">
        <v>39</v>
      </c>
      <c r="DX33" s="661"/>
      <c r="DY33" s="661"/>
      <c r="DZ33" s="661"/>
      <c r="EA33" s="661"/>
      <c r="EB33" s="661"/>
      <c r="EC33" s="676"/>
    </row>
    <row r="34" spans="2:133" ht="11.25" customHeight="1" x14ac:dyDescent="0.15">
      <c r="B34" s="637" t="s">
        <v>317</v>
      </c>
      <c r="C34" s="638"/>
      <c r="D34" s="638"/>
      <c r="E34" s="638"/>
      <c r="F34" s="638"/>
      <c r="G34" s="638"/>
      <c r="H34" s="638"/>
      <c r="I34" s="638"/>
      <c r="J34" s="638"/>
      <c r="K34" s="638"/>
      <c r="L34" s="638"/>
      <c r="M34" s="638"/>
      <c r="N34" s="638"/>
      <c r="O34" s="638"/>
      <c r="P34" s="638"/>
      <c r="Q34" s="639"/>
      <c r="R34" s="640">
        <v>395588</v>
      </c>
      <c r="S34" s="641"/>
      <c r="T34" s="641"/>
      <c r="U34" s="641"/>
      <c r="V34" s="641"/>
      <c r="W34" s="641"/>
      <c r="X34" s="641"/>
      <c r="Y34" s="642"/>
      <c r="Z34" s="677">
        <v>0.9</v>
      </c>
      <c r="AA34" s="677"/>
      <c r="AB34" s="677"/>
      <c r="AC34" s="677"/>
      <c r="AD34" s="678">
        <v>40708</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6664820</v>
      </c>
      <c r="CS34" s="641"/>
      <c r="CT34" s="641"/>
      <c r="CU34" s="641"/>
      <c r="CV34" s="641"/>
      <c r="CW34" s="641"/>
      <c r="CX34" s="641"/>
      <c r="CY34" s="642"/>
      <c r="CZ34" s="643">
        <v>17.399999999999999</v>
      </c>
      <c r="DA34" s="661"/>
      <c r="DB34" s="661"/>
      <c r="DC34" s="662"/>
      <c r="DD34" s="646">
        <v>4070465</v>
      </c>
      <c r="DE34" s="641"/>
      <c r="DF34" s="641"/>
      <c r="DG34" s="641"/>
      <c r="DH34" s="641"/>
      <c r="DI34" s="641"/>
      <c r="DJ34" s="641"/>
      <c r="DK34" s="642"/>
      <c r="DL34" s="646">
        <v>3003615</v>
      </c>
      <c r="DM34" s="641"/>
      <c r="DN34" s="641"/>
      <c r="DO34" s="641"/>
      <c r="DP34" s="641"/>
      <c r="DQ34" s="641"/>
      <c r="DR34" s="641"/>
      <c r="DS34" s="641"/>
      <c r="DT34" s="641"/>
      <c r="DU34" s="641"/>
      <c r="DV34" s="642"/>
      <c r="DW34" s="643">
        <v>12.8</v>
      </c>
      <c r="DX34" s="661"/>
      <c r="DY34" s="661"/>
      <c r="DZ34" s="661"/>
      <c r="EA34" s="661"/>
      <c r="EB34" s="661"/>
      <c r="EC34" s="676"/>
    </row>
    <row r="35" spans="2:133" ht="11.25" customHeight="1" x14ac:dyDescent="0.15">
      <c r="B35" s="637" t="s">
        <v>319</v>
      </c>
      <c r="C35" s="638"/>
      <c r="D35" s="638"/>
      <c r="E35" s="638"/>
      <c r="F35" s="638"/>
      <c r="G35" s="638"/>
      <c r="H35" s="638"/>
      <c r="I35" s="638"/>
      <c r="J35" s="638"/>
      <c r="K35" s="638"/>
      <c r="L35" s="638"/>
      <c r="M35" s="638"/>
      <c r="N35" s="638"/>
      <c r="O35" s="638"/>
      <c r="P35" s="638"/>
      <c r="Q35" s="639"/>
      <c r="R35" s="640">
        <v>2081008</v>
      </c>
      <c r="S35" s="641"/>
      <c r="T35" s="641"/>
      <c r="U35" s="641"/>
      <c r="V35" s="641"/>
      <c r="W35" s="641"/>
      <c r="X35" s="641"/>
      <c r="Y35" s="642"/>
      <c r="Z35" s="677">
        <v>4.9000000000000004</v>
      </c>
      <c r="AA35" s="677"/>
      <c r="AB35" s="677"/>
      <c r="AC35" s="677"/>
      <c r="AD35" s="678" t="s">
        <v>174</v>
      </c>
      <c r="AE35" s="678"/>
      <c r="AF35" s="678"/>
      <c r="AG35" s="678"/>
      <c r="AH35" s="678"/>
      <c r="AI35" s="678"/>
      <c r="AJ35" s="678"/>
      <c r="AK35" s="678"/>
      <c r="AL35" s="643" t="s">
        <v>174</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261408</v>
      </c>
      <c r="CS35" s="659"/>
      <c r="CT35" s="659"/>
      <c r="CU35" s="659"/>
      <c r="CV35" s="659"/>
      <c r="CW35" s="659"/>
      <c r="CX35" s="659"/>
      <c r="CY35" s="660"/>
      <c r="CZ35" s="643">
        <v>0.7</v>
      </c>
      <c r="DA35" s="661"/>
      <c r="DB35" s="661"/>
      <c r="DC35" s="662"/>
      <c r="DD35" s="646">
        <v>244279</v>
      </c>
      <c r="DE35" s="659"/>
      <c r="DF35" s="659"/>
      <c r="DG35" s="659"/>
      <c r="DH35" s="659"/>
      <c r="DI35" s="659"/>
      <c r="DJ35" s="659"/>
      <c r="DK35" s="660"/>
      <c r="DL35" s="646">
        <v>244279</v>
      </c>
      <c r="DM35" s="659"/>
      <c r="DN35" s="659"/>
      <c r="DO35" s="659"/>
      <c r="DP35" s="659"/>
      <c r="DQ35" s="659"/>
      <c r="DR35" s="659"/>
      <c r="DS35" s="659"/>
      <c r="DT35" s="659"/>
      <c r="DU35" s="659"/>
      <c r="DV35" s="660"/>
      <c r="DW35" s="643">
        <v>1</v>
      </c>
      <c r="DX35" s="661"/>
      <c r="DY35" s="661"/>
      <c r="DZ35" s="661"/>
      <c r="EA35" s="661"/>
      <c r="EB35" s="661"/>
      <c r="EC35" s="676"/>
    </row>
    <row r="36" spans="2:133" ht="11.25" customHeight="1" x14ac:dyDescent="0.15">
      <c r="B36" s="637" t="s">
        <v>323</v>
      </c>
      <c r="C36" s="638"/>
      <c r="D36" s="638"/>
      <c r="E36" s="638"/>
      <c r="F36" s="638"/>
      <c r="G36" s="638"/>
      <c r="H36" s="638"/>
      <c r="I36" s="638"/>
      <c r="J36" s="638"/>
      <c r="K36" s="638"/>
      <c r="L36" s="638"/>
      <c r="M36" s="638"/>
      <c r="N36" s="638"/>
      <c r="O36" s="638"/>
      <c r="P36" s="638"/>
      <c r="Q36" s="639"/>
      <c r="R36" s="640">
        <v>806301</v>
      </c>
      <c r="S36" s="641"/>
      <c r="T36" s="641"/>
      <c r="U36" s="641"/>
      <c r="V36" s="641"/>
      <c r="W36" s="641"/>
      <c r="X36" s="641"/>
      <c r="Y36" s="642"/>
      <c r="Z36" s="677">
        <v>1.9</v>
      </c>
      <c r="AA36" s="677"/>
      <c r="AB36" s="677"/>
      <c r="AC36" s="677"/>
      <c r="AD36" s="678">
        <v>11376</v>
      </c>
      <c r="AE36" s="678"/>
      <c r="AF36" s="678"/>
      <c r="AG36" s="678"/>
      <c r="AH36" s="678"/>
      <c r="AI36" s="678"/>
      <c r="AJ36" s="678"/>
      <c r="AK36" s="678"/>
      <c r="AL36" s="643">
        <v>0</v>
      </c>
      <c r="AM36" s="644"/>
      <c r="AN36" s="644"/>
      <c r="AO36" s="679"/>
      <c r="AP36" s="235"/>
      <c r="AQ36" s="692" t="s">
        <v>324</v>
      </c>
      <c r="AR36" s="693"/>
      <c r="AS36" s="693"/>
      <c r="AT36" s="693"/>
      <c r="AU36" s="693"/>
      <c r="AV36" s="693"/>
      <c r="AW36" s="693"/>
      <c r="AX36" s="693"/>
      <c r="AY36" s="694"/>
      <c r="AZ36" s="695">
        <v>4887503</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76538</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4599422</v>
      </c>
      <c r="CS36" s="641"/>
      <c r="CT36" s="641"/>
      <c r="CU36" s="641"/>
      <c r="CV36" s="641"/>
      <c r="CW36" s="641"/>
      <c r="CX36" s="641"/>
      <c r="CY36" s="642"/>
      <c r="CZ36" s="643">
        <v>12</v>
      </c>
      <c r="DA36" s="661"/>
      <c r="DB36" s="661"/>
      <c r="DC36" s="662"/>
      <c r="DD36" s="646">
        <v>3510312</v>
      </c>
      <c r="DE36" s="641"/>
      <c r="DF36" s="641"/>
      <c r="DG36" s="641"/>
      <c r="DH36" s="641"/>
      <c r="DI36" s="641"/>
      <c r="DJ36" s="641"/>
      <c r="DK36" s="642"/>
      <c r="DL36" s="646">
        <v>2670158</v>
      </c>
      <c r="DM36" s="641"/>
      <c r="DN36" s="641"/>
      <c r="DO36" s="641"/>
      <c r="DP36" s="641"/>
      <c r="DQ36" s="641"/>
      <c r="DR36" s="641"/>
      <c r="DS36" s="641"/>
      <c r="DT36" s="641"/>
      <c r="DU36" s="641"/>
      <c r="DV36" s="642"/>
      <c r="DW36" s="643">
        <v>11.4</v>
      </c>
      <c r="DX36" s="661"/>
      <c r="DY36" s="661"/>
      <c r="DZ36" s="661"/>
      <c r="EA36" s="661"/>
      <c r="EB36" s="661"/>
      <c r="EC36" s="676"/>
    </row>
    <row r="37" spans="2:133" ht="11.25" customHeight="1" x14ac:dyDescent="0.15">
      <c r="B37" s="637" t="s">
        <v>327</v>
      </c>
      <c r="C37" s="638"/>
      <c r="D37" s="638"/>
      <c r="E37" s="638"/>
      <c r="F37" s="638"/>
      <c r="G37" s="638"/>
      <c r="H37" s="638"/>
      <c r="I37" s="638"/>
      <c r="J37" s="638"/>
      <c r="K37" s="638"/>
      <c r="L37" s="638"/>
      <c r="M37" s="638"/>
      <c r="N37" s="638"/>
      <c r="O37" s="638"/>
      <c r="P37" s="638"/>
      <c r="Q37" s="639"/>
      <c r="R37" s="640">
        <v>1836453</v>
      </c>
      <c r="S37" s="641"/>
      <c r="T37" s="641"/>
      <c r="U37" s="641"/>
      <c r="V37" s="641"/>
      <c r="W37" s="641"/>
      <c r="X37" s="641"/>
      <c r="Y37" s="642"/>
      <c r="Z37" s="677">
        <v>4.3</v>
      </c>
      <c r="AA37" s="677"/>
      <c r="AB37" s="677"/>
      <c r="AC37" s="677"/>
      <c r="AD37" s="678" t="s">
        <v>174</v>
      </c>
      <c r="AE37" s="678"/>
      <c r="AF37" s="678"/>
      <c r="AG37" s="678"/>
      <c r="AH37" s="678"/>
      <c r="AI37" s="678"/>
      <c r="AJ37" s="678"/>
      <c r="AK37" s="678"/>
      <c r="AL37" s="643" t="s">
        <v>174</v>
      </c>
      <c r="AM37" s="644"/>
      <c r="AN37" s="644"/>
      <c r="AO37" s="679"/>
      <c r="AQ37" s="680" t="s">
        <v>328</v>
      </c>
      <c r="AR37" s="681"/>
      <c r="AS37" s="681"/>
      <c r="AT37" s="681"/>
      <c r="AU37" s="681"/>
      <c r="AV37" s="681"/>
      <c r="AW37" s="681"/>
      <c r="AX37" s="681"/>
      <c r="AY37" s="682"/>
      <c r="AZ37" s="640">
        <v>1747678</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21542</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2112294</v>
      </c>
      <c r="CS37" s="659"/>
      <c r="CT37" s="659"/>
      <c r="CU37" s="659"/>
      <c r="CV37" s="659"/>
      <c r="CW37" s="659"/>
      <c r="CX37" s="659"/>
      <c r="CY37" s="660"/>
      <c r="CZ37" s="643">
        <v>5.5</v>
      </c>
      <c r="DA37" s="661"/>
      <c r="DB37" s="661"/>
      <c r="DC37" s="662"/>
      <c r="DD37" s="646">
        <v>1969666</v>
      </c>
      <c r="DE37" s="659"/>
      <c r="DF37" s="659"/>
      <c r="DG37" s="659"/>
      <c r="DH37" s="659"/>
      <c r="DI37" s="659"/>
      <c r="DJ37" s="659"/>
      <c r="DK37" s="660"/>
      <c r="DL37" s="646">
        <v>1692750</v>
      </c>
      <c r="DM37" s="659"/>
      <c r="DN37" s="659"/>
      <c r="DO37" s="659"/>
      <c r="DP37" s="659"/>
      <c r="DQ37" s="659"/>
      <c r="DR37" s="659"/>
      <c r="DS37" s="659"/>
      <c r="DT37" s="659"/>
      <c r="DU37" s="659"/>
      <c r="DV37" s="660"/>
      <c r="DW37" s="643">
        <v>7.2</v>
      </c>
      <c r="DX37" s="661"/>
      <c r="DY37" s="661"/>
      <c r="DZ37" s="661"/>
      <c r="EA37" s="661"/>
      <c r="EB37" s="661"/>
      <c r="EC37" s="676"/>
    </row>
    <row r="38" spans="2:133" ht="11.25" customHeight="1" x14ac:dyDescent="0.15">
      <c r="B38" s="637" t="s">
        <v>331</v>
      </c>
      <c r="C38" s="638"/>
      <c r="D38" s="638"/>
      <c r="E38" s="638"/>
      <c r="F38" s="638"/>
      <c r="G38" s="638"/>
      <c r="H38" s="638"/>
      <c r="I38" s="638"/>
      <c r="J38" s="638"/>
      <c r="K38" s="638"/>
      <c r="L38" s="638"/>
      <c r="M38" s="638"/>
      <c r="N38" s="638"/>
      <c r="O38" s="638"/>
      <c r="P38" s="638"/>
      <c r="Q38" s="639"/>
      <c r="R38" s="640">
        <v>926300</v>
      </c>
      <c r="S38" s="641"/>
      <c r="T38" s="641"/>
      <c r="U38" s="641"/>
      <c r="V38" s="641"/>
      <c r="W38" s="641"/>
      <c r="X38" s="641"/>
      <c r="Y38" s="642"/>
      <c r="Z38" s="677">
        <v>2.2000000000000002</v>
      </c>
      <c r="AA38" s="677"/>
      <c r="AB38" s="677"/>
      <c r="AC38" s="677"/>
      <c r="AD38" s="678">
        <v>397</v>
      </c>
      <c r="AE38" s="678"/>
      <c r="AF38" s="678"/>
      <c r="AG38" s="678"/>
      <c r="AH38" s="678"/>
      <c r="AI38" s="678"/>
      <c r="AJ38" s="678"/>
      <c r="AK38" s="678"/>
      <c r="AL38" s="643">
        <v>0</v>
      </c>
      <c r="AM38" s="644"/>
      <c r="AN38" s="644"/>
      <c r="AO38" s="679"/>
      <c r="AQ38" s="680" t="s">
        <v>332</v>
      </c>
      <c r="AR38" s="681"/>
      <c r="AS38" s="681"/>
      <c r="AT38" s="681"/>
      <c r="AU38" s="681"/>
      <c r="AV38" s="681"/>
      <c r="AW38" s="681"/>
      <c r="AX38" s="681"/>
      <c r="AY38" s="682"/>
      <c r="AZ38" s="640">
        <v>273244</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11728</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4581629</v>
      </c>
      <c r="CS38" s="641"/>
      <c r="CT38" s="641"/>
      <c r="CU38" s="641"/>
      <c r="CV38" s="641"/>
      <c r="CW38" s="641"/>
      <c r="CX38" s="641"/>
      <c r="CY38" s="642"/>
      <c r="CZ38" s="643">
        <v>12</v>
      </c>
      <c r="DA38" s="661"/>
      <c r="DB38" s="661"/>
      <c r="DC38" s="662"/>
      <c r="DD38" s="646">
        <v>4101995</v>
      </c>
      <c r="DE38" s="641"/>
      <c r="DF38" s="641"/>
      <c r="DG38" s="641"/>
      <c r="DH38" s="641"/>
      <c r="DI38" s="641"/>
      <c r="DJ38" s="641"/>
      <c r="DK38" s="642"/>
      <c r="DL38" s="646">
        <v>3245377</v>
      </c>
      <c r="DM38" s="641"/>
      <c r="DN38" s="641"/>
      <c r="DO38" s="641"/>
      <c r="DP38" s="641"/>
      <c r="DQ38" s="641"/>
      <c r="DR38" s="641"/>
      <c r="DS38" s="641"/>
      <c r="DT38" s="641"/>
      <c r="DU38" s="641"/>
      <c r="DV38" s="642"/>
      <c r="DW38" s="643">
        <v>13.8</v>
      </c>
      <c r="DX38" s="661"/>
      <c r="DY38" s="661"/>
      <c r="DZ38" s="661"/>
      <c r="EA38" s="661"/>
      <c r="EB38" s="661"/>
      <c r="EC38" s="676"/>
    </row>
    <row r="39" spans="2:133" ht="11.25" customHeight="1" x14ac:dyDescent="0.15">
      <c r="B39" s="637" t="s">
        <v>335</v>
      </c>
      <c r="C39" s="638"/>
      <c r="D39" s="638"/>
      <c r="E39" s="638"/>
      <c r="F39" s="638"/>
      <c r="G39" s="638"/>
      <c r="H39" s="638"/>
      <c r="I39" s="638"/>
      <c r="J39" s="638"/>
      <c r="K39" s="638"/>
      <c r="L39" s="638"/>
      <c r="M39" s="638"/>
      <c r="N39" s="638"/>
      <c r="O39" s="638"/>
      <c r="P39" s="638"/>
      <c r="Q39" s="639"/>
      <c r="R39" s="640">
        <v>4242000</v>
      </c>
      <c r="S39" s="641"/>
      <c r="T39" s="641"/>
      <c r="U39" s="641"/>
      <c r="V39" s="641"/>
      <c r="W39" s="641"/>
      <c r="X39" s="641"/>
      <c r="Y39" s="642"/>
      <c r="Z39" s="677">
        <v>10</v>
      </c>
      <c r="AA39" s="677"/>
      <c r="AB39" s="677"/>
      <c r="AC39" s="677"/>
      <c r="AD39" s="678" t="s">
        <v>174</v>
      </c>
      <c r="AE39" s="678"/>
      <c r="AF39" s="678"/>
      <c r="AG39" s="678"/>
      <c r="AH39" s="678"/>
      <c r="AI39" s="678"/>
      <c r="AJ39" s="678"/>
      <c r="AK39" s="678"/>
      <c r="AL39" s="643" t="s">
        <v>174</v>
      </c>
      <c r="AM39" s="644"/>
      <c r="AN39" s="644"/>
      <c r="AO39" s="679"/>
      <c r="AQ39" s="680" t="s">
        <v>336</v>
      </c>
      <c r="AR39" s="681"/>
      <c r="AS39" s="681"/>
      <c r="AT39" s="681"/>
      <c r="AU39" s="681"/>
      <c r="AV39" s="681"/>
      <c r="AW39" s="681"/>
      <c r="AX39" s="681"/>
      <c r="AY39" s="682"/>
      <c r="AZ39" s="640">
        <v>33462</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19451</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660701</v>
      </c>
      <c r="CS39" s="659"/>
      <c r="CT39" s="659"/>
      <c r="CU39" s="659"/>
      <c r="CV39" s="659"/>
      <c r="CW39" s="659"/>
      <c r="CX39" s="659"/>
      <c r="CY39" s="660"/>
      <c r="CZ39" s="643">
        <v>1.7</v>
      </c>
      <c r="DA39" s="661"/>
      <c r="DB39" s="661"/>
      <c r="DC39" s="662"/>
      <c r="DD39" s="646">
        <v>356135</v>
      </c>
      <c r="DE39" s="659"/>
      <c r="DF39" s="659"/>
      <c r="DG39" s="659"/>
      <c r="DH39" s="659"/>
      <c r="DI39" s="659"/>
      <c r="DJ39" s="659"/>
      <c r="DK39" s="660"/>
      <c r="DL39" s="646" t="s">
        <v>174</v>
      </c>
      <c r="DM39" s="659"/>
      <c r="DN39" s="659"/>
      <c r="DO39" s="659"/>
      <c r="DP39" s="659"/>
      <c r="DQ39" s="659"/>
      <c r="DR39" s="659"/>
      <c r="DS39" s="659"/>
      <c r="DT39" s="659"/>
      <c r="DU39" s="659"/>
      <c r="DV39" s="660"/>
      <c r="DW39" s="643" t="s">
        <v>174</v>
      </c>
      <c r="DX39" s="661"/>
      <c r="DY39" s="661"/>
      <c r="DZ39" s="661"/>
      <c r="EA39" s="661"/>
      <c r="EB39" s="661"/>
      <c r="EC39" s="676"/>
    </row>
    <row r="40" spans="2:133" ht="11.25" customHeight="1" x14ac:dyDescent="0.15">
      <c r="B40" s="637" t="s">
        <v>339</v>
      </c>
      <c r="C40" s="638"/>
      <c r="D40" s="638"/>
      <c r="E40" s="638"/>
      <c r="F40" s="638"/>
      <c r="G40" s="638"/>
      <c r="H40" s="638"/>
      <c r="I40" s="638"/>
      <c r="J40" s="638"/>
      <c r="K40" s="638"/>
      <c r="L40" s="638"/>
      <c r="M40" s="638"/>
      <c r="N40" s="638"/>
      <c r="O40" s="638"/>
      <c r="P40" s="638"/>
      <c r="Q40" s="639"/>
      <c r="R40" s="640" t="s">
        <v>174</v>
      </c>
      <c r="S40" s="641"/>
      <c r="T40" s="641"/>
      <c r="U40" s="641"/>
      <c r="V40" s="641"/>
      <c r="W40" s="641"/>
      <c r="X40" s="641"/>
      <c r="Y40" s="642"/>
      <c r="Z40" s="677" t="s">
        <v>174</v>
      </c>
      <c r="AA40" s="677"/>
      <c r="AB40" s="677"/>
      <c r="AC40" s="677"/>
      <c r="AD40" s="678" t="s">
        <v>174</v>
      </c>
      <c r="AE40" s="678"/>
      <c r="AF40" s="678"/>
      <c r="AG40" s="678"/>
      <c r="AH40" s="678"/>
      <c r="AI40" s="678"/>
      <c r="AJ40" s="678"/>
      <c r="AK40" s="678"/>
      <c r="AL40" s="643" t="s">
        <v>174</v>
      </c>
      <c r="AM40" s="644"/>
      <c r="AN40" s="644"/>
      <c r="AO40" s="679"/>
      <c r="AQ40" s="680" t="s">
        <v>340</v>
      </c>
      <c r="AR40" s="681"/>
      <c r="AS40" s="681"/>
      <c r="AT40" s="681"/>
      <c r="AU40" s="681"/>
      <c r="AV40" s="681"/>
      <c r="AW40" s="681"/>
      <c r="AX40" s="681"/>
      <c r="AY40" s="682"/>
      <c r="AZ40" s="640">
        <v>13881</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94</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52420</v>
      </c>
      <c r="CS40" s="641"/>
      <c r="CT40" s="641"/>
      <c r="CU40" s="641"/>
      <c r="CV40" s="641"/>
      <c r="CW40" s="641"/>
      <c r="CX40" s="641"/>
      <c r="CY40" s="642"/>
      <c r="CZ40" s="643">
        <v>0.1</v>
      </c>
      <c r="DA40" s="661"/>
      <c r="DB40" s="661"/>
      <c r="DC40" s="662"/>
      <c r="DD40" s="646">
        <v>2177</v>
      </c>
      <c r="DE40" s="641"/>
      <c r="DF40" s="641"/>
      <c r="DG40" s="641"/>
      <c r="DH40" s="641"/>
      <c r="DI40" s="641"/>
      <c r="DJ40" s="641"/>
      <c r="DK40" s="642"/>
      <c r="DL40" s="646">
        <v>77</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344</v>
      </c>
      <c r="C41" s="638"/>
      <c r="D41" s="638"/>
      <c r="E41" s="638"/>
      <c r="F41" s="638"/>
      <c r="G41" s="638"/>
      <c r="H41" s="638"/>
      <c r="I41" s="638"/>
      <c r="J41" s="638"/>
      <c r="K41" s="638"/>
      <c r="L41" s="638"/>
      <c r="M41" s="638"/>
      <c r="N41" s="638"/>
      <c r="O41" s="638"/>
      <c r="P41" s="638"/>
      <c r="Q41" s="639"/>
      <c r="R41" s="640">
        <v>700000</v>
      </c>
      <c r="S41" s="641"/>
      <c r="T41" s="641"/>
      <c r="U41" s="641"/>
      <c r="V41" s="641"/>
      <c r="W41" s="641"/>
      <c r="X41" s="641"/>
      <c r="Y41" s="642"/>
      <c r="Z41" s="677">
        <v>1.7</v>
      </c>
      <c r="AA41" s="677"/>
      <c r="AB41" s="677"/>
      <c r="AC41" s="677"/>
      <c r="AD41" s="678" t="s">
        <v>174</v>
      </c>
      <c r="AE41" s="678"/>
      <c r="AF41" s="678"/>
      <c r="AG41" s="678"/>
      <c r="AH41" s="678"/>
      <c r="AI41" s="678"/>
      <c r="AJ41" s="678"/>
      <c r="AK41" s="678"/>
      <c r="AL41" s="643" t="s">
        <v>174</v>
      </c>
      <c r="AM41" s="644"/>
      <c r="AN41" s="644"/>
      <c r="AO41" s="679"/>
      <c r="AQ41" s="680" t="s">
        <v>345</v>
      </c>
      <c r="AR41" s="681"/>
      <c r="AS41" s="681"/>
      <c r="AT41" s="681"/>
      <c r="AU41" s="681"/>
      <c r="AV41" s="681"/>
      <c r="AW41" s="681"/>
      <c r="AX41" s="681"/>
      <c r="AY41" s="682"/>
      <c r="AZ41" s="640">
        <v>728335</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174</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174</v>
      </c>
      <c r="CS41" s="659"/>
      <c r="CT41" s="659"/>
      <c r="CU41" s="659"/>
      <c r="CV41" s="659"/>
      <c r="CW41" s="659"/>
      <c r="CX41" s="659"/>
      <c r="CY41" s="660"/>
      <c r="CZ41" s="643" t="s">
        <v>174</v>
      </c>
      <c r="DA41" s="661"/>
      <c r="DB41" s="661"/>
      <c r="DC41" s="662"/>
      <c r="DD41" s="646" t="s">
        <v>174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348</v>
      </c>
      <c r="C42" s="622"/>
      <c r="D42" s="622"/>
      <c r="E42" s="622"/>
      <c r="F42" s="622"/>
      <c r="G42" s="622"/>
      <c r="H42" s="622"/>
      <c r="I42" s="622"/>
      <c r="J42" s="622"/>
      <c r="K42" s="622"/>
      <c r="L42" s="622"/>
      <c r="M42" s="622"/>
      <c r="N42" s="622"/>
      <c r="O42" s="622"/>
      <c r="P42" s="622"/>
      <c r="Q42" s="623"/>
      <c r="R42" s="624">
        <v>42340513</v>
      </c>
      <c r="S42" s="663"/>
      <c r="T42" s="663"/>
      <c r="U42" s="663"/>
      <c r="V42" s="663"/>
      <c r="W42" s="663"/>
      <c r="X42" s="663"/>
      <c r="Y42" s="665"/>
      <c r="Z42" s="666">
        <v>100</v>
      </c>
      <c r="AA42" s="666"/>
      <c r="AB42" s="666"/>
      <c r="AC42" s="666"/>
      <c r="AD42" s="667">
        <v>22793454</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2090903</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332</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6039342</v>
      </c>
      <c r="CS42" s="641"/>
      <c r="CT42" s="641"/>
      <c r="CU42" s="641"/>
      <c r="CV42" s="641"/>
      <c r="CW42" s="641"/>
      <c r="CX42" s="641"/>
      <c r="CY42" s="642"/>
      <c r="CZ42" s="643">
        <v>15.8</v>
      </c>
      <c r="DA42" s="644"/>
      <c r="DB42" s="644"/>
      <c r="DC42" s="645"/>
      <c r="DD42" s="646">
        <v>1158275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101755</v>
      </c>
      <c r="CS43" s="659"/>
      <c r="CT43" s="659"/>
      <c r="CU43" s="659"/>
      <c r="CV43" s="659"/>
      <c r="CW43" s="659"/>
      <c r="CX43" s="659"/>
      <c r="CY43" s="660"/>
      <c r="CZ43" s="643">
        <v>0.3</v>
      </c>
      <c r="DA43" s="661"/>
      <c r="DB43" s="661"/>
      <c r="DC43" s="662"/>
      <c r="DD43" s="646">
        <v>100913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353</v>
      </c>
      <c r="CG44" s="638"/>
      <c r="CH44" s="638"/>
      <c r="CI44" s="638"/>
      <c r="CJ44" s="638"/>
      <c r="CK44" s="638"/>
      <c r="CL44" s="638"/>
      <c r="CM44" s="638"/>
      <c r="CN44" s="638"/>
      <c r="CO44" s="638"/>
      <c r="CP44" s="638"/>
      <c r="CQ44" s="639"/>
      <c r="CR44" s="640">
        <v>5518318</v>
      </c>
      <c r="CS44" s="641"/>
      <c r="CT44" s="641"/>
      <c r="CU44" s="641"/>
      <c r="CV44" s="641"/>
      <c r="CW44" s="641"/>
      <c r="CX44" s="641"/>
      <c r="CY44" s="642"/>
      <c r="CZ44" s="643">
        <v>14.4</v>
      </c>
      <c r="DA44" s="644"/>
      <c r="DB44" s="644"/>
      <c r="DC44" s="645"/>
      <c r="DD44" s="646">
        <v>1139511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354</v>
      </c>
      <c r="CG45" s="638"/>
      <c r="CH45" s="638"/>
      <c r="CI45" s="638"/>
      <c r="CJ45" s="638"/>
      <c r="CK45" s="638"/>
      <c r="CL45" s="638"/>
      <c r="CM45" s="638"/>
      <c r="CN45" s="638"/>
      <c r="CO45" s="638"/>
      <c r="CP45" s="638"/>
      <c r="CQ45" s="639"/>
      <c r="CR45" s="640">
        <v>875118</v>
      </c>
      <c r="CS45" s="659"/>
      <c r="CT45" s="659"/>
      <c r="CU45" s="659"/>
      <c r="CV45" s="659"/>
      <c r="CW45" s="659"/>
      <c r="CX45" s="659"/>
      <c r="CY45" s="660"/>
      <c r="CZ45" s="643">
        <v>2.2999999999999998</v>
      </c>
      <c r="DA45" s="661"/>
      <c r="DB45" s="661"/>
      <c r="DC45" s="662"/>
      <c r="DD45" s="646">
        <v>45953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4566082</v>
      </c>
      <c r="CS46" s="641"/>
      <c r="CT46" s="641"/>
      <c r="CU46" s="641"/>
      <c r="CV46" s="641"/>
      <c r="CW46" s="641"/>
      <c r="CX46" s="641"/>
      <c r="CY46" s="642"/>
      <c r="CZ46" s="643">
        <v>11.9</v>
      </c>
      <c r="DA46" s="644"/>
      <c r="DB46" s="644"/>
      <c r="DC46" s="645"/>
      <c r="DD46" s="646">
        <v>1035201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v>521024</v>
      </c>
      <c r="CS47" s="659"/>
      <c r="CT47" s="659"/>
      <c r="CU47" s="659"/>
      <c r="CV47" s="659"/>
      <c r="CW47" s="659"/>
      <c r="CX47" s="659"/>
      <c r="CY47" s="660"/>
      <c r="CZ47" s="643">
        <v>1.4</v>
      </c>
      <c r="DA47" s="661"/>
      <c r="DB47" s="661"/>
      <c r="DC47" s="662"/>
      <c r="DD47" s="646">
        <v>18764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174</v>
      </c>
      <c r="CS48" s="641"/>
      <c r="CT48" s="641"/>
      <c r="CU48" s="641"/>
      <c r="CV48" s="641"/>
      <c r="CW48" s="641"/>
      <c r="CX48" s="641"/>
      <c r="CY48" s="642"/>
      <c r="CZ48" s="643" t="s">
        <v>174</v>
      </c>
      <c r="DA48" s="644"/>
      <c r="DB48" s="644"/>
      <c r="DC48" s="645"/>
      <c r="DD48" s="646" t="s">
        <v>174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38245160</v>
      </c>
      <c r="CS49" s="625"/>
      <c r="CT49" s="625"/>
      <c r="CU49" s="625"/>
      <c r="CV49" s="625"/>
      <c r="CW49" s="625"/>
      <c r="CX49" s="625"/>
      <c r="CY49" s="626"/>
      <c r="CZ49" s="627">
        <v>100</v>
      </c>
      <c r="DA49" s="628"/>
      <c r="DB49" s="628"/>
      <c r="DC49" s="629"/>
      <c r="DD49" s="630">
        <v>23932623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ayhM1dBtc2H/Zh2mggQdUAdN7mhfodmLvsJrNuCZ+EA4qka25TJ+sJ/gh3/HlDQaKtkaqz5gl99G0bAJoW7ZlA==" saltValue="NWVUpid1NCDjThJpB9LEr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363</v>
      </c>
      <c r="DK2" s="1166"/>
      <c r="DL2" s="1166"/>
      <c r="DM2" s="1166"/>
      <c r="DN2" s="1166"/>
      <c r="DO2" s="1167"/>
      <c r="DP2" s="250"/>
      <c r="DQ2" s="1165" t="s">
        <v>364</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68"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53" t="s">
        <v>381</v>
      </c>
      <c r="DH5" s="1154"/>
      <c r="DI5" s="1154"/>
      <c r="DJ5" s="1154"/>
      <c r="DK5" s="1155"/>
      <c r="DL5" s="1153" t="s">
        <v>382</v>
      </c>
      <c r="DM5" s="1154"/>
      <c r="DN5" s="1154"/>
      <c r="DO5" s="1154"/>
      <c r="DP5" s="1155"/>
      <c r="DQ5" s="1056" t="s">
        <v>383</v>
      </c>
      <c r="DR5" s="1057"/>
      <c r="DS5" s="1057"/>
      <c r="DT5" s="1057"/>
      <c r="DU5" s="1058"/>
      <c r="DV5" s="1056" t="s">
        <v>374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384</v>
      </c>
      <c r="C7" s="1106"/>
      <c r="D7" s="1106"/>
      <c r="E7" s="1106"/>
      <c r="F7" s="1106"/>
      <c r="G7" s="1106"/>
      <c r="H7" s="1106"/>
      <c r="I7" s="1106"/>
      <c r="J7" s="1106"/>
      <c r="K7" s="1106"/>
      <c r="L7" s="1106"/>
      <c r="M7" s="1106"/>
      <c r="N7" s="1106"/>
      <c r="O7" s="1106"/>
      <c r="P7" s="1107"/>
      <c r="Q7" s="1159">
        <v>42268</v>
      </c>
      <c r="R7" s="1160"/>
      <c r="S7" s="1160"/>
      <c r="T7" s="1160"/>
      <c r="U7" s="1160"/>
      <c r="V7" s="1160">
        <v>38173</v>
      </c>
      <c r="W7" s="1160"/>
      <c r="X7" s="1160"/>
      <c r="Y7" s="1160"/>
      <c r="Z7" s="1160"/>
      <c r="AA7" s="1160">
        <v>4095</v>
      </c>
      <c r="AB7" s="1160"/>
      <c r="AC7" s="1160"/>
      <c r="AD7" s="1160"/>
      <c r="AE7" s="1161"/>
      <c r="AF7" s="1162">
        <v>3304</v>
      </c>
      <c r="AG7" s="1163"/>
      <c r="AH7" s="1163"/>
      <c r="AI7" s="1163"/>
      <c r="AJ7" s="1164"/>
      <c r="AK7" s="1146">
        <v>753</v>
      </c>
      <c r="AL7" s="1147"/>
      <c r="AM7" s="1147"/>
      <c r="AN7" s="1147"/>
      <c r="AO7" s="1147"/>
      <c r="AP7" s="1147">
        <v>29307</v>
      </c>
      <c r="AQ7" s="1147"/>
      <c r="AR7" s="1147"/>
      <c r="AS7" s="1147"/>
      <c r="AT7" s="1147"/>
      <c r="AU7" s="1148" t="s">
        <v>628</v>
      </c>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631</v>
      </c>
      <c r="BS7" s="1150" t="s">
        <v>632</v>
      </c>
      <c r="BT7" s="1151"/>
      <c r="BU7" s="1151"/>
      <c r="BV7" s="1151"/>
      <c r="BW7" s="1151"/>
      <c r="BX7" s="1151"/>
      <c r="BY7" s="1151"/>
      <c r="BZ7" s="1151"/>
      <c r="CA7" s="1151"/>
      <c r="CB7" s="1151"/>
      <c r="CC7" s="1151"/>
      <c r="CD7" s="1151"/>
      <c r="CE7" s="1151"/>
      <c r="CF7" s="1151"/>
      <c r="CG7" s="1152"/>
      <c r="CH7" s="1143">
        <v>-3</v>
      </c>
      <c r="CI7" s="1144"/>
      <c r="CJ7" s="1144"/>
      <c r="CK7" s="1144"/>
      <c r="CL7" s="1145"/>
      <c r="CM7" s="1143">
        <v>26</v>
      </c>
      <c r="CN7" s="1144"/>
      <c r="CO7" s="1144"/>
      <c r="CP7" s="1144"/>
      <c r="CQ7" s="1145"/>
      <c r="CR7" s="1143">
        <v>5</v>
      </c>
      <c r="CS7" s="1144"/>
      <c r="CT7" s="1144"/>
      <c r="CU7" s="1144"/>
      <c r="CV7" s="1145"/>
      <c r="CW7" s="1143" t="s">
        <v>636</v>
      </c>
      <c r="CX7" s="1144"/>
      <c r="CY7" s="1144"/>
      <c r="CZ7" s="1144"/>
      <c r="DA7" s="1145"/>
      <c r="DB7" s="1143">
        <v>1449</v>
      </c>
      <c r="DC7" s="1144"/>
      <c r="DD7" s="1144"/>
      <c r="DE7" s="1144"/>
      <c r="DF7" s="1145"/>
      <c r="DG7" s="1143" t="s">
        <v>633</v>
      </c>
      <c r="DH7" s="1144"/>
      <c r="DI7" s="1144"/>
      <c r="DJ7" s="1144"/>
      <c r="DK7" s="1145"/>
      <c r="DL7" s="1143" t="s">
        <v>634</v>
      </c>
      <c r="DM7" s="1144"/>
      <c r="DN7" s="1144"/>
      <c r="DO7" s="1144"/>
      <c r="DP7" s="1145"/>
      <c r="DQ7" s="1143" t="s">
        <v>635</v>
      </c>
      <c r="DR7" s="1144"/>
      <c r="DS7" s="1144"/>
      <c r="DT7" s="1144"/>
      <c r="DU7" s="1145"/>
      <c r="DV7" s="1170"/>
      <c r="DW7" s="1171"/>
      <c r="DX7" s="1171"/>
      <c r="DY7" s="1171"/>
      <c r="DZ7" s="1172"/>
      <c r="EA7" s="255"/>
    </row>
    <row r="8" spans="1:131" s="256" customFormat="1" ht="26.25" customHeight="1" x14ac:dyDescent="0.15">
      <c r="A8" s="262">
        <v>2</v>
      </c>
      <c r="B8" s="1092" t="s">
        <v>385</v>
      </c>
      <c r="C8" s="1093"/>
      <c r="D8" s="1093"/>
      <c r="E8" s="1093"/>
      <c r="F8" s="1093"/>
      <c r="G8" s="1093"/>
      <c r="H8" s="1093"/>
      <c r="I8" s="1093"/>
      <c r="J8" s="1093"/>
      <c r="K8" s="1093"/>
      <c r="L8" s="1093"/>
      <c r="M8" s="1093"/>
      <c r="N8" s="1093"/>
      <c r="O8" s="1093"/>
      <c r="P8" s="1094"/>
      <c r="Q8" s="1098">
        <v>101</v>
      </c>
      <c r="R8" s="1099"/>
      <c r="S8" s="1099"/>
      <c r="T8" s="1099"/>
      <c r="U8" s="1099"/>
      <c r="V8" s="1099">
        <v>101</v>
      </c>
      <c r="W8" s="1099"/>
      <c r="X8" s="1099"/>
      <c r="Y8" s="1099"/>
      <c r="Z8" s="1099"/>
      <c r="AA8" s="1099" t="s">
        <v>589</v>
      </c>
      <c r="AB8" s="1099"/>
      <c r="AC8" s="1099"/>
      <c r="AD8" s="1099"/>
      <c r="AE8" s="1100"/>
      <c r="AF8" s="1074" t="s">
        <v>386</v>
      </c>
      <c r="AG8" s="1075"/>
      <c r="AH8" s="1075"/>
      <c r="AI8" s="1075"/>
      <c r="AJ8" s="1076"/>
      <c r="AK8" s="1141">
        <v>53</v>
      </c>
      <c r="AL8" s="1142"/>
      <c r="AM8" s="1142"/>
      <c r="AN8" s="1142"/>
      <c r="AO8" s="1142"/>
      <c r="AP8" s="1142" t="s">
        <v>629</v>
      </c>
      <c r="AQ8" s="1142"/>
      <c r="AR8" s="1142"/>
      <c r="AS8" s="1142"/>
      <c r="AT8" s="1142"/>
      <c r="AU8" s="1139" t="s">
        <v>609</v>
      </c>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387</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388</v>
      </c>
      <c r="B23" s="999" t="s">
        <v>389</v>
      </c>
      <c r="C23" s="1000"/>
      <c r="D23" s="1000"/>
      <c r="E23" s="1000"/>
      <c r="F23" s="1000"/>
      <c r="G23" s="1000"/>
      <c r="H23" s="1000"/>
      <c r="I23" s="1000"/>
      <c r="J23" s="1000"/>
      <c r="K23" s="1000"/>
      <c r="L23" s="1000"/>
      <c r="M23" s="1000"/>
      <c r="N23" s="1000"/>
      <c r="O23" s="1000"/>
      <c r="P23" s="1001"/>
      <c r="Q23" s="1123">
        <v>42348</v>
      </c>
      <c r="R23" s="1124"/>
      <c r="S23" s="1124"/>
      <c r="T23" s="1124"/>
      <c r="U23" s="1124"/>
      <c r="V23" s="1124">
        <v>38253</v>
      </c>
      <c r="W23" s="1124"/>
      <c r="X23" s="1124"/>
      <c r="Y23" s="1124"/>
      <c r="Z23" s="1124"/>
      <c r="AA23" s="1124">
        <v>4095</v>
      </c>
      <c r="AB23" s="1124"/>
      <c r="AC23" s="1124"/>
      <c r="AD23" s="1124"/>
      <c r="AE23" s="1125"/>
      <c r="AF23" s="1126">
        <v>3304</v>
      </c>
      <c r="AG23" s="1124"/>
      <c r="AH23" s="1124"/>
      <c r="AI23" s="1124"/>
      <c r="AJ23" s="1127"/>
      <c r="AK23" s="1128"/>
      <c r="AL23" s="1129"/>
      <c r="AM23" s="1129"/>
      <c r="AN23" s="1129"/>
      <c r="AO23" s="1129"/>
      <c r="AP23" s="1124">
        <v>29307</v>
      </c>
      <c r="AQ23" s="1124"/>
      <c r="AR23" s="1124"/>
      <c r="AS23" s="1124"/>
      <c r="AT23" s="1124"/>
      <c r="AU23" s="1130"/>
      <c r="AV23" s="1130"/>
      <c r="AW23" s="1130"/>
      <c r="AX23" s="1130"/>
      <c r="AY23" s="1131"/>
      <c r="AZ23" s="1120" t="s">
        <v>390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367</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4" t="s">
        <v>396</v>
      </c>
      <c r="AG26" s="1063"/>
      <c r="AH26" s="1063"/>
      <c r="AI26" s="1063"/>
      <c r="AJ26" s="1115"/>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401</v>
      </c>
      <c r="C28" s="1106"/>
      <c r="D28" s="1106"/>
      <c r="E28" s="1106"/>
      <c r="F28" s="1106"/>
      <c r="G28" s="1106"/>
      <c r="H28" s="1106"/>
      <c r="I28" s="1106"/>
      <c r="J28" s="1106"/>
      <c r="K28" s="1106"/>
      <c r="L28" s="1106"/>
      <c r="M28" s="1106"/>
      <c r="N28" s="1106"/>
      <c r="O28" s="1106"/>
      <c r="P28" s="1107"/>
      <c r="Q28" s="1108">
        <v>9760</v>
      </c>
      <c r="R28" s="1109"/>
      <c r="S28" s="1109"/>
      <c r="T28" s="1109"/>
      <c r="U28" s="1109"/>
      <c r="V28" s="1109">
        <v>9684</v>
      </c>
      <c r="W28" s="1109"/>
      <c r="X28" s="1109"/>
      <c r="Y28" s="1109"/>
      <c r="Z28" s="1109"/>
      <c r="AA28" s="1109">
        <v>77</v>
      </c>
      <c r="AB28" s="1109"/>
      <c r="AC28" s="1109"/>
      <c r="AD28" s="1109"/>
      <c r="AE28" s="1110"/>
      <c r="AF28" s="1111">
        <v>77</v>
      </c>
      <c r="AG28" s="1109"/>
      <c r="AH28" s="1109"/>
      <c r="AI28" s="1109"/>
      <c r="AJ28" s="1112"/>
      <c r="AK28" s="1113">
        <v>586</v>
      </c>
      <c r="AL28" s="1101"/>
      <c r="AM28" s="1101"/>
      <c r="AN28" s="1101"/>
      <c r="AO28" s="1101"/>
      <c r="AP28" s="1101" t="s">
        <v>623</v>
      </c>
      <c r="AQ28" s="1101"/>
      <c r="AR28" s="1101"/>
      <c r="AS28" s="1101"/>
      <c r="AT28" s="1101"/>
      <c r="AU28" s="1101" t="s">
        <v>626</v>
      </c>
      <c r="AV28" s="1101"/>
      <c r="AW28" s="1101"/>
      <c r="AX28" s="1101"/>
      <c r="AY28" s="1101"/>
      <c r="AZ28" s="1102" t="s">
        <v>615</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402</v>
      </c>
      <c r="C29" s="1093"/>
      <c r="D29" s="1093"/>
      <c r="E29" s="1093"/>
      <c r="F29" s="1093"/>
      <c r="G29" s="1093"/>
      <c r="H29" s="1093"/>
      <c r="I29" s="1093"/>
      <c r="J29" s="1093"/>
      <c r="K29" s="1093"/>
      <c r="L29" s="1093"/>
      <c r="M29" s="1093"/>
      <c r="N29" s="1093"/>
      <c r="O29" s="1093"/>
      <c r="P29" s="1094"/>
      <c r="Q29" s="1098">
        <v>387</v>
      </c>
      <c r="R29" s="1099"/>
      <c r="S29" s="1099"/>
      <c r="T29" s="1099"/>
      <c r="U29" s="1099"/>
      <c r="V29" s="1099">
        <v>361</v>
      </c>
      <c r="W29" s="1099"/>
      <c r="X29" s="1099"/>
      <c r="Y29" s="1099"/>
      <c r="Z29" s="1099"/>
      <c r="AA29" s="1099">
        <v>26</v>
      </c>
      <c r="AB29" s="1099"/>
      <c r="AC29" s="1099"/>
      <c r="AD29" s="1099"/>
      <c r="AE29" s="1100"/>
      <c r="AF29" s="1074">
        <v>26</v>
      </c>
      <c r="AG29" s="1075"/>
      <c r="AH29" s="1075"/>
      <c r="AI29" s="1075"/>
      <c r="AJ29" s="1076"/>
      <c r="AK29" s="1035">
        <v>142</v>
      </c>
      <c r="AL29" s="1026"/>
      <c r="AM29" s="1026"/>
      <c r="AN29" s="1026"/>
      <c r="AO29" s="1026"/>
      <c r="AP29" s="1026">
        <v>331</v>
      </c>
      <c r="AQ29" s="1026"/>
      <c r="AR29" s="1026"/>
      <c r="AS29" s="1026"/>
      <c r="AT29" s="1026"/>
      <c r="AU29" s="1026">
        <v>181</v>
      </c>
      <c r="AV29" s="1026"/>
      <c r="AW29" s="1026"/>
      <c r="AX29" s="1026"/>
      <c r="AY29" s="1026"/>
      <c r="AZ29" s="1097" t="s">
        <v>616</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403</v>
      </c>
      <c r="C30" s="1093"/>
      <c r="D30" s="1093"/>
      <c r="E30" s="1093"/>
      <c r="F30" s="1093"/>
      <c r="G30" s="1093"/>
      <c r="H30" s="1093"/>
      <c r="I30" s="1093"/>
      <c r="J30" s="1093"/>
      <c r="K30" s="1093"/>
      <c r="L30" s="1093"/>
      <c r="M30" s="1093"/>
      <c r="N30" s="1093"/>
      <c r="O30" s="1093"/>
      <c r="P30" s="1094"/>
      <c r="Q30" s="1098">
        <v>7599</v>
      </c>
      <c r="R30" s="1099"/>
      <c r="S30" s="1099"/>
      <c r="T30" s="1099"/>
      <c r="U30" s="1099"/>
      <c r="V30" s="1099">
        <v>7297</v>
      </c>
      <c r="W30" s="1099"/>
      <c r="X30" s="1099"/>
      <c r="Y30" s="1099"/>
      <c r="Z30" s="1099"/>
      <c r="AA30" s="1099">
        <v>302</v>
      </c>
      <c r="AB30" s="1099"/>
      <c r="AC30" s="1099"/>
      <c r="AD30" s="1099"/>
      <c r="AE30" s="1100"/>
      <c r="AF30" s="1074">
        <v>302</v>
      </c>
      <c r="AG30" s="1075"/>
      <c r="AH30" s="1075"/>
      <c r="AI30" s="1075"/>
      <c r="AJ30" s="1076"/>
      <c r="AK30" s="1035">
        <v>989</v>
      </c>
      <c r="AL30" s="1026"/>
      <c r="AM30" s="1026"/>
      <c r="AN30" s="1026"/>
      <c r="AO30" s="1026"/>
      <c r="AP30" s="1026" t="s">
        <v>623</v>
      </c>
      <c r="AQ30" s="1026"/>
      <c r="AR30" s="1026"/>
      <c r="AS30" s="1026"/>
      <c r="AT30" s="1026"/>
      <c r="AU30" s="1026" t="s">
        <v>625</v>
      </c>
      <c r="AV30" s="1026"/>
      <c r="AW30" s="1026"/>
      <c r="AX30" s="1026"/>
      <c r="AY30" s="1026"/>
      <c r="AZ30" s="1097" t="s">
        <v>617</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404</v>
      </c>
      <c r="C31" s="1093"/>
      <c r="D31" s="1093"/>
      <c r="E31" s="1093"/>
      <c r="F31" s="1093"/>
      <c r="G31" s="1093"/>
      <c r="H31" s="1093"/>
      <c r="I31" s="1093"/>
      <c r="J31" s="1093"/>
      <c r="K31" s="1093"/>
      <c r="L31" s="1093"/>
      <c r="M31" s="1093"/>
      <c r="N31" s="1093"/>
      <c r="O31" s="1093"/>
      <c r="P31" s="1094"/>
      <c r="Q31" s="1098">
        <v>991</v>
      </c>
      <c r="R31" s="1099"/>
      <c r="S31" s="1099"/>
      <c r="T31" s="1099"/>
      <c r="U31" s="1099"/>
      <c r="V31" s="1099">
        <v>972</v>
      </c>
      <c r="W31" s="1099"/>
      <c r="X31" s="1099"/>
      <c r="Y31" s="1099"/>
      <c r="Z31" s="1099"/>
      <c r="AA31" s="1099">
        <v>19</v>
      </c>
      <c r="AB31" s="1099"/>
      <c r="AC31" s="1099"/>
      <c r="AD31" s="1099"/>
      <c r="AE31" s="1100"/>
      <c r="AF31" s="1074">
        <v>19</v>
      </c>
      <c r="AG31" s="1075"/>
      <c r="AH31" s="1075"/>
      <c r="AI31" s="1075"/>
      <c r="AJ31" s="1076"/>
      <c r="AK31" s="1035">
        <v>248</v>
      </c>
      <c r="AL31" s="1026"/>
      <c r="AM31" s="1026"/>
      <c r="AN31" s="1026"/>
      <c r="AO31" s="1026"/>
      <c r="AP31" s="1026" t="s">
        <v>623</v>
      </c>
      <c r="AQ31" s="1026"/>
      <c r="AR31" s="1026"/>
      <c r="AS31" s="1026"/>
      <c r="AT31" s="1026"/>
      <c r="AU31" s="1026" t="s">
        <v>627</v>
      </c>
      <c r="AV31" s="1026"/>
      <c r="AW31" s="1026"/>
      <c r="AX31" s="1026"/>
      <c r="AY31" s="1026"/>
      <c r="AZ31" s="1097" t="s">
        <v>615</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405</v>
      </c>
      <c r="C32" s="1093"/>
      <c r="D32" s="1093"/>
      <c r="E32" s="1093"/>
      <c r="F32" s="1093"/>
      <c r="G32" s="1093"/>
      <c r="H32" s="1093"/>
      <c r="I32" s="1093"/>
      <c r="J32" s="1093"/>
      <c r="K32" s="1093"/>
      <c r="L32" s="1093"/>
      <c r="M32" s="1093"/>
      <c r="N32" s="1093"/>
      <c r="O32" s="1093"/>
      <c r="P32" s="1094"/>
      <c r="Q32" s="1098">
        <v>1738</v>
      </c>
      <c r="R32" s="1099"/>
      <c r="S32" s="1099"/>
      <c r="T32" s="1099"/>
      <c r="U32" s="1099"/>
      <c r="V32" s="1099">
        <v>1585</v>
      </c>
      <c r="W32" s="1099"/>
      <c r="X32" s="1099"/>
      <c r="Y32" s="1099"/>
      <c r="Z32" s="1099"/>
      <c r="AA32" s="1099">
        <v>153</v>
      </c>
      <c r="AB32" s="1099"/>
      <c r="AC32" s="1099"/>
      <c r="AD32" s="1099"/>
      <c r="AE32" s="1100"/>
      <c r="AF32" s="1074">
        <v>1771</v>
      </c>
      <c r="AG32" s="1075"/>
      <c r="AH32" s="1075"/>
      <c r="AI32" s="1075"/>
      <c r="AJ32" s="1076"/>
      <c r="AK32" s="1035">
        <v>273</v>
      </c>
      <c r="AL32" s="1026"/>
      <c r="AM32" s="1026"/>
      <c r="AN32" s="1026"/>
      <c r="AO32" s="1026"/>
      <c r="AP32" s="1026">
        <v>6086</v>
      </c>
      <c r="AQ32" s="1026"/>
      <c r="AR32" s="1026"/>
      <c r="AS32" s="1026"/>
      <c r="AT32" s="1026"/>
      <c r="AU32" s="1026">
        <v>1400</v>
      </c>
      <c r="AV32" s="1026"/>
      <c r="AW32" s="1026"/>
      <c r="AX32" s="1026"/>
      <c r="AY32" s="1026"/>
      <c r="AZ32" s="1097" t="s">
        <v>618</v>
      </c>
      <c r="BA32" s="1097"/>
      <c r="BB32" s="1097"/>
      <c r="BC32" s="1097"/>
      <c r="BD32" s="1097"/>
      <c r="BE32" s="1087" t="s">
        <v>406</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407</v>
      </c>
      <c r="C33" s="1093"/>
      <c r="D33" s="1093"/>
      <c r="E33" s="1093"/>
      <c r="F33" s="1093"/>
      <c r="G33" s="1093"/>
      <c r="H33" s="1093"/>
      <c r="I33" s="1093"/>
      <c r="J33" s="1093"/>
      <c r="K33" s="1093"/>
      <c r="L33" s="1093"/>
      <c r="M33" s="1093"/>
      <c r="N33" s="1093"/>
      <c r="O33" s="1093"/>
      <c r="P33" s="1094"/>
      <c r="Q33" s="1098">
        <v>2204</v>
      </c>
      <c r="R33" s="1099"/>
      <c r="S33" s="1099"/>
      <c r="T33" s="1099"/>
      <c r="U33" s="1099"/>
      <c r="V33" s="1099">
        <v>2104</v>
      </c>
      <c r="W33" s="1099"/>
      <c r="X33" s="1099"/>
      <c r="Y33" s="1099"/>
      <c r="Z33" s="1099"/>
      <c r="AA33" s="1099">
        <v>99</v>
      </c>
      <c r="AB33" s="1099"/>
      <c r="AC33" s="1099"/>
      <c r="AD33" s="1099"/>
      <c r="AE33" s="1100"/>
      <c r="AF33" s="1074">
        <v>96</v>
      </c>
      <c r="AG33" s="1075"/>
      <c r="AH33" s="1075"/>
      <c r="AI33" s="1075"/>
      <c r="AJ33" s="1076"/>
      <c r="AK33" s="1035">
        <v>915</v>
      </c>
      <c r="AL33" s="1026"/>
      <c r="AM33" s="1026"/>
      <c r="AN33" s="1026"/>
      <c r="AO33" s="1026"/>
      <c r="AP33" s="1026">
        <v>9500</v>
      </c>
      <c r="AQ33" s="1026"/>
      <c r="AR33" s="1026"/>
      <c r="AS33" s="1026"/>
      <c r="AT33" s="1026"/>
      <c r="AU33" s="1026">
        <v>5520</v>
      </c>
      <c r="AV33" s="1026"/>
      <c r="AW33" s="1026"/>
      <c r="AX33" s="1026"/>
      <c r="AY33" s="1026"/>
      <c r="AZ33" s="1097" t="s">
        <v>619</v>
      </c>
      <c r="BA33" s="1097"/>
      <c r="BB33" s="1097"/>
      <c r="BC33" s="1097"/>
      <c r="BD33" s="1097"/>
      <c r="BE33" s="1087" t="s">
        <v>408</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409</v>
      </c>
      <c r="C34" s="1093"/>
      <c r="D34" s="1093"/>
      <c r="E34" s="1093"/>
      <c r="F34" s="1093"/>
      <c r="G34" s="1093"/>
      <c r="H34" s="1093"/>
      <c r="I34" s="1093"/>
      <c r="J34" s="1093"/>
      <c r="K34" s="1093"/>
      <c r="L34" s="1093"/>
      <c r="M34" s="1093"/>
      <c r="N34" s="1093"/>
      <c r="O34" s="1093"/>
      <c r="P34" s="1094"/>
      <c r="Q34" s="1098">
        <v>1113</v>
      </c>
      <c r="R34" s="1099"/>
      <c r="S34" s="1099"/>
      <c r="T34" s="1099"/>
      <c r="U34" s="1099"/>
      <c r="V34" s="1099">
        <v>1044</v>
      </c>
      <c r="W34" s="1099"/>
      <c r="X34" s="1099"/>
      <c r="Y34" s="1099"/>
      <c r="Z34" s="1099"/>
      <c r="AA34" s="1099">
        <v>69</v>
      </c>
      <c r="AB34" s="1099"/>
      <c r="AC34" s="1099"/>
      <c r="AD34" s="1099"/>
      <c r="AE34" s="1100"/>
      <c r="AF34" s="1074">
        <v>69</v>
      </c>
      <c r="AG34" s="1075"/>
      <c r="AH34" s="1075"/>
      <c r="AI34" s="1075"/>
      <c r="AJ34" s="1076"/>
      <c r="AK34" s="1035">
        <v>828</v>
      </c>
      <c r="AL34" s="1026"/>
      <c r="AM34" s="1026"/>
      <c r="AN34" s="1026"/>
      <c r="AO34" s="1026"/>
      <c r="AP34" s="1026">
        <v>2846</v>
      </c>
      <c r="AQ34" s="1026"/>
      <c r="AR34" s="1026"/>
      <c r="AS34" s="1026"/>
      <c r="AT34" s="1026"/>
      <c r="AU34" s="1026">
        <v>2840</v>
      </c>
      <c r="AV34" s="1026"/>
      <c r="AW34" s="1026"/>
      <c r="AX34" s="1026"/>
      <c r="AY34" s="1026"/>
      <c r="AZ34" s="1097" t="s">
        <v>618</v>
      </c>
      <c r="BA34" s="1097"/>
      <c r="BB34" s="1097"/>
      <c r="BC34" s="1097"/>
      <c r="BD34" s="1097"/>
      <c r="BE34" s="1087" t="s">
        <v>410</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411</v>
      </c>
      <c r="C35" s="1093"/>
      <c r="D35" s="1093"/>
      <c r="E35" s="1093"/>
      <c r="F35" s="1093"/>
      <c r="G35" s="1093"/>
      <c r="H35" s="1093"/>
      <c r="I35" s="1093"/>
      <c r="J35" s="1093"/>
      <c r="K35" s="1093"/>
      <c r="L35" s="1093"/>
      <c r="M35" s="1093"/>
      <c r="N35" s="1093"/>
      <c r="O35" s="1093"/>
      <c r="P35" s="1094"/>
      <c r="Q35" s="1098">
        <v>62</v>
      </c>
      <c r="R35" s="1099"/>
      <c r="S35" s="1099"/>
      <c r="T35" s="1099"/>
      <c r="U35" s="1099"/>
      <c r="V35" s="1099">
        <v>62</v>
      </c>
      <c r="W35" s="1099"/>
      <c r="X35" s="1099"/>
      <c r="Y35" s="1099"/>
      <c r="Z35" s="1099"/>
      <c r="AA35" s="1099">
        <v>0</v>
      </c>
      <c r="AB35" s="1099"/>
      <c r="AC35" s="1099"/>
      <c r="AD35" s="1099"/>
      <c r="AE35" s="1100"/>
      <c r="AF35" s="1074" t="s">
        <v>412</v>
      </c>
      <c r="AG35" s="1075"/>
      <c r="AH35" s="1075"/>
      <c r="AI35" s="1075"/>
      <c r="AJ35" s="1076"/>
      <c r="AK35" s="1035">
        <v>33</v>
      </c>
      <c r="AL35" s="1026"/>
      <c r="AM35" s="1026"/>
      <c r="AN35" s="1026"/>
      <c r="AO35" s="1026"/>
      <c r="AP35" s="1026">
        <v>33</v>
      </c>
      <c r="AQ35" s="1026"/>
      <c r="AR35" s="1026"/>
      <c r="AS35" s="1026"/>
      <c r="AT35" s="1026"/>
      <c r="AU35" s="1026">
        <v>13</v>
      </c>
      <c r="AV35" s="1026"/>
      <c r="AW35" s="1026"/>
      <c r="AX35" s="1026"/>
      <c r="AY35" s="1026"/>
      <c r="AZ35" s="1097" t="s">
        <v>615</v>
      </c>
      <c r="BA35" s="1097"/>
      <c r="BB35" s="1097"/>
      <c r="BC35" s="1097"/>
      <c r="BD35" s="1097"/>
      <c r="BE35" s="1087" t="s">
        <v>413</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414</v>
      </c>
      <c r="C36" s="1093"/>
      <c r="D36" s="1093"/>
      <c r="E36" s="1093"/>
      <c r="F36" s="1093"/>
      <c r="G36" s="1093"/>
      <c r="H36" s="1093"/>
      <c r="I36" s="1093"/>
      <c r="J36" s="1093"/>
      <c r="K36" s="1093"/>
      <c r="L36" s="1093"/>
      <c r="M36" s="1093"/>
      <c r="N36" s="1093"/>
      <c r="O36" s="1093"/>
      <c r="P36" s="1094"/>
      <c r="Q36" s="1098">
        <v>18</v>
      </c>
      <c r="R36" s="1099"/>
      <c r="S36" s="1099"/>
      <c r="T36" s="1099"/>
      <c r="U36" s="1099"/>
      <c r="V36" s="1099">
        <v>18</v>
      </c>
      <c r="W36" s="1099"/>
      <c r="X36" s="1099"/>
      <c r="Y36" s="1099"/>
      <c r="Z36" s="1099"/>
      <c r="AA36" s="1099">
        <v>0</v>
      </c>
      <c r="AB36" s="1099"/>
      <c r="AC36" s="1099"/>
      <c r="AD36" s="1099"/>
      <c r="AE36" s="1100"/>
      <c r="AF36" s="1074" t="s">
        <v>412</v>
      </c>
      <c r="AG36" s="1075"/>
      <c r="AH36" s="1075"/>
      <c r="AI36" s="1075"/>
      <c r="AJ36" s="1076"/>
      <c r="AK36" s="1035">
        <v>14</v>
      </c>
      <c r="AL36" s="1026"/>
      <c r="AM36" s="1026"/>
      <c r="AN36" s="1026"/>
      <c r="AO36" s="1026"/>
      <c r="AP36" s="1026" t="s">
        <v>590</v>
      </c>
      <c r="AQ36" s="1026"/>
      <c r="AR36" s="1026"/>
      <c r="AS36" s="1026"/>
      <c r="AT36" s="1026"/>
      <c r="AU36" s="1026" t="s">
        <v>630</v>
      </c>
      <c r="AV36" s="1026"/>
      <c r="AW36" s="1026"/>
      <c r="AX36" s="1026"/>
      <c r="AY36" s="1026"/>
      <c r="AZ36" s="1097" t="s">
        <v>615</v>
      </c>
      <c r="BA36" s="1097"/>
      <c r="BB36" s="1097"/>
      <c r="BC36" s="1097"/>
      <c r="BD36" s="1097"/>
      <c r="BE36" s="1087" t="s">
        <v>408</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415</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388</v>
      </c>
      <c r="B63" s="999" t="s">
        <v>416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2360</v>
      </c>
      <c r="AG63" s="1014"/>
      <c r="AH63" s="1014"/>
      <c r="AI63" s="1014"/>
      <c r="AJ63" s="1085"/>
      <c r="AK63" s="1086"/>
      <c r="AL63" s="1018"/>
      <c r="AM63" s="1018"/>
      <c r="AN63" s="1018"/>
      <c r="AO63" s="1018"/>
      <c r="AP63" s="1014">
        <v>18796</v>
      </c>
      <c r="AQ63" s="1014"/>
      <c r="AR63" s="1014"/>
      <c r="AS63" s="1014"/>
      <c r="AT63" s="1014"/>
      <c r="AU63" s="1014">
        <v>9954</v>
      </c>
      <c r="AV63" s="1014"/>
      <c r="AW63" s="1014"/>
      <c r="AX63" s="1014"/>
      <c r="AY63" s="1014"/>
      <c r="AZ63" s="1080"/>
      <c r="BA63" s="1080"/>
      <c r="BB63" s="1080"/>
      <c r="BC63" s="1080"/>
      <c r="BD63" s="1080"/>
      <c r="BE63" s="1015"/>
      <c r="BF63" s="1015"/>
      <c r="BG63" s="1015"/>
      <c r="BH63" s="1015"/>
      <c r="BI63" s="1016"/>
      <c r="BJ63" s="1081" t="s">
        <v>412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418</v>
      </c>
      <c r="B66" s="1051"/>
      <c r="C66" s="1051"/>
      <c r="D66" s="1051"/>
      <c r="E66" s="1051"/>
      <c r="F66" s="1051"/>
      <c r="G66" s="1051"/>
      <c r="H66" s="1051"/>
      <c r="I66" s="1051"/>
      <c r="J66" s="1051"/>
      <c r="K66" s="1051"/>
      <c r="L66" s="1051"/>
      <c r="M66" s="1051"/>
      <c r="N66" s="1051"/>
      <c r="O66" s="1051"/>
      <c r="P66" s="1052"/>
      <c r="Q66" s="1056" t="s">
        <v>419</v>
      </c>
      <c r="R66" s="1057"/>
      <c r="S66" s="1057"/>
      <c r="T66" s="1057"/>
      <c r="U66" s="1058"/>
      <c r="V66" s="1056" t="s">
        <v>420</v>
      </c>
      <c r="W66" s="1057"/>
      <c r="X66" s="1057"/>
      <c r="Y66" s="1057"/>
      <c r="Z66" s="1058"/>
      <c r="AA66" s="1056" t="s">
        <v>421</v>
      </c>
      <c r="AB66" s="1057"/>
      <c r="AC66" s="1057"/>
      <c r="AD66" s="1057"/>
      <c r="AE66" s="1058"/>
      <c r="AF66" s="1062" t="s">
        <v>422</v>
      </c>
      <c r="AG66" s="1063"/>
      <c r="AH66" s="1063"/>
      <c r="AI66" s="1063"/>
      <c r="AJ66" s="1064"/>
      <c r="AK66" s="1056" t="s">
        <v>423</v>
      </c>
      <c r="AL66" s="1051"/>
      <c r="AM66" s="1051"/>
      <c r="AN66" s="1051"/>
      <c r="AO66" s="1052"/>
      <c r="AP66" s="1056" t="s">
        <v>424</v>
      </c>
      <c r="AQ66" s="1057"/>
      <c r="AR66" s="1057"/>
      <c r="AS66" s="1057"/>
      <c r="AT66" s="1058"/>
      <c r="AU66" s="1056" t="s">
        <v>425</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591</v>
      </c>
      <c r="C68" s="1041"/>
      <c r="D68" s="1041"/>
      <c r="E68" s="1041"/>
      <c r="F68" s="1041"/>
      <c r="G68" s="1041"/>
      <c r="H68" s="1041"/>
      <c r="I68" s="1041"/>
      <c r="J68" s="1041"/>
      <c r="K68" s="1041"/>
      <c r="L68" s="1041"/>
      <c r="M68" s="1041"/>
      <c r="N68" s="1041"/>
      <c r="O68" s="1041"/>
      <c r="P68" s="1042"/>
      <c r="Q68" s="1043">
        <v>1368</v>
      </c>
      <c r="R68" s="1037"/>
      <c r="S68" s="1037"/>
      <c r="T68" s="1037"/>
      <c r="U68" s="1037"/>
      <c r="V68" s="1037">
        <v>1176</v>
      </c>
      <c r="W68" s="1037"/>
      <c r="X68" s="1037"/>
      <c r="Y68" s="1037"/>
      <c r="Z68" s="1037"/>
      <c r="AA68" s="1037">
        <v>192</v>
      </c>
      <c r="AB68" s="1037"/>
      <c r="AC68" s="1037"/>
      <c r="AD68" s="1037"/>
      <c r="AE68" s="1037"/>
      <c r="AF68" s="1037">
        <v>193</v>
      </c>
      <c r="AG68" s="1037"/>
      <c r="AH68" s="1037"/>
      <c r="AI68" s="1037"/>
      <c r="AJ68" s="1037"/>
      <c r="AK68" s="1037">
        <v>2</v>
      </c>
      <c r="AL68" s="1037"/>
      <c r="AM68" s="1037"/>
      <c r="AN68" s="1037"/>
      <c r="AO68" s="1037"/>
      <c r="AP68" s="1037">
        <v>757</v>
      </c>
      <c r="AQ68" s="1037"/>
      <c r="AR68" s="1037"/>
      <c r="AS68" s="1037"/>
      <c r="AT68" s="1037"/>
      <c r="AU68" s="1037">
        <v>659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592</v>
      </c>
      <c r="C69" s="1030"/>
      <c r="D69" s="1030"/>
      <c r="E69" s="1030"/>
      <c r="F69" s="1030"/>
      <c r="G69" s="1030"/>
      <c r="H69" s="1030"/>
      <c r="I69" s="1030"/>
      <c r="J69" s="1030"/>
      <c r="K69" s="1030"/>
      <c r="L69" s="1030"/>
      <c r="M69" s="1030"/>
      <c r="N69" s="1030"/>
      <c r="O69" s="1030"/>
      <c r="P69" s="1031"/>
      <c r="Q69" s="1032">
        <v>28</v>
      </c>
      <c r="R69" s="1026"/>
      <c r="S69" s="1026"/>
      <c r="T69" s="1026"/>
      <c r="U69" s="1026"/>
      <c r="V69" s="1026">
        <v>27</v>
      </c>
      <c r="W69" s="1026"/>
      <c r="X69" s="1026"/>
      <c r="Y69" s="1026"/>
      <c r="Z69" s="1026"/>
      <c r="AA69" s="1026">
        <v>1</v>
      </c>
      <c r="AB69" s="1026"/>
      <c r="AC69" s="1026"/>
      <c r="AD69" s="1026"/>
      <c r="AE69" s="1026"/>
      <c r="AF69" s="1026">
        <v>1</v>
      </c>
      <c r="AG69" s="1026"/>
      <c r="AH69" s="1026"/>
      <c r="AI69" s="1026"/>
      <c r="AJ69" s="1026"/>
      <c r="AK69" s="1026" t="s">
        <v>603</v>
      </c>
      <c r="AL69" s="1026"/>
      <c r="AM69" s="1026"/>
      <c r="AN69" s="1026"/>
      <c r="AO69" s="1026"/>
      <c r="AP69" s="1026" t="s">
        <v>602</v>
      </c>
      <c r="AQ69" s="1026"/>
      <c r="AR69" s="1026"/>
      <c r="AS69" s="1026"/>
      <c r="AT69" s="1026"/>
      <c r="AU69" s="1026" t="s">
        <v>602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593</v>
      </c>
      <c r="C70" s="1030"/>
      <c r="D70" s="1030"/>
      <c r="E70" s="1030"/>
      <c r="F70" s="1030"/>
      <c r="G70" s="1030"/>
      <c r="H70" s="1030"/>
      <c r="I70" s="1030"/>
      <c r="J70" s="1030"/>
      <c r="K70" s="1030"/>
      <c r="L70" s="1030"/>
      <c r="M70" s="1030"/>
      <c r="N70" s="1030"/>
      <c r="O70" s="1030"/>
      <c r="P70" s="1031"/>
      <c r="Q70" s="1032">
        <v>1</v>
      </c>
      <c r="R70" s="1026"/>
      <c r="S70" s="1026"/>
      <c r="T70" s="1026"/>
      <c r="U70" s="1026"/>
      <c r="V70" s="1026">
        <v>0</v>
      </c>
      <c r="W70" s="1026"/>
      <c r="X70" s="1026"/>
      <c r="Y70" s="1026"/>
      <c r="Z70" s="1026"/>
      <c r="AA70" s="1026">
        <v>1</v>
      </c>
      <c r="AB70" s="1026"/>
      <c r="AC70" s="1026"/>
      <c r="AD70" s="1026"/>
      <c r="AE70" s="1026"/>
      <c r="AF70" s="1026" t="s">
        <v>602</v>
      </c>
      <c r="AG70" s="1026"/>
      <c r="AH70" s="1026"/>
      <c r="AI70" s="1026"/>
      <c r="AJ70" s="1026"/>
      <c r="AK70" s="1026" t="s">
        <v>608</v>
      </c>
      <c r="AL70" s="1026"/>
      <c r="AM70" s="1026"/>
      <c r="AN70" s="1026"/>
      <c r="AO70" s="1026"/>
      <c r="AP70" s="1026" t="s">
        <v>602</v>
      </c>
      <c r="AQ70" s="1026"/>
      <c r="AR70" s="1026"/>
      <c r="AS70" s="1026"/>
      <c r="AT70" s="1026"/>
      <c r="AU70" s="1026" t="s">
        <v>602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594</v>
      </c>
      <c r="C71" s="1030"/>
      <c r="D71" s="1030"/>
      <c r="E71" s="1030"/>
      <c r="F71" s="1030"/>
      <c r="G71" s="1030"/>
      <c r="H71" s="1030"/>
      <c r="I71" s="1030"/>
      <c r="J71" s="1030"/>
      <c r="K71" s="1030"/>
      <c r="L71" s="1030"/>
      <c r="M71" s="1030"/>
      <c r="N71" s="1030"/>
      <c r="O71" s="1030"/>
      <c r="P71" s="1031"/>
      <c r="Q71" s="1032">
        <v>0</v>
      </c>
      <c r="R71" s="1026"/>
      <c r="S71" s="1026"/>
      <c r="T71" s="1026"/>
      <c r="U71" s="1026"/>
      <c r="V71" s="1026">
        <v>0</v>
      </c>
      <c r="W71" s="1026"/>
      <c r="X71" s="1026"/>
      <c r="Y71" s="1026"/>
      <c r="Z71" s="1026"/>
      <c r="AA71" s="1026">
        <v>0</v>
      </c>
      <c r="AB71" s="1026"/>
      <c r="AC71" s="1026"/>
      <c r="AD71" s="1026"/>
      <c r="AE71" s="1026"/>
      <c r="AF71" s="1026" t="s">
        <v>602</v>
      </c>
      <c r="AG71" s="1026"/>
      <c r="AH71" s="1026"/>
      <c r="AI71" s="1026"/>
      <c r="AJ71" s="1026"/>
      <c r="AK71" s="1026" t="s">
        <v>602</v>
      </c>
      <c r="AL71" s="1026"/>
      <c r="AM71" s="1026"/>
      <c r="AN71" s="1026"/>
      <c r="AO71" s="1026"/>
      <c r="AP71" s="1026" t="s">
        <v>602</v>
      </c>
      <c r="AQ71" s="1026"/>
      <c r="AR71" s="1026"/>
      <c r="AS71" s="1026"/>
      <c r="AT71" s="1026"/>
      <c r="AU71" s="1026" t="s">
        <v>603</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595</v>
      </c>
      <c r="C72" s="1030"/>
      <c r="D72" s="1030"/>
      <c r="E72" s="1030"/>
      <c r="F72" s="1030"/>
      <c r="G72" s="1030"/>
      <c r="H72" s="1030"/>
      <c r="I72" s="1030"/>
      <c r="J72" s="1030"/>
      <c r="K72" s="1030"/>
      <c r="L72" s="1030"/>
      <c r="M72" s="1030"/>
      <c r="N72" s="1030"/>
      <c r="O72" s="1030"/>
      <c r="P72" s="1031"/>
      <c r="Q72" s="1032">
        <v>1972</v>
      </c>
      <c r="R72" s="1026"/>
      <c r="S72" s="1026"/>
      <c r="T72" s="1026"/>
      <c r="U72" s="1026"/>
      <c r="V72" s="1026">
        <v>1868</v>
      </c>
      <c r="W72" s="1026"/>
      <c r="X72" s="1026"/>
      <c r="Y72" s="1026"/>
      <c r="Z72" s="1026"/>
      <c r="AA72" s="1026">
        <v>104</v>
      </c>
      <c r="AB72" s="1026"/>
      <c r="AC72" s="1026"/>
      <c r="AD72" s="1026"/>
      <c r="AE72" s="1026"/>
      <c r="AF72" s="1026">
        <v>104</v>
      </c>
      <c r="AG72" s="1026"/>
      <c r="AH72" s="1026"/>
      <c r="AI72" s="1026"/>
      <c r="AJ72" s="1026"/>
      <c r="AK72" s="1026">
        <v>208</v>
      </c>
      <c r="AL72" s="1026"/>
      <c r="AM72" s="1026"/>
      <c r="AN72" s="1026"/>
      <c r="AO72" s="1026"/>
      <c r="AP72" s="1026">
        <v>607</v>
      </c>
      <c r="AQ72" s="1026"/>
      <c r="AR72" s="1026"/>
      <c r="AS72" s="1026"/>
      <c r="AT72" s="1026"/>
      <c r="AU72" s="1026">
        <v>480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596</v>
      </c>
      <c r="C73" s="1030"/>
      <c r="D73" s="1030"/>
      <c r="E73" s="1030"/>
      <c r="F73" s="1030"/>
      <c r="G73" s="1030"/>
      <c r="H73" s="1030"/>
      <c r="I73" s="1030"/>
      <c r="J73" s="1030"/>
      <c r="K73" s="1030"/>
      <c r="L73" s="1030"/>
      <c r="M73" s="1030"/>
      <c r="N73" s="1030"/>
      <c r="O73" s="1030"/>
      <c r="P73" s="1031"/>
      <c r="Q73" s="1032">
        <v>238</v>
      </c>
      <c r="R73" s="1026"/>
      <c r="S73" s="1026"/>
      <c r="T73" s="1026"/>
      <c r="U73" s="1026"/>
      <c r="V73" s="1026">
        <v>210</v>
      </c>
      <c r="W73" s="1026"/>
      <c r="X73" s="1026"/>
      <c r="Y73" s="1026"/>
      <c r="Z73" s="1026"/>
      <c r="AA73" s="1026">
        <v>28</v>
      </c>
      <c r="AB73" s="1026"/>
      <c r="AC73" s="1026"/>
      <c r="AD73" s="1026"/>
      <c r="AE73" s="1026"/>
      <c r="AF73" s="1026">
        <v>28</v>
      </c>
      <c r="AG73" s="1026"/>
      <c r="AH73" s="1026"/>
      <c r="AI73" s="1026"/>
      <c r="AJ73" s="1026"/>
      <c r="AK73" s="1026" t="s">
        <v>620</v>
      </c>
      <c r="AL73" s="1026"/>
      <c r="AM73" s="1026"/>
      <c r="AN73" s="1026"/>
      <c r="AO73" s="1026"/>
      <c r="AP73" s="1026" t="s">
        <v>621</v>
      </c>
      <c r="AQ73" s="1026"/>
      <c r="AR73" s="1026"/>
      <c r="AS73" s="1026"/>
      <c r="AT73" s="1026"/>
      <c r="AU73" s="1026" t="s">
        <v>604</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597</v>
      </c>
      <c r="C74" s="1030"/>
      <c r="D74" s="1030"/>
      <c r="E74" s="1030"/>
      <c r="F74" s="1030"/>
      <c r="G74" s="1030"/>
      <c r="H74" s="1030"/>
      <c r="I74" s="1030"/>
      <c r="J74" s="1030"/>
      <c r="K74" s="1030"/>
      <c r="L74" s="1030"/>
      <c r="M74" s="1030"/>
      <c r="N74" s="1030"/>
      <c r="O74" s="1030"/>
      <c r="P74" s="1031"/>
      <c r="Q74" s="1032">
        <v>522</v>
      </c>
      <c r="R74" s="1026"/>
      <c r="S74" s="1026"/>
      <c r="T74" s="1026"/>
      <c r="U74" s="1026"/>
      <c r="V74" s="1026">
        <v>523</v>
      </c>
      <c r="W74" s="1026"/>
      <c r="X74" s="1026"/>
      <c r="Y74" s="1026"/>
      <c r="Z74" s="1026"/>
      <c r="AA74" s="1026">
        <v>-1</v>
      </c>
      <c r="AB74" s="1026"/>
      <c r="AC74" s="1026"/>
      <c r="AD74" s="1026"/>
      <c r="AE74" s="1026"/>
      <c r="AF74" s="1026" t="s">
        <v>625</v>
      </c>
      <c r="AG74" s="1026"/>
      <c r="AH74" s="1026"/>
      <c r="AI74" s="1026"/>
      <c r="AJ74" s="1026"/>
      <c r="AK74" s="1026" t="s">
        <v>625</v>
      </c>
      <c r="AL74" s="1026"/>
      <c r="AM74" s="1026"/>
      <c r="AN74" s="1026"/>
      <c r="AO74" s="1026"/>
      <c r="AP74" s="1026" t="s">
        <v>623</v>
      </c>
      <c r="AQ74" s="1026"/>
      <c r="AR74" s="1026"/>
      <c r="AS74" s="1026"/>
      <c r="AT74" s="1026"/>
      <c r="AU74" s="1026" t="s">
        <v>602</v>
      </c>
      <c r="AV74" s="1026"/>
      <c r="AW74" s="1026"/>
      <c r="AX74" s="1026"/>
      <c r="AY74" s="1026"/>
      <c r="AZ74" s="1027" t="s">
        <v>639</v>
      </c>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598</v>
      </c>
      <c r="C75" s="1030"/>
      <c r="D75" s="1030"/>
      <c r="E75" s="1030"/>
      <c r="F75" s="1030"/>
      <c r="G75" s="1030"/>
      <c r="H75" s="1030"/>
      <c r="I75" s="1030"/>
      <c r="J75" s="1030"/>
      <c r="K75" s="1030"/>
      <c r="L75" s="1030"/>
      <c r="M75" s="1030"/>
      <c r="N75" s="1030"/>
      <c r="O75" s="1030"/>
      <c r="P75" s="1031"/>
      <c r="Q75" s="1033">
        <v>271</v>
      </c>
      <c r="R75" s="1034"/>
      <c r="S75" s="1034"/>
      <c r="T75" s="1034"/>
      <c r="U75" s="1035"/>
      <c r="V75" s="1036">
        <v>235</v>
      </c>
      <c r="W75" s="1034"/>
      <c r="X75" s="1034"/>
      <c r="Y75" s="1034"/>
      <c r="Z75" s="1035"/>
      <c r="AA75" s="1036">
        <v>37</v>
      </c>
      <c r="AB75" s="1034"/>
      <c r="AC75" s="1034"/>
      <c r="AD75" s="1034"/>
      <c r="AE75" s="1035"/>
      <c r="AF75" s="1036">
        <v>37</v>
      </c>
      <c r="AG75" s="1034"/>
      <c r="AH75" s="1034"/>
      <c r="AI75" s="1034"/>
      <c r="AJ75" s="1035"/>
      <c r="AK75" s="1036" t="s">
        <v>622</v>
      </c>
      <c r="AL75" s="1034"/>
      <c r="AM75" s="1034"/>
      <c r="AN75" s="1034"/>
      <c r="AO75" s="1035"/>
      <c r="AP75" s="1036" t="s">
        <v>623</v>
      </c>
      <c r="AQ75" s="1034"/>
      <c r="AR75" s="1034"/>
      <c r="AS75" s="1034"/>
      <c r="AT75" s="1035"/>
      <c r="AU75" s="1036" t="s">
        <v>605</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599</v>
      </c>
      <c r="C76" s="1030"/>
      <c r="D76" s="1030"/>
      <c r="E76" s="1030"/>
      <c r="F76" s="1030"/>
      <c r="G76" s="1030"/>
      <c r="H76" s="1030"/>
      <c r="I76" s="1030"/>
      <c r="J76" s="1030"/>
      <c r="K76" s="1030"/>
      <c r="L76" s="1030"/>
      <c r="M76" s="1030"/>
      <c r="N76" s="1030"/>
      <c r="O76" s="1030"/>
      <c r="P76" s="1031"/>
      <c r="Q76" s="1033">
        <v>261265</v>
      </c>
      <c r="R76" s="1034"/>
      <c r="S76" s="1034"/>
      <c r="T76" s="1034"/>
      <c r="U76" s="1035"/>
      <c r="V76" s="1036">
        <v>253642</v>
      </c>
      <c r="W76" s="1034"/>
      <c r="X76" s="1034"/>
      <c r="Y76" s="1034"/>
      <c r="Z76" s="1035"/>
      <c r="AA76" s="1036">
        <v>7623</v>
      </c>
      <c r="AB76" s="1034"/>
      <c r="AC76" s="1034"/>
      <c r="AD76" s="1034"/>
      <c r="AE76" s="1035"/>
      <c r="AF76" s="1036">
        <v>7623</v>
      </c>
      <c r="AG76" s="1034"/>
      <c r="AH76" s="1034"/>
      <c r="AI76" s="1034"/>
      <c r="AJ76" s="1035"/>
      <c r="AK76" s="1036" t="s">
        <v>623</v>
      </c>
      <c r="AL76" s="1034"/>
      <c r="AM76" s="1034"/>
      <c r="AN76" s="1034"/>
      <c r="AO76" s="1035"/>
      <c r="AP76" s="1036" t="s">
        <v>623</v>
      </c>
      <c r="AQ76" s="1034"/>
      <c r="AR76" s="1034"/>
      <c r="AS76" s="1034"/>
      <c r="AT76" s="1035"/>
      <c r="AU76" s="1036" t="s">
        <v>606</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600</v>
      </c>
      <c r="C77" s="1030"/>
      <c r="D77" s="1030"/>
      <c r="E77" s="1030"/>
      <c r="F77" s="1030"/>
      <c r="G77" s="1030"/>
      <c r="H77" s="1030"/>
      <c r="I77" s="1030"/>
      <c r="J77" s="1030"/>
      <c r="K77" s="1030"/>
      <c r="L77" s="1030"/>
      <c r="M77" s="1030"/>
      <c r="N77" s="1030"/>
      <c r="O77" s="1030"/>
      <c r="P77" s="1031"/>
      <c r="Q77" s="1033">
        <v>118</v>
      </c>
      <c r="R77" s="1034"/>
      <c r="S77" s="1034"/>
      <c r="T77" s="1034"/>
      <c r="U77" s="1035"/>
      <c r="V77" s="1036">
        <v>113</v>
      </c>
      <c r="W77" s="1034"/>
      <c r="X77" s="1034"/>
      <c r="Y77" s="1034"/>
      <c r="Z77" s="1035"/>
      <c r="AA77" s="1036">
        <v>6</v>
      </c>
      <c r="AB77" s="1034"/>
      <c r="AC77" s="1034"/>
      <c r="AD77" s="1034"/>
      <c r="AE77" s="1035"/>
      <c r="AF77" s="1036">
        <v>6</v>
      </c>
      <c r="AG77" s="1034"/>
      <c r="AH77" s="1034"/>
      <c r="AI77" s="1034"/>
      <c r="AJ77" s="1035"/>
      <c r="AK77" s="1036">
        <v>13</v>
      </c>
      <c r="AL77" s="1034"/>
      <c r="AM77" s="1034"/>
      <c r="AN77" s="1034"/>
      <c r="AO77" s="1035"/>
      <c r="AP77" s="1036" t="s">
        <v>624</v>
      </c>
      <c r="AQ77" s="1034"/>
      <c r="AR77" s="1034"/>
      <c r="AS77" s="1034"/>
      <c r="AT77" s="1035"/>
      <c r="AU77" s="1036" t="s">
        <v>607</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601</v>
      </c>
      <c r="C78" s="1030"/>
      <c r="D78" s="1030"/>
      <c r="E78" s="1030"/>
      <c r="F78" s="1030"/>
      <c r="G78" s="1030"/>
      <c r="H78" s="1030"/>
      <c r="I78" s="1030"/>
      <c r="J78" s="1030"/>
      <c r="K78" s="1030"/>
      <c r="L78" s="1030"/>
      <c r="M78" s="1030"/>
      <c r="N78" s="1030"/>
      <c r="O78" s="1030"/>
      <c r="P78" s="1031"/>
      <c r="Q78" s="1032">
        <v>72</v>
      </c>
      <c r="R78" s="1026"/>
      <c r="S78" s="1026"/>
      <c r="T78" s="1026"/>
      <c r="U78" s="1026"/>
      <c r="V78" s="1026">
        <v>69</v>
      </c>
      <c r="W78" s="1026"/>
      <c r="X78" s="1026"/>
      <c r="Y78" s="1026"/>
      <c r="Z78" s="1026"/>
      <c r="AA78" s="1026">
        <v>3</v>
      </c>
      <c r="AB78" s="1026"/>
      <c r="AC78" s="1026"/>
      <c r="AD78" s="1026"/>
      <c r="AE78" s="1026"/>
      <c r="AF78" s="1026">
        <v>3</v>
      </c>
      <c r="AG78" s="1026"/>
      <c r="AH78" s="1026"/>
      <c r="AI78" s="1026"/>
      <c r="AJ78" s="1026"/>
      <c r="AK78" s="1026" t="s">
        <v>624</v>
      </c>
      <c r="AL78" s="1026"/>
      <c r="AM78" s="1026"/>
      <c r="AN78" s="1026"/>
      <c r="AO78" s="1026"/>
      <c r="AP78" s="1026" t="s">
        <v>623</v>
      </c>
      <c r="AQ78" s="1026"/>
      <c r="AR78" s="1026"/>
      <c r="AS78" s="1026"/>
      <c r="AT78" s="1026"/>
      <c r="AU78" s="1026" t="s">
        <v>602</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388</v>
      </c>
      <c r="B88" s="999" t="s">
        <v>426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7995</v>
      </c>
      <c r="AG88" s="1014"/>
      <c r="AH88" s="1014"/>
      <c r="AI88" s="1014"/>
      <c r="AJ88" s="1014"/>
      <c r="AK88" s="1018"/>
      <c r="AL88" s="1018"/>
      <c r="AM88" s="1018"/>
      <c r="AN88" s="1018"/>
      <c r="AO88" s="1018"/>
      <c r="AP88" s="1014">
        <v>1364</v>
      </c>
      <c r="AQ88" s="1014"/>
      <c r="AR88" s="1014"/>
      <c r="AS88" s="1014"/>
      <c r="AT88" s="1014"/>
      <c r="AU88" s="1014">
        <v>1139</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427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v>
      </c>
      <c r="CS102" s="1006"/>
      <c r="CT102" s="1006"/>
      <c r="CU102" s="1006"/>
      <c r="CV102" s="1007"/>
      <c r="CW102" s="1005" t="s">
        <v>623</v>
      </c>
      <c r="CX102" s="1006"/>
      <c r="CY102" s="1006"/>
      <c r="CZ102" s="1006"/>
      <c r="DA102" s="1007"/>
      <c r="DB102" s="1005">
        <v>1449</v>
      </c>
      <c r="DC102" s="1006"/>
      <c r="DD102" s="1006"/>
      <c r="DE102" s="1006"/>
      <c r="DF102" s="1007"/>
      <c r="DG102" s="1005" t="s">
        <v>637</v>
      </c>
      <c r="DH102" s="1006"/>
      <c r="DI102" s="1006"/>
      <c r="DJ102" s="1006"/>
      <c r="DK102" s="1007"/>
      <c r="DL102" s="1005" t="s">
        <v>638</v>
      </c>
      <c r="DM102" s="1006"/>
      <c r="DN102" s="1006"/>
      <c r="DO102" s="1006"/>
      <c r="DP102" s="1007"/>
      <c r="DQ102" s="1005" t="s">
        <v>638</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435</v>
      </c>
      <c r="AB109" s="949"/>
      <c r="AC109" s="949"/>
      <c r="AD109" s="949"/>
      <c r="AE109" s="950"/>
      <c r="AF109" s="951" t="s">
        <v>304</v>
      </c>
      <c r="AG109" s="949"/>
      <c r="AH109" s="949"/>
      <c r="AI109" s="949"/>
      <c r="AJ109" s="950"/>
      <c r="AK109" s="951" t="s">
        <v>303</v>
      </c>
      <c r="AL109" s="949"/>
      <c r="AM109" s="949"/>
      <c r="AN109" s="949"/>
      <c r="AO109" s="950"/>
      <c r="AP109" s="951" t="s">
        <v>436</v>
      </c>
      <c r="AQ109" s="949"/>
      <c r="AR109" s="949"/>
      <c r="AS109" s="949"/>
      <c r="AT109" s="980"/>
      <c r="AU109" s="948" t="s">
        <v>434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435</v>
      </c>
      <c r="BR109" s="949"/>
      <c r="BS109" s="949"/>
      <c r="BT109" s="949"/>
      <c r="BU109" s="950"/>
      <c r="BV109" s="951" t="s">
        <v>304</v>
      </c>
      <c r="BW109" s="949"/>
      <c r="BX109" s="949"/>
      <c r="BY109" s="949"/>
      <c r="BZ109" s="950"/>
      <c r="CA109" s="951" t="s">
        <v>303</v>
      </c>
      <c r="CB109" s="949"/>
      <c r="CC109" s="949"/>
      <c r="CD109" s="949"/>
      <c r="CE109" s="950"/>
      <c r="CF109" s="987" t="s">
        <v>436</v>
      </c>
      <c r="CG109" s="987"/>
      <c r="CH109" s="987"/>
      <c r="CI109" s="987"/>
      <c r="CJ109" s="987"/>
      <c r="CK109" s="951" t="s">
        <v>437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435</v>
      </c>
      <c r="DH109" s="949"/>
      <c r="DI109" s="949"/>
      <c r="DJ109" s="949"/>
      <c r="DK109" s="950"/>
      <c r="DL109" s="951" t="s">
        <v>304</v>
      </c>
      <c r="DM109" s="949"/>
      <c r="DN109" s="949"/>
      <c r="DO109" s="949"/>
      <c r="DP109" s="950"/>
      <c r="DQ109" s="951" t="s">
        <v>303</v>
      </c>
      <c r="DR109" s="949"/>
      <c r="DS109" s="949"/>
      <c r="DT109" s="949"/>
      <c r="DU109" s="950"/>
      <c r="DV109" s="951" t="s">
        <v>436</v>
      </c>
      <c r="DW109" s="949"/>
      <c r="DX109" s="949"/>
      <c r="DY109" s="949"/>
      <c r="DZ109" s="980"/>
    </row>
    <row r="110" spans="1:131" s="247" customFormat="1" ht="26.25" customHeight="1" x14ac:dyDescent="0.15">
      <c r="A110" s="851" t="s">
        <v>438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4509185</v>
      </c>
      <c r="AB110" s="942"/>
      <c r="AC110" s="942"/>
      <c r="AD110" s="942"/>
      <c r="AE110" s="943"/>
      <c r="AF110" s="944">
        <v>4236660</v>
      </c>
      <c r="AG110" s="942"/>
      <c r="AH110" s="942"/>
      <c r="AI110" s="942"/>
      <c r="AJ110" s="943"/>
      <c r="AK110" s="944">
        <v>3906990</v>
      </c>
      <c r="AL110" s="942"/>
      <c r="AM110" s="942"/>
      <c r="AN110" s="942"/>
      <c r="AO110" s="943"/>
      <c r="AP110" s="945">
        <v>20.8</v>
      </c>
      <c r="AQ110" s="946"/>
      <c r="AR110" s="946"/>
      <c r="AS110" s="946"/>
      <c r="AT110" s="947"/>
      <c r="AU110" s="981" t="s">
        <v>72</v>
      </c>
      <c r="AV110" s="982"/>
      <c r="AW110" s="982"/>
      <c r="AX110" s="982"/>
      <c r="AY110" s="982"/>
      <c r="AZ110" s="907" t="s">
        <v>439</v>
      </c>
      <c r="BA110" s="852"/>
      <c r="BB110" s="852"/>
      <c r="BC110" s="852"/>
      <c r="BD110" s="852"/>
      <c r="BE110" s="852"/>
      <c r="BF110" s="852"/>
      <c r="BG110" s="852"/>
      <c r="BH110" s="852"/>
      <c r="BI110" s="852"/>
      <c r="BJ110" s="852"/>
      <c r="BK110" s="852"/>
      <c r="BL110" s="852"/>
      <c r="BM110" s="852"/>
      <c r="BN110" s="852"/>
      <c r="BO110" s="852"/>
      <c r="BP110" s="853"/>
      <c r="BQ110" s="908">
        <v>30142835</v>
      </c>
      <c r="BR110" s="889"/>
      <c r="BS110" s="889"/>
      <c r="BT110" s="889"/>
      <c r="BU110" s="889"/>
      <c r="BV110" s="889">
        <v>28886336</v>
      </c>
      <c r="BW110" s="889"/>
      <c r="BX110" s="889"/>
      <c r="BY110" s="889"/>
      <c r="BZ110" s="889"/>
      <c r="CA110" s="889">
        <v>29306562</v>
      </c>
      <c r="CB110" s="889"/>
      <c r="CC110" s="889"/>
      <c r="CD110" s="889"/>
      <c r="CE110" s="889"/>
      <c r="CF110" s="913">
        <v>156.30000000000001</v>
      </c>
      <c r="CG110" s="914"/>
      <c r="CH110" s="914"/>
      <c r="CI110" s="914"/>
      <c r="CJ110" s="914"/>
      <c r="CK110" s="977" t="s">
        <v>440</v>
      </c>
      <c r="CL110" s="863"/>
      <c r="CM110" s="938" t="s">
        <v>441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442</v>
      </c>
      <c r="DH110" s="889"/>
      <c r="DI110" s="889"/>
      <c r="DJ110" s="889"/>
      <c r="DK110" s="889"/>
      <c r="DL110" s="889" t="s">
        <v>442</v>
      </c>
      <c r="DM110" s="889"/>
      <c r="DN110" s="889"/>
      <c r="DO110" s="889"/>
      <c r="DP110" s="889"/>
      <c r="DQ110" s="889" t="s">
        <v>443</v>
      </c>
      <c r="DR110" s="889"/>
      <c r="DS110" s="889"/>
      <c r="DT110" s="889"/>
      <c r="DU110" s="889"/>
      <c r="DV110" s="890" t="s">
        <v>174</v>
      </c>
      <c r="DW110" s="890"/>
      <c r="DX110" s="890"/>
      <c r="DY110" s="890"/>
      <c r="DZ110" s="891"/>
    </row>
    <row r="111" spans="1:131" s="247" customFormat="1" ht="26.25" customHeight="1" x14ac:dyDescent="0.15">
      <c r="A111" s="818" t="s">
        <v>444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445</v>
      </c>
      <c r="AB111" s="970"/>
      <c r="AC111" s="970"/>
      <c r="AD111" s="970"/>
      <c r="AE111" s="971"/>
      <c r="AF111" s="972" t="s">
        <v>446</v>
      </c>
      <c r="AG111" s="970"/>
      <c r="AH111" s="970"/>
      <c r="AI111" s="970"/>
      <c r="AJ111" s="971"/>
      <c r="AK111" s="972" t="s">
        <v>443</v>
      </c>
      <c r="AL111" s="970"/>
      <c r="AM111" s="970"/>
      <c r="AN111" s="970"/>
      <c r="AO111" s="971"/>
      <c r="AP111" s="973" t="s">
        <v>443</v>
      </c>
      <c r="AQ111" s="974"/>
      <c r="AR111" s="974"/>
      <c r="AS111" s="974"/>
      <c r="AT111" s="975"/>
      <c r="AU111" s="983"/>
      <c r="AV111" s="984"/>
      <c r="AW111" s="984"/>
      <c r="AX111" s="984"/>
      <c r="AY111" s="984"/>
      <c r="AZ111" s="859" t="s">
        <v>447</v>
      </c>
      <c r="BA111" s="794"/>
      <c r="BB111" s="794"/>
      <c r="BC111" s="794"/>
      <c r="BD111" s="794"/>
      <c r="BE111" s="794"/>
      <c r="BF111" s="794"/>
      <c r="BG111" s="794"/>
      <c r="BH111" s="794"/>
      <c r="BI111" s="794"/>
      <c r="BJ111" s="794"/>
      <c r="BK111" s="794"/>
      <c r="BL111" s="794"/>
      <c r="BM111" s="794"/>
      <c r="BN111" s="794"/>
      <c r="BO111" s="794"/>
      <c r="BP111" s="795"/>
      <c r="BQ111" s="860">
        <v>1695394</v>
      </c>
      <c r="BR111" s="861"/>
      <c r="BS111" s="861"/>
      <c r="BT111" s="861"/>
      <c r="BU111" s="861"/>
      <c r="BV111" s="861">
        <v>1538214</v>
      </c>
      <c r="BW111" s="861"/>
      <c r="BX111" s="861"/>
      <c r="BY111" s="861"/>
      <c r="BZ111" s="861"/>
      <c r="CA111" s="861">
        <v>1479794</v>
      </c>
      <c r="CB111" s="861"/>
      <c r="CC111" s="861"/>
      <c r="CD111" s="861"/>
      <c r="CE111" s="861"/>
      <c r="CF111" s="922">
        <v>7.9</v>
      </c>
      <c r="CG111" s="923"/>
      <c r="CH111" s="923"/>
      <c r="CI111" s="923"/>
      <c r="CJ111" s="923"/>
      <c r="CK111" s="978"/>
      <c r="CL111" s="865"/>
      <c r="CM111" s="868" t="s">
        <v>448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445</v>
      </c>
      <c r="DH111" s="861"/>
      <c r="DI111" s="861"/>
      <c r="DJ111" s="861"/>
      <c r="DK111" s="861"/>
      <c r="DL111" s="861" t="s">
        <v>449</v>
      </c>
      <c r="DM111" s="861"/>
      <c r="DN111" s="861"/>
      <c r="DO111" s="861"/>
      <c r="DP111" s="861"/>
      <c r="DQ111" s="861" t="s">
        <v>449</v>
      </c>
      <c r="DR111" s="861"/>
      <c r="DS111" s="861"/>
      <c r="DT111" s="861"/>
      <c r="DU111" s="861"/>
      <c r="DV111" s="838" t="s">
        <v>450</v>
      </c>
      <c r="DW111" s="838"/>
      <c r="DX111" s="838"/>
      <c r="DY111" s="838"/>
      <c r="DZ111" s="839"/>
    </row>
    <row r="112" spans="1:131" s="247" customFormat="1" ht="26.25" customHeight="1" x14ac:dyDescent="0.15">
      <c r="A112" s="963" t="s">
        <v>451</v>
      </c>
      <c r="B112" s="964"/>
      <c r="C112" s="794" t="s">
        <v>452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174</v>
      </c>
      <c r="AB112" s="824"/>
      <c r="AC112" s="824"/>
      <c r="AD112" s="824"/>
      <c r="AE112" s="825"/>
      <c r="AF112" s="826" t="s">
        <v>446</v>
      </c>
      <c r="AG112" s="824"/>
      <c r="AH112" s="824"/>
      <c r="AI112" s="824"/>
      <c r="AJ112" s="825"/>
      <c r="AK112" s="826" t="s">
        <v>446</v>
      </c>
      <c r="AL112" s="824"/>
      <c r="AM112" s="824"/>
      <c r="AN112" s="824"/>
      <c r="AO112" s="825"/>
      <c r="AP112" s="871" t="s">
        <v>449</v>
      </c>
      <c r="AQ112" s="872"/>
      <c r="AR112" s="872"/>
      <c r="AS112" s="872"/>
      <c r="AT112" s="873"/>
      <c r="AU112" s="983"/>
      <c r="AV112" s="984"/>
      <c r="AW112" s="984"/>
      <c r="AX112" s="984"/>
      <c r="AY112" s="984"/>
      <c r="AZ112" s="859" t="s">
        <v>453</v>
      </c>
      <c r="BA112" s="794"/>
      <c r="BB112" s="794"/>
      <c r="BC112" s="794"/>
      <c r="BD112" s="794"/>
      <c r="BE112" s="794"/>
      <c r="BF112" s="794"/>
      <c r="BG112" s="794"/>
      <c r="BH112" s="794"/>
      <c r="BI112" s="794"/>
      <c r="BJ112" s="794"/>
      <c r="BK112" s="794"/>
      <c r="BL112" s="794"/>
      <c r="BM112" s="794"/>
      <c r="BN112" s="794"/>
      <c r="BO112" s="794"/>
      <c r="BP112" s="795"/>
      <c r="BQ112" s="860">
        <v>10030863</v>
      </c>
      <c r="BR112" s="861"/>
      <c r="BS112" s="861"/>
      <c r="BT112" s="861"/>
      <c r="BU112" s="861"/>
      <c r="BV112" s="861">
        <v>10069936</v>
      </c>
      <c r="BW112" s="861"/>
      <c r="BX112" s="861"/>
      <c r="BY112" s="861"/>
      <c r="BZ112" s="861"/>
      <c r="CA112" s="861">
        <v>9954568</v>
      </c>
      <c r="CB112" s="861"/>
      <c r="CC112" s="861"/>
      <c r="CD112" s="861"/>
      <c r="CE112" s="861"/>
      <c r="CF112" s="922">
        <v>53.1</v>
      </c>
      <c r="CG112" s="923"/>
      <c r="CH112" s="923"/>
      <c r="CI112" s="923"/>
      <c r="CJ112" s="923"/>
      <c r="CK112" s="978"/>
      <c r="CL112" s="865"/>
      <c r="CM112" s="868" t="s">
        <v>454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446</v>
      </c>
      <c r="DH112" s="861"/>
      <c r="DI112" s="861"/>
      <c r="DJ112" s="861"/>
      <c r="DK112" s="861"/>
      <c r="DL112" s="861" t="s">
        <v>445</v>
      </c>
      <c r="DM112" s="861"/>
      <c r="DN112" s="861"/>
      <c r="DO112" s="861"/>
      <c r="DP112" s="861"/>
      <c r="DQ112" s="861" t="s">
        <v>455</v>
      </c>
      <c r="DR112" s="861"/>
      <c r="DS112" s="861"/>
      <c r="DT112" s="861"/>
      <c r="DU112" s="861"/>
      <c r="DV112" s="838" t="s">
        <v>443</v>
      </c>
      <c r="DW112" s="838"/>
      <c r="DX112" s="838"/>
      <c r="DY112" s="838"/>
      <c r="DZ112" s="839"/>
    </row>
    <row r="113" spans="1:130" s="247" customFormat="1" ht="26.25" customHeight="1" x14ac:dyDescent="0.15">
      <c r="A113" s="965"/>
      <c r="B113" s="966"/>
      <c r="C113" s="794" t="s">
        <v>456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1248750</v>
      </c>
      <c r="AB113" s="970"/>
      <c r="AC113" s="970"/>
      <c r="AD113" s="970"/>
      <c r="AE113" s="971"/>
      <c r="AF113" s="972">
        <v>1298802</v>
      </c>
      <c r="AG113" s="970"/>
      <c r="AH113" s="970"/>
      <c r="AI113" s="970"/>
      <c r="AJ113" s="971"/>
      <c r="AK113" s="972">
        <v>1304308</v>
      </c>
      <c r="AL113" s="970"/>
      <c r="AM113" s="970"/>
      <c r="AN113" s="970"/>
      <c r="AO113" s="971"/>
      <c r="AP113" s="973">
        <v>7</v>
      </c>
      <c r="AQ113" s="974"/>
      <c r="AR113" s="974"/>
      <c r="AS113" s="974"/>
      <c r="AT113" s="975"/>
      <c r="AU113" s="983"/>
      <c r="AV113" s="984"/>
      <c r="AW113" s="984"/>
      <c r="AX113" s="984"/>
      <c r="AY113" s="984"/>
      <c r="AZ113" s="859" t="s">
        <v>457</v>
      </c>
      <c r="BA113" s="794"/>
      <c r="BB113" s="794"/>
      <c r="BC113" s="794"/>
      <c r="BD113" s="794"/>
      <c r="BE113" s="794"/>
      <c r="BF113" s="794"/>
      <c r="BG113" s="794"/>
      <c r="BH113" s="794"/>
      <c r="BI113" s="794"/>
      <c r="BJ113" s="794"/>
      <c r="BK113" s="794"/>
      <c r="BL113" s="794"/>
      <c r="BM113" s="794"/>
      <c r="BN113" s="794"/>
      <c r="BO113" s="794"/>
      <c r="BP113" s="795"/>
      <c r="BQ113" s="860">
        <v>1344936</v>
      </c>
      <c r="BR113" s="861"/>
      <c r="BS113" s="861"/>
      <c r="BT113" s="861"/>
      <c r="BU113" s="861"/>
      <c r="BV113" s="861">
        <v>1245393</v>
      </c>
      <c r="BW113" s="861"/>
      <c r="BX113" s="861"/>
      <c r="BY113" s="861"/>
      <c r="BZ113" s="861"/>
      <c r="CA113" s="861">
        <v>1139562</v>
      </c>
      <c r="CB113" s="861"/>
      <c r="CC113" s="861"/>
      <c r="CD113" s="861"/>
      <c r="CE113" s="861"/>
      <c r="CF113" s="922">
        <v>6.1</v>
      </c>
      <c r="CG113" s="923"/>
      <c r="CH113" s="923"/>
      <c r="CI113" s="923"/>
      <c r="CJ113" s="923"/>
      <c r="CK113" s="978"/>
      <c r="CL113" s="865"/>
      <c r="CM113" s="868" t="s">
        <v>458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450</v>
      </c>
      <c r="DH113" s="824"/>
      <c r="DI113" s="824"/>
      <c r="DJ113" s="824"/>
      <c r="DK113" s="825"/>
      <c r="DL113" s="826" t="s">
        <v>443</v>
      </c>
      <c r="DM113" s="824"/>
      <c r="DN113" s="824"/>
      <c r="DO113" s="824"/>
      <c r="DP113" s="825"/>
      <c r="DQ113" s="826" t="s">
        <v>445</v>
      </c>
      <c r="DR113" s="824"/>
      <c r="DS113" s="824"/>
      <c r="DT113" s="824"/>
      <c r="DU113" s="825"/>
      <c r="DV113" s="871" t="s">
        <v>446</v>
      </c>
      <c r="DW113" s="872"/>
      <c r="DX113" s="872"/>
      <c r="DY113" s="872"/>
      <c r="DZ113" s="873"/>
    </row>
    <row r="114" spans="1:130" s="247" customFormat="1" ht="26.25" customHeight="1" x14ac:dyDescent="0.15">
      <c r="A114" s="965"/>
      <c r="B114" s="966"/>
      <c r="C114" s="794" t="s">
        <v>459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453765</v>
      </c>
      <c r="AB114" s="824"/>
      <c r="AC114" s="824"/>
      <c r="AD114" s="824"/>
      <c r="AE114" s="825"/>
      <c r="AF114" s="826">
        <v>194736</v>
      </c>
      <c r="AG114" s="824"/>
      <c r="AH114" s="824"/>
      <c r="AI114" s="824"/>
      <c r="AJ114" s="825"/>
      <c r="AK114" s="826">
        <v>190606</v>
      </c>
      <c r="AL114" s="824"/>
      <c r="AM114" s="824"/>
      <c r="AN114" s="824"/>
      <c r="AO114" s="825"/>
      <c r="AP114" s="871">
        <v>1</v>
      </c>
      <c r="AQ114" s="872"/>
      <c r="AR114" s="872"/>
      <c r="AS114" s="872"/>
      <c r="AT114" s="873"/>
      <c r="AU114" s="983"/>
      <c r="AV114" s="984"/>
      <c r="AW114" s="984"/>
      <c r="AX114" s="984"/>
      <c r="AY114" s="984"/>
      <c r="AZ114" s="859" t="s">
        <v>460</v>
      </c>
      <c r="BA114" s="794"/>
      <c r="BB114" s="794"/>
      <c r="BC114" s="794"/>
      <c r="BD114" s="794"/>
      <c r="BE114" s="794"/>
      <c r="BF114" s="794"/>
      <c r="BG114" s="794"/>
      <c r="BH114" s="794"/>
      <c r="BI114" s="794"/>
      <c r="BJ114" s="794"/>
      <c r="BK114" s="794"/>
      <c r="BL114" s="794"/>
      <c r="BM114" s="794"/>
      <c r="BN114" s="794"/>
      <c r="BO114" s="794"/>
      <c r="BP114" s="795"/>
      <c r="BQ114" s="860">
        <v>4262617</v>
      </c>
      <c r="BR114" s="861"/>
      <c r="BS114" s="861"/>
      <c r="BT114" s="861"/>
      <c r="BU114" s="861"/>
      <c r="BV114" s="861">
        <v>4238416</v>
      </c>
      <c r="BW114" s="861"/>
      <c r="BX114" s="861"/>
      <c r="BY114" s="861"/>
      <c r="BZ114" s="861"/>
      <c r="CA114" s="861">
        <v>4298115</v>
      </c>
      <c r="CB114" s="861"/>
      <c r="CC114" s="861"/>
      <c r="CD114" s="861"/>
      <c r="CE114" s="861"/>
      <c r="CF114" s="922">
        <v>22.9</v>
      </c>
      <c r="CG114" s="923"/>
      <c r="CH114" s="923"/>
      <c r="CI114" s="923"/>
      <c r="CJ114" s="923"/>
      <c r="CK114" s="978"/>
      <c r="CL114" s="865"/>
      <c r="CM114" s="868" t="s">
        <v>461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450</v>
      </c>
      <c r="DH114" s="824"/>
      <c r="DI114" s="824"/>
      <c r="DJ114" s="824"/>
      <c r="DK114" s="825"/>
      <c r="DL114" s="826" t="s">
        <v>450</v>
      </c>
      <c r="DM114" s="824"/>
      <c r="DN114" s="824"/>
      <c r="DO114" s="824"/>
      <c r="DP114" s="825"/>
      <c r="DQ114" s="826" t="s">
        <v>446</v>
      </c>
      <c r="DR114" s="824"/>
      <c r="DS114" s="824"/>
      <c r="DT114" s="824"/>
      <c r="DU114" s="825"/>
      <c r="DV114" s="871" t="s">
        <v>443</v>
      </c>
      <c r="DW114" s="872"/>
      <c r="DX114" s="872"/>
      <c r="DY114" s="872"/>
      <c r="DZ114" s="873"/>
    </row>
    <row r="115" spans="1:130" s="247" customFormat="1" ht="26.25" customHeight="1" x14ac:dyDescent="0.15">
      <c r="A115" s="965"/>
      <c r="B115" s="966"/>
      <c r="C115" s="794" t="s">
        <v>462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52472</v>
      </c>
      <c r="AB115" s="970"/>
      <c r="AC115" s="970"/>
      <c r="AD115" s="970"/>
      <c r="AE115" s="971"/>
      <c r="AF115" s="972">
        <v>48242</v>
      </c>
      <c r="AG115" s="970"/>
      <c r="AH115" s="970"/>
      <c r="AI115" s="970"/>
      <c r="AJ115" s="971"/>
      <c r="AK115" s="972">
        <v>48051</v>
      </c>
      <c r="AL115" s="970"/>
      <c r="AM115" s="970"/>
      <c r="AN115" s="970"/>
      <c r="AO115" s="971"/>
      <c r="AP115" s="973">
        <v>0.3</v>
      </c>
      <c r="AQ115" s="974"/>
      <c r="AR115" s="974"/>
      <c r="AS115" s="974"/>
      <c r="AT115" s="975"/>
      <c r="AU115" s="983"/>
      <c r="AV115" s="984"/>
      <c r="AW115" s="984"/>
      <c r="AX115" s="984"/>
      <c r="AY115" s="984"/>
      <c r="AZ115" s="859" t="s">
        <v>463</v>
      </c>
      <c r="BA115" s="794"/>
      <c r="BB115" s="794"/>
      <c r="BC115" s="794"/>
      <c r="BD115" s="794"/>
      <c r="BE115" s="794"/>
      <c r="BF115" s="794"/>
      <c r="BG115" s="794"/>
      <c r="BH115" s="794"/>
      <c r="BI115" s="794"/>
      <c r="BJ115" s="794"/>
      <c r="BK115" s="794"/>
      <c r="BL115" s="794"/>
      <c r="BM115" s="794"/>
      <c r="BN115" s="794"/>
      <c r="BO115" s="794"/>
      <c r="BP115" s="795"/>
      <c r="BQ115" s="860" t="s">
        <v>449</v>
      </c>
      <c r="BR115" s="861"/>
      <c r="BS115" s="861"/>
      <c r="BT115" s="861"/>
      <c r="BU115" s="861"/>
      <c r="BV115" s="861" t="s">
        <v>443</v>
      </c>
      <c r="BW115" s="861"/>
      <c r="BX115" s="861"/>
      <c r="BY115" s="861"/>
      <c r="BZ115" s="861"/>
      <c r="CA115" s="861" t="s">
        <v>443</v>
      </c>
      <c r="CB115" s="861"/>
      <c r="CC115" s="861"/>
      <c r="CD115" s="861"/>
      <c r="CE115" s="861"/>
      <c r="CF115" s="922" t="s">
        <v>446</v>
      </c>
      <c r="CG115" s="923"/>
      <c r="CH115" s="923"/>
      <c r="CI115" s="923"/>
      <c r="CJ115" s="923"/>
      <c r="CK115" s="978"/>
      <c r="CL115" s="865"/>
      <c r="CM115" s="859" t="s">
        <v>464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1367905</v>
      </c>
      <c r="DH115" s="824"/>
      <c r="DI115" s="824"/>
      <c r="DJ115" s="824"/>
      <c r="DK115" s="825"/>
      <c r="DL115" s="826">
        <v>1258492</v>
      </c>
      <c r="DM115" s="824"/>
      <c r="DN115" s="824"/>
      <c r="DO115" s="824"/>
      <c r="DP115" s="825"/>
      <c r="DQ115" s="826">
        <v>1251584</v>
      </c>
      <c r="DR115" s="824"/>
      <c r="DS115" s="824"/>
      <c r="DT115" s="824"/>
      <c r="DU115" s="825"/>
      <c r="DV115" s="871">
        <v>6.7</v>
      </c>
      <c r="DW115" s="872"/>
      <c r="DX115" s="872"/>
      <c r="DY115" s="872"/>
      <c r="DZ115" s="873"/>
    </row>
    <row r="116" spans="1:130" s="247" customFormat="1" ht="26.25" customHeight="1" x14ac:dyDescent="0.15">
      <c r="A116" s="967"/>
      <c r="B116" s="968"/>
      <c r="C116" s="927" t="s">
        <v>465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446</v>
      </c>
      <c r="AB116" s="824"/>
      <c r="AC116" s="824"/>
      <c r="AD116" s="824"/>
      <c r="AE116" s="825"/>
      <c r="AF116" s="826" t="s">
        <v>445</v>
      </c>
      <c r="AG116" s="824"/>
      <c r="AH116" s="824"/>
      <c r="AI116" s="824"/>
      <c r="AJ116" s="825"/>
      <c r="AK116" s="826" t="s">
        <v>445</v>
      </c>
      <c r="AL116" s="824"/>
      <c r="AM116" s="824"/>
      <c r="AN116" s="824"/>
      <c r="AO116" s="825"/>
      <c r="AP116" s="871" t="s">
        <v>443</v>
      </c>
      <c r="AQ116" s="872"/>
      <c r="AR116" s="872"/>
      <c r="AS116" s="872"/>
      <c r="AT116" s="873"/>
      <c r="AU116" s="983"/>
      <c r="AV116" s="984"/>
      <c r="AW116" s="984"/>
      <c r="AX116" s="984"/>
      <c r="AY116" s="984"/>
      <c r="AZ116" s="910" t="s">
        <v>466</v>
      </c>
      <c r="BA116" s="911"/>
      <c r="BB116" s="911"/>
      <c r="BC116" s="911"/>
      <c r="BD116" s="911"/>
      <c r="BE116" s="911"/>
      <c r="BF116" s="911"/>
      <c r="BG116" s="911"/>
      <c r="BH116" s="911"/>
      <c r="BI116" s="911"/>
      <c r="BJ116" s="911"/>
      <c r="BK116" s="911"/>
      <c r="BL116" s="911"/>
      <c r="BM116" s="911"/>
      <c r="BN116" s="911"/>
      <c r="BO116" s="911"/>
      <c r="BP116" s="912"/>
      <c r="BQ116" s="860" t="s">
        <v>467</v>
      </c>
      <c r="BR116" s="861"/>
      <c r="BS116" s="861"/>
      <c r="BT116" s="861"/>
      <c r="BU116" s="861"/>
      <c r="BV116" s="861" t="s">
        <v>445</v>
      </c>
      <c r="BW116" s="861"/>
      <c r="BX116" s="861"/>
      <c r="BY116" s="861"/>
      <c r="BZ116" s="861"/>
      <c r="CA116" s="861" t="s">
        <v>174</v>
      </c>
      <c r="CB116" s="861"/>
      <c r="CC116" s="861"/>
      <c r="CD116" s="861"/>
      <c r="CE116" s="861"/>
      <c r="CF116" s="922" t="s">
        <v>443</v>
      </c>
      <c r="CG116" s="923"/>
      <c r="CH116" s="923"/>
      <c r="CI116" s="923"/>
      <c r="CJ116" s="923"/>
      <c r="CK116" s="978"/>
      <c r="CL116" s="865"/>
      <c r="CM116" s="868" t="s">
        <v>468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87489</v>
      </c>
      <c r="DH116" s="824"/>
      <c r="DI116" s="824"/>
      <c r="DJ116" s="824"/>
      <c r="DK116" s="825"/>
      <c r="DL116" s="826">
        <v>79722</v>
      </c>
      <c r="DM116" s="824"/>
      <c r="DN116" s="824"/>
      <c r="DO116" s="824"/>
      <c r="DP116" s="825"/>
      <c r="DQ116" s="826">
        <v>68210</v>
      </c>
      <c r="DR116" s="824"/>
      <c r="DS116" s="824"/>
      <c r="DT116" s="824"/>
      <c r="DU116" s="825"/>
      <c r="DV116" s="871">
        <v>0.4</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469</v>
      </c>
      <c r="Z117" s="950"/>
      <c r="AA117" s="955">
        <v>6264172</v>
      </c>
      <c r="AB117" s="956"/>
      <c r="AC117" s="956"/>
      <c r="AD117" s="956"/>
      <c r="AE117" s="957"/>
      <c r="AF117" s="958">
        <v>5778440</v>
      </c>
      <c r="AG117" s="956"/>
      <c r="AH117" s="956"/>
      <c r="AI117" s="956"/>
      <c r="AJ117" s="957"/>
      <c r="AK117" s="958">
        <v>5449955</v>
      </c>
      <c r="AL117" s="956"/>
      <c r="AM117" s="956"/>
      <c r="AN117" s="956"/>
      <c r="AO117" s="957"/>
      <c r="AP117" s="959"/>
      <c r="AQ117" s="960"/>
      <c r="AR117" s="960"/>
      <c r="AS117" s="960"/>
      <c r="AT117" s="961"/>
      <c r="AU117" s="983"/>
      <c r="AV117" s="984"/>
      <c r="AW117" s="984"/>
      <c r="AX117" s="984"/>
      <c r="AY117" s="984"/>
      <c r="AZ117" s="910" t="s">
        <v>470</v>
      </c>
      <c r="BA117" s="911"/>
      <c r="BB117" s="911"/>
      <c r="BC117" s="911"/>
      <c r="BD117" s="911"/>
      <c r="BE117" s="911"/>
      <c r="BF117" s="911"/>
      <c r="BG117" s="911"/>
      <c r="BH117" s="911"/>
      <c r="BI117" s="911"/>
      <c r="BJ117" s="911"/>
      <c r="BK117" s="911"/>
      <c r="BL117" s="911"/>
      <c r="BM117" s="911"/>
      <c r="BN117" s="911"/>
      <c r="BO117" s="911"/>
      <c r="BP117" s="912"/>
      <c r="BQ117" s="860" t="s">
        <v>446</v>
      </c>
      <c r="BR117" s="861"/>
      <c r="BS117" s="861"/>
      <c r="BT117" s="861"/>
      <c r="BU117" s="861"/>
      <c r="BV117" s="861" t="s">
        <v>450</v>
      </c>
      <c r="BW117" s="861"/>
      <c r="BX117" s="861"/>
      <c r="BY117" s="861"/>
      <c r="BZ117" s="861"/>
      <c r="CA117" s="861" t="s">
        <v>449</v>
      </c>
      <c r="CB117" s="861"/>
      <c r="CC117" s="861"/>
      <c r="CD117" s="861"/>
      <c r="CE117" s="861"/>
      <c r="CF117" s="922" t="s">
        <v>450</v>
      </c>
      <c r="CG117" s="923"/>
      <c r="CH117" s="923"/>
      <c r="CI117" s="923"/>
      <c r="CJ117" s="923"/>
      <c r="CK117" s="978"/>
      <c r="CL117" s="865"/>
      <c r="CM117" s="868" t="s">
        <v>471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446</v>
      </c>
      <c r="DH117" s="824"/>
      <c r="DI117" s="824"/>
      <c r="DJ117" s="824"/>
      <c r="DK117" s="825"/>
      <c r="DL117" s="826" t="s">
        <v>443</v>
      </c>
      <c r="DM117" s="824"/>
      <c r="DN117" s="824"/>
      <c r="DO117" s="824"/>
      <c r="DP117" s="825"/>
      <c r="DQ117" s="826" t="s">
        <v>449</v>
      </c>
      <c r="DR117" s="824"/>
      <c r="DS117" s="824"/>
      <c r="DT117" s="824"/>
      <c r="DU117" s="825"/>
      <c r="DV117" s="871" t="s">
        <v>449</v>
      </c>
      <c r="DW117" s="872"/>
      <c r="DX117" s="872"/>
      <c r="DY117" s="872"/>
      <c r="DZ117" s="873"/>
    </row>
    <row r="118" spans="1:130" s="247" customFormat="1" ht="26.25" customHeight="1" x14ac:dyDescent="0.15">
      <c r="A118" s="948" t="s">
        <v>437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435</v>
      </c>
      <c r="AB118" s="949"/>
      <c r="AC118" s="949"/>
      <c r="AD118" s="949"/>
      <c r="AE118" s="950"/>
      <c r="AF118" s="951" t="s">
        <v>304</v>
      </c>
      <c r="AG118" s="949"/>
      <c r="AH118" s="949"/>
      <c r="AI118" s="949"/>
      <c r="AJ118" s="950"/>
      <c r="AK118" s="951" t="s">
        <v>303</v>
      </c>
      <c r="AL118" s="949"/>
      <c r="AM118" s="949"/>
      <c r="AN118" s="949"/>
      <c r="AO118" s="950"/>
      <c r="AP118" s="952" t="s">
        <v>436</v>
      </c>
      <c r="AQ118" s="953"/>
      <c r="AR118" s="953"/>
      <c r="AS118" s="953"/>
      <c r="AT118" s="954"/>
      <c r="AU118" s="983"/>
      <c r="AV118" s="984"/>
      <c r="AW118" s="984"/>
      <c r="AX118" s="984"/>
      <c r="AY118" s="984"/>
      <c r="AZ118" s="926" t="s">
        <v>472</v>
      </c>
      <c r="BA118" s="927"/>
      <c r="BB118" s="927"/>
      <c r="BC118" s="927"/>
      <c r="BD118" s="927"/>
      <c r="BE118" s="927"/>
      <c r="BF118" s="927"/>
      <c r="BG118" s="927"/>
      <c r="BH118" s="927"/>
      <c r="BI118" s="927"/>
      <c r="BJ118" s="927"/>
      <c r="BK118" s="927"/>
      <c r="BL118" s="927"/>
      <c r="BM118" s="927"/>
      <c r="BN118" s="927"/>
      <c r="BO118" s="927"/>
      <c r="BP118" s="928"/>
      <c r="BQ118" s="929" t="s">
        <v>467</v>
      </c>
      <c r="BR118" s="892"/>
      <c r="BS118" s="892"/>
      <c r="BT118" s="892"/>
      <c r="BU118" s="892"/>
      <c r="BV118" s="892" t="s">
        <v>443</v>
      </c>
      <c r="BW118" s="892"/>
      <c r="BX118" s="892"/>
      <c r="BY118" s="892"/>
      <c r="BZ118" s="892"/>
      <c r="CA118" s="892" t="s">
        <v>467</v>
      </c>
      <c r="CB118" s="892"/>
      <c r="CC118" s="892"/>
      <c r="CD118" s="892"/>
      <c r="CE118" s="892"/>
      <c r="CF118" s="922" t="s">
        <v>174</v>
      </c>
      <c r="CG118" s="923"/>
      <c r="CH118" s="923"/>
      <c r="CI118" s="923"/>
      <c r="CJ118" s="923"/>
      <c r="CK118" s="978"/>
      <c r="CL118" s="865"/>
      <c r="CM118" s="868" t="s">
        <v>473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446</v>
      </c>
      <c r="DH118" s="824"/>
      <c r="DI118" s="824"/>
      <c r="DJ118" s="824"/>
      <c r="DK118" s="825"/>
      <c r="DL118" s="826" t="s">
        <v>446</v>
      </c>
      <c r="DM118" s="824"/>
      <c r="DN118" s="824"/>
      <c r="DO118" s="824"/>
      <c r="DP118" s="825"/>
      <c r="DQ118" s="826" t="s">
        <v>450</v>
      </c>
      <c r="DR118" s="824"/>
      <c r="DS118" s="824"/>
      <c r="DT118" s="824"/>
      <c r="DU118" s="825"/>
      <c r="DV118" s="871" t="s">
        <v>449</v>
      </c>
      <c r="DW118" s="872"/>
      <c r="DX118" s="872"/>
      <c r="DY118" s="872"/>
      <c r="DZ118" s="873"/>
    </row>
    <row r="119" spans="1:130" s="247" customFormat="1" ht="26.25" customHeight="1" x14ac:dyDescent="0.15">
      <c r="A119" s="862" t="s">
        <v>440</v>
      </c>
      <c r="B119" s="863"/>
      <c r="C119" s="938" t="s">
        <v>441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446</v>
      </c>
      <c r="AB119" s="942"/>
      <c r="AC119" s="942"/>
      <c r="AD119" s="942"/>
      <c r="AE119" s="943"/>
      <c r="AF119" s="944" t="s">
        <v>450</v>
      </c>
      <c r="AG119" s="942"/>
      <c r="AH119" s="942"/>
      <c r="AI119" s="942"/>
      <c r="AJ119" s="943"/>
      <c r="AK119" s="944" t="s">
        <v>174</v>
      </c>
      <c r="AL119" s="942"/>
      <c r="AM119" s="942"/>
      <c r="AN119" s="942"/>
      <c r="AO119" s="943"/>
      <c r="AP119" s="945" t="s">
        <v>449</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474</v>
      </c>
      <c r="BP119" s="925"/>
      <c r="BQ119" s="929">
        <v>47476645</v>
      </c>
      <c r="BR119" s="892"/>
      <c r="BS119" s="892"/>
      <c r="BT119" s="892"/>
      <c r="BU119" s="892"/>
      <c r="BV119" s="892">
        <v>45978295</v>
      </c>
      <c r="BW119" s="892"/>
      <c r="BX119" s="892"/>
      <c r="BY119" s="892"/>
      <c r="BZ119" s="892"/>
      <c r="CA119" s="892">
        <v>46178601</v>
      </c>
      <c r="CB119" s="892"/>
      <c r="CC119" s="892"/>
      <c r="CD119" s="892"/>
      <c r="CE119" s="892"/>
      <c r="CF119" s="790"/>
      <c r="CG119" s="791"/>
      <c r="CH119" s="791"/>
      <c r="CI119" s="791"/>
      <c r="CJ119" s="881"/>
      <c r="CK119" s="979"/>
      <c r="CL119" s="867"/>
      <c r="CM119" s="885" t="s">
        <v>475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240000</v>
      </c>
      <c r="DH119" s="807"/>
      <c r="DI119" s="807"/>
      <c r="DJ119" s="807"/>
      <c r="DK119" s="808"/>
      <c r="DL119" s="809">
        <v>200000</v>
      </c>
      <c r="DM119" s="807"/>
      <c r="DN119" s="807"/>
      <c r="DO119" s="807"/>
      <c r="DP119" s="808"/>
      <c r="DQ119" s="809">
        <v>160000</v>
      </c>
      <c r="DR119" s="807"/>
      <c r="DS119" s="807"/>
      <c r="DT119" s="807"/>
      <c r="DU119" s="808"/>
      <c r="DV119" s="895">
        <v>0.9</v>
      </c>
      <c r="DW119" s="896"/>
      <c r="DX119" s="896"/>
      <c r="DY119" s="896"/>
      <c r="DZ119" s="897"/>
    </row>
    <row r="120" spans="1:130" s="247" customFormat="1" ht="26.25" customHeight="1" x14ac:dyDescent="0.15">
      <c r="A120" s="864"/>
      <c r="B120" s="865"/>
      <c r="C120" s="868" t="s">
        <v>448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467</v>
      </c>
      <c r="AB120" s="824"/>
      <c r="AC120" s="824"/>
      <c r="AD120" s="824"/>
      <c r="AE120" s="825"/>
      <c r="AF120" s="826" t="s">
        <v>446</v>
      </c>
      <c r="AG120" s="824"/>
      <c r="AH120" s="824"/>
      <c r="AI120" s="824"/>
      <c r="AJ120" s="825"/>
      <c r="AK120" s="826" t="s">
        <v>449</v>
      </c>
      <c r="AL120" s="824"/>
      <c r="AM120" s="824"/>
      <c r="AN120" s="824"/>
      <c r="AO120" s="825"/>
      <c r="AP120" s="871" t="s">
        <v>443</v>
      </c>
      <c r="AQ120" s="872"/>
      <c r="AR120" s="872"/>
      <c r="AS120" s="872"/>
      <c r="AT120" s="873"/>
      <c r="AU120" s="930" t="s">
        <v>476</v>
      </c>
      <c r="AV120" s="931"/>
      <c r="AW120" s="931"/>
      <c r="AX120" s="931"/>
      <c r="AY120" s="932"/>
      <c r="AZ120" s="907" t="s">
        <v>477</v>
      </c>
      <c r="BA120" s="852"/>
      <c r="BB120" s="852"/>
      <c r="BC120" s="852"/>
      <c r="BD120" s="852"/>
      <c r="BE120" s="852"/>
      <c r="BF120" s="852"/>
      <c r="BG120" s="852"/>
      <c r="BH120" s="852"/>
      <c r="BI120" s="852"/>
      <c r="BJ120" s="852"/>
      <c r="BK120" s="852"/>
      <c r="BL120" s="852"/>
      <c r="BM120" s="852"/>
      <c r="BN120" s="852"/>
      <c r="BO120" s="852"/>
      <c r="BP120" s="853"/>
      <c r="BQ120" s="908">
        <v>20172370</v>
      </c>
      <c r="BR120" s="889"/>
      <c r="BS120" s="889"/>
      <c r="BT120" s="889"/>
      <c r="BU120" s="889"/>
      <c r="BV120" s="889">
        <v>21667165</v>
      </c>
      <c r="BW120" s="889"/>
      <c r="BX120" s="889"/>
      <c r="BY120" s="889"/>
      <c r="BZ120" s="889"/>
      <c r="CA120" s="889">
        <v>22526243</v>
      </c>
      <c r="CB120" s="889"/>
      <c r="CC120" s="889"/>
      <c r="CD120" s="889"/>
      <c r="CE120" s="889"/>
      <c r="CF120" s="913">
        <v>120.2</v>
      </c>
      <c r="CG120" s="914"/>
      <c r="CH120" s="914"/>
      <c r="CI120" s="914"/>
      <c r="CJ120" s="914"/>
      <c r="CK120" s="915" t="s">
        <v>478</v>
      </c>
      <c r="CL120" s="899"/>
      <c r="CM120" s="899"/>
      <c r="CN120" s="899"/>
      <c r="CO120" s="900"/>
      <c r="CP120" s="919" t="s">
        <v>479</v>
      </c>
      <c r="CQ120" s="920"/>
      <c r="CR120" s="920"/>
      <c r="CS120" s="920"/>
      <c r="CT120" s="920"/>
      <c r="CU120" s="920"/>
      <c r="CV120" s="920"/>
      <c r="CW120" s="920"/>
      <c r="CX120" s="920"/>
      <c r="CY120" s="920"/>
      <c r="CZ120" s="920"/>
      <c r="DA120" s="920"/>
      <c r="DB120" s="920"/>
      <c r="DC120" s="920"/>
      <c r="DD120" s="920"/>
      <c r="DE120" s="920"/>
      <c r="DF120" s="921"/>
      <c r="DG120" s="908">
        <v>6074843</v>
      </c>
      <c r="DH120" s="889"/>
      <c r="DI120" s="889"/>
      <c r="DJ120" s="889"/>
      <c r="DK120" s="889"/>
      <c r="DL120" s="889">
        <v>5914059</v>
      </c>
      <c r="DM120" s="889"/>
      <c r="DN120" s="889"/>
      <c r="DO120" s="889"/>
      <c r="DP120" s="889"/>
      <c r="DQ120" s="889">
        <v>5519769</v>
      </c>
      <c r="DR120" s="889"/>
      <c r="DS120" s="889"/>
      <c r="DT120" s="889"/>
      <c r="DU120" s="889"/>
      <c r="DV120" s="890">
        <v>29.4</v>
      </c>
      <c r="DW120" s="890"/>
      <c r="DX120" s="890"/>
      <c r="DY120" s="890"/>
      <c r="DZ120" s="891"/>
    </row>
    <row r="121" spans="1:130" s="247" customFormat="1" ht="26.25" customHeight="1" x14ac:dyDescent="0.15">
      <c r="A121" s="864"/>
      <c r="B121" s="865"/>
      <c r="C121" s="910" t="s">
        <v>480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446</v>
      </c>
      <c r="AB121" s="824"/>
      <c r="AC121" s="824"/>
      <c r="AD121" s="824"/>
      <c r="AE121" s="825"/>
      <c r="AF121" s="826" t="s">
        <v>449</v>
      </c>
      <c r="AG121" s="824"/>
      <c r="AH121" s="824"/>
      <c r="AI121" s="824"/>
      <c r="AJ121" s="825"/>
      <c r="AK121" s="826" t="s">
        <v>446</v>
      </c>
      <c r="AL121" s="824"/>
      <c r="AM121" s="824"/>
      <c r="AN121" s="824"/>
      <c r="AO121" s="825"/>
      <c r="AP121" s="871" t="s">
        <v>446</v>
      </c>
      <c r="AQ121" s="872"/>
      <c r="AR121" s="872"/>
      <c r="AS121" s="872"/>
      <c r="AT121" s="873"/>
      <c r="AU121" s="933"/>
      <c r="AV121" s="934"/>
      <c r="AW121" s="934"/>
      <c r="AX121" s="934"/>
      <c r="AY121" s="935"/>
      <c r="AZ121" s="859" t="s">
        <v>481</v>
      </c>
      <c r="BA121" s="794"/>
      <c r="BB121" s="794"/>
      <c r="BC121" s="794"/>
      <c r="BD121" s="794"/>
      <c r="BE121" s="794"/>
      <c r="BF121" s="794"/>
      <c r="BG121" s="794"/>
      <c r="BH121" s="794"/>
      <c r="BI121" s="794"/>
      <c r="BJ121" s="794"/>
      <c r="BK121" s="794"/>
      <c r="BL121" s="794"/>
      <c r="BM121" s="794"/>
      <c r="BN121" s="794"/>
      <c r="BO121" s="794"/>
      <c r="BP121" s="795"/>
      <c r="BQ121" s="860">
        <v>5063698</v>
      </c>
      <c r="BR121" s="861"/>
      <c r="BS121" s="861"/>
      <c r="BT121" s="861"/>
      <c r="BU121" s="861"/>
      <c r="BV121" s="861">
        <v>5799265</v>
      </c>
      <c r="BW121" s="861"/>
      <c r="BX121" s="861"/>
      <c r="BY121" s="861"/>
      <c r="BZ121" s="861"/>
      <c r="CA121" s="861">
        <v>6061499</v>
      </c>
      <c r="CB121" s="861"/>
      <c r="CC121" s="861"/>
      <c r="CD121" s="861"/>
      <c r="CE121" s="861"/>
      <c r="CF121" s="922">
        <v>32.299999999999997</v>
      </c>
      <c r="CG121" s="923"/>
      <c r="CH121" s="923"/>
      <c r="CI121" s="923"/>
      <c r="CJ121" s="923"/>
      <c r="CK121" s="916"/>
      <c r="CL121" s="902"/>
      <c r="CM121" s="902"/>
      <c r="CN121" s="902"/>
      <c r="CO121" s="903"/>
      <c r="CP121" s="882" t="s">
        <v>482</v>
      </c>
      <c r="CQ121" s="883"/>
      <c r="CR121" s="883"/>
      <c r="CS121" s="883"/>
      <c r="CT121" s="883"/>
      <c r="CU121" s="883"/>
      <c r="CV121" s="883"/>
      <c r="CW121" s="883"/>
      <c r="CX121" s="883"/>
      <c r="CY121" s="883"/>
      <c r="CZ121" s="883"/>
      <c r="DA121" s="883"/>
      <c r="DB121" s="883"/>
      <c r="DC121" s="883"/>
      <c r="DD121" s="883"/>
      <c r="DE121" s="883"/>
      <c r="DF121" s="884"/>
      <c r="DG121" s="860">
        <v>3533088</v>
      </c>
      <c r="DH121" s="861"/>
      <c r="DI121" s="861"/>
      <c r="DJ121" s="861"/>
      <c r="DK121" s="861"/>
      <c r="DL121" s="861">
        <v>3192594</v>
      </c>
      <c r="DM121" s="861"/>
      <c r="DN121" s="861"/>
      <c r="DO121" s="861"/>
      <c r="DP121" s="861"/>
      <c r="DQ121" s="861">
        <v>2840411</v>
      </c>
      <c r="DR121" s="861"/>
      <c r="DS121" s="861"/>
      <c r="DT121" s="861"/>
      <c r="DU121" s="861"/>
      <c r="DV121" s="838">
        <v>15.2</v>
      </c>
      <c r="DW121" s="838"/>
      <c r="DX121" s="838"/>
      <c r="DY121" s="838"/>
      <c r="DZ121" s="839"/>
    </row>
    <row r="122" spans="1:130" s="247" customFormat="1" ht="26.25" customHeight="1" x14ac:dyDescent="0.15">
      <c r="A122" s="864"/>
      <c r="B122" s="865"/>
      <c r="C122" s="868" t="s">
        <v>461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446</v>
      </c>
      <c r="AB122" s="824"/>
      <c r="AC122" s="824"/>
      <c r="AD122" s="824"/>
      <c r="AE122" s="825"/>
      <c r="AF122" s="826" t="s">
        <v>450</v>
      </c>
      <c r="AG122" s="824"/>
      <c r="AH122" s="824"/>
      <c r="AI122" s="824"/>
      <c r="AJ122" s="825"/>
      <c r="AK122" s="826" t="s">
        <v>449</v>
      </c>
      <c r="AL122" s="824"/>
      <c r="AM122" s="824"/>
      <c r="AN122" s="824"/>
      <c r="AO122" s="825"/>
      <c r="AP122" s="871" t="s">
        <v>450</v>
      </c>
      <c r="AQ122" s="872"/>
      <c r="AR122" s="872"/>
      <c r="AS122" s="872"/>
      <c r="AT122" s="873"/>
      <c r="AU122" s="933"/>
      <c r="AV122" s="934"/>
      <c r="AW122" s="934"/>
      <c r="AX122" s="934"/>
      <c r="AY122" s="935"/>
      <c r="AZ122" s="926" t="s">
        <v>483</v>
      </c>
      <c r="BA122" s="927"/>
      <c r="BB122" s="927"/>
      <c r="BC122" s="927"/>
      <c r="BD122" s="927"/>
      <c r="BE122" s="927"/>
      <c r="BF122" s="927"/>
      <c r="BG122" s="927"/>
      <c r="BH122" s="927"/>
      <c r="BI122" s="927"/>
      <c r="BJ122" s="927"/>
      <c r="BK122" s="927"/>
      <c r="BL122" s="927"/>
      <c r="BM122" s="927"/>
      <c r="BN122" s="927"/>
      <c r="BO122" s="927"/>
      <c r="BP122" s="928"/>
      <c r="BQ122" s="929">
        <v>39101548</v>
      </c>
      <c r="BR122" s="892"/>
      <c r="BS122" s="892"/>
      <c r="BT122" s="892"/>
      <c r="BU122" s="892"/>
      <c r="BV122" s="892">
        <v>39305693</v>
      </c>
      <c r="BW122" s="892"/>
      <c r="BX122" s="892"/>
      <c r="BY122" s="892"/>
      <c r="BZ122" s="892"/>
      <c r="CA122" s="892">
        <v>39154297</v>
      </c>
      <c r="CB122" s="892"/>
      <c r="CC122" s="892"/>
      <c r="CD122" s="892"/>
      <c r="CE122" s="892"/>
      <c r="CF122" s="893">
        <v>208.9</v>
      </c>
      <c r="CG122" s="894"/>
      <c r="CH122" s="894"/>
      <c r="CI122" s="894"/>
      <c r="CJ122" s="894"/>
      <c r="CK122" s="916"/>
      <c r="CL122" s="902"/>
      <c r="CM122" s="902"/>
      <c r="CN122" s="902"/>
      <c r="CO122" s="903"/>
      <c r="CP122" s="882" t="s">
        <v>484</v>
      </c>
      <c r="CQ122" s="883"/>
      <c r="CR122" s="883"/>
      <c r="CS122" s="883"/>
      <c r="CT122" s="883"/>
      <c r="CU122" s="883"/>
      <c r="CV122" s="883"/>
      <c r="CW122" s="883"/>
      <c r="CX122" s="883"/>
      <c r="CY122" s="883"/>
      <c r="CZ122" s="883"/>
      <c r="DA122" s="883"/>
      <c r="DB122" s="883"/>
      <c r="DC122" s="883"/>
      <c r="DD122" s="883"/>
      <c r="DE122" s="883"/>
      <c r="DF122" s="884"/>
      <c r="DG122" s="860">
        <v>298124</v>
      </c>
      <c r="DH122" s="861"/>
      <c r="DI122" s="861"/>
      <c r="DJ122" s="861"/>
      <c r="DK122" s="861"/>
      <c r="DL122" s="861">
        <v>806436</v>
      </c>
      <c r="DM122" s="861"/>
      <c r="DN122" s="861"/>
      <c r="DO122" s="861"/>
      <c r="DP122" s="861"/>
      <c r="DQ122" s="861">
        <v>1399797</v>
      </c>
      <c r="DR122" s="861"/>
      <c r="DS122" s="861"/>
      <c r="DT122" s="861"/>
      <c r="DU122" s="861"/>
      <c r="DV122" s="838">
        <v>7.5</v>
      </c>
      <c r="DW122" s="838"/>
      <c r="DX122" s="838"/>
      <c r="DY122" s="838"/>
      <c r="DZ122" s="839"/>
    </row>
    <row r="123" spans="1:130" s="247" customFormat="1" ht="26.25" customHeight="1" x14ac:dyDescent="0.15">
      <c r="A123" s="864"/>
      <c r="B123" s="865"/>
      <c r="C123" s="868" t="s">
        <v>468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12046</v>
      </c>
      <c r="AB123" s="824"/>
      <c r="AC123" s="824"/>
      <c r="AD123" s="824"/>
      <c r="AE123" s="825"/>
      <c r="AF123" s="826">
        <v>7908</v>
      </c>
      <c r="AG123" s="824"/>
      <c r="AH123" s="824"/>
      <c r="AI123" s="824"/>
      <c r="AJ123" s="825"/>
      <c r="AK123" s="826">
        <v>7814</v>
      </c>
      <c r="AL123" s="824"/>
      <c r="AM123" s="824"/>
      <c r="AN123" s="824"/>
      <c r="AO123" s="825"/>
      <c r="AP123" s="871">
        <v>0</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485</v>
      </c>
      <c r="BP123" s="925"/>
      <c r="BQ123" s="879">
        <v>64337616</v>
      </c>
      <c r="BR123" s="880"/>
      <c r="BS123" s="880"/>
      <c r="BT123" s="880"/>
      <c r="BU123" s="880"/>
      <c r="BV123" s="880">
        <v>66772123</v>
      </c>
      <c r="BW123" s="880"/>
      <c r="BX123" s="880"/>
      <c r="BY123" s="880"/>
      <c r="BZ123" s="880"/>
      <c r="CA123" s="880">
        <v>67742039</v>
      </c>
      <c r="CB123" s="880"/>
      <c r="CC123" s="880"/>
      <c r="CD123" s="880"/>
      <c r="CE123" s="880"/>
      <c r="CF123" s="790"/>
      <c r="CG123" s="791"/>
      <c r="CH123" s="791"/>
      <c r="CI123" s="791"/>
      <c r="CJ123" s="881"/>
      <c r="CK123" s="916"/>
      <c r="CL123" s="902"/>
      <c r="CM123" s="902"/>
      <c r="CN123" s="902"/>
      <c r="CO123" s="903"/>
      <c r="CP123" s="882" t="s">
        <v>486</v>
      </c>
      <c r="CQ123" s="883"/>
      <c r="CR123" s="883"/>
      <c r="CS123" s="883"/>
      <c r="CT123" s="883"/>
      <c r="CU123" s="883"/>
      <c r="CV123" s="883"/>
      <c r="CW123" s="883"/>
      <c r="CX123" s="883"/>
      <c r="CY123" s="883"/>
      <c r="CZ123" s="883"/>
      <c r="DA123" s="883"/>
      <c r="DB123" s="883"/>
      <c r="DC123" s="883"/>
      <c r="DD123" s="883"/>
      <c r="DE123" s="883"/>
      <c r="DF123" s="884"/>
      <c r="DG123" s="823">
        <v>109056</v>
      </c>
      <c r="DH123" s="824"/>
      <c r="DI123" s="824"/>
      <c r="DJ123" s="824"/>
      <c r="DK123" s="825"/>
      <c r="DL123" s="826">
        <v>141484</v>
      </c>
      <c r="DM123" s="824"/>
      <c r="DN123" s="824"/>
      <c r="DO123" s="824"/>
      <c r="DP123" s="825"/>
      <c r="DQ123" s="826">
        <v>181192</v>
      </c>
      <c r="DR123" s="824"/>
      <c r="DS123" s="824"/>
      <c r="DT123" s="824"/>
      <c r="DU123" s="825"/>
      <c r="DV123" s="871">
        <v>1</v>
      </c>
      <c r="DW123" s="872"/>
      <c r="DX123" s="872"/>
      <c r="DY123" s="872"/>
      <c r="DZ123" s="873"/>
    </row>
    <row r="124" spans="1:130" s="247" customFormat="1" ht="26.25" customHeight="1" thickBot="1" x14ac:dyDescent="0.2">
      <c r="A124" s="864"/>
      <c r="B124" s="865"/>
      <c r="C124" s="868" t="s">
        <v>471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467</v>
      </c>
      <c r="AB124" s="824"/>
      <c r="AC124" s="824"/>
      <c r="AD124" s="824"/>
      <c r="AE124" s="825"/>
      <c r="AF124" s="826" t="s">
        <v>450</v>
      </c>
      <c r="AG124" s="824"/>
      <c r="AH124" s="824"/>
      <c r="AI124" s="824"/>
      <c r="AJ124" s="825"/>
      <c r="AK124" s="826" t="s">
        <v>174</v>
      </c>
      <c r="AL124" s="824"/>
      <c r="AM124" s="824"/>
      <c r="AN124" s="824"/>
      <c r="AO124" s="825"/>
      <c r="AP124" s="871" t="s">
        <v>174</v>
      </c>
      <c r="AQ124" s="872"/>
      <c r="AR124" s="872"/>
      <c r="AS124" s="872"/>
      <c r="AT124" s="873"/>
      <c r="AU124" s="874" t="s">
        <v>487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450</v>
      </c>
      <c r="BR124" s="878"/>
      <c r="BS124" s="878"/>
      <c r="BT124" s="878"/>
      <c r="BU124" s="878"/>
      <c r="BV124" s="878" t="s">
        <v>174</v>
      </c>
      <c r="BW124" s="878"/>
      <c r="BX124" s="878"/>
      <c r="BY124" s="878"/>
      <c r="BZ124" s="878"/>
      <c r="CA124" s="878" t="s">
        <v>450</v>
      </c>
      <c r="CB124" s="878"/>
      <c r="CC124" s="878"/>
      <c r="CD124" s="878"/>
      <c r="CE124" s="878"/>
      <c r="CF124" s="768"/>
      <c r="CG124" s="769"/>
      <c r="CH124" s="769"/>
      <c r="CI124" s="769"/>
      <c r="CJ124" s="909"/>
      <c r="CK124" s="917"/>
      <c r="CL124" s="917"/>
      <c r="CM124" s="917"/>
      <c r="CN124" s="917"/>
      <c r="CO124" s="918"/>
      <c r="CP124" s="882" t="s">
        <v>488</v>
      </c>
      <c r="CQ124" s="883"/>
      <c r="CR124" s="883"/>
      <c r="CS124" s="883"/>
      <c r="CT124" s="883"/>
      <c r="CU124" s="883"/>
      <c r="CV124" s="883"/>
      <c r="CW124" s="883"/>
      <c r="CX124" s="883"/>
      <c r="CY124" s="883"/>
      <c r="CZ124" s="883"/>
      <c r="DA124" s="883"/>
      <c r="DB124" s="883"/>
      <c r="DC124" s="883"/>
      <c r="DD124" s="883"/>
      <c r="DE124" s="883"/>
      <c r="DF124" s="884"/>
      <c r="DG124" s="806">
        <v>15752</v>
      </c>
      <c r="DH124" s="807"/>
      <c r="DI124" s="807"/>
      <c r="DJ124" s="807"/>
      <c r="DK124" s="808"/>
      <c r="DL124" s="809">
        <v>15363</v>
      </c>
      <c r="DM124" s="807"/>
      <c r="DN124" s="807"/>
      <c r="DO124" s="807"/>
      <c r="DP124" s="808"/>
      <c r="DQ124" s="809">
        <v>13399</v>
      </c>
      <c r="DR124" s="807"/>
      <c r="DS124" s="807"/>
      <c r="DT124" s="807"/>
      <c r="DU124" s="808"/>
      <c r="DV124" s="895">
        <v>0.1</v>
      </c>
      <c r="DW124" s="896"/>
      <c r="DX124" s="896"/>
      <c r="DY124" s="896"/>
      <c r="DZ124" s="897"/>
    </row>
    <row r="125" spans="1:130" s="247" customFormat="1" ht="26.25" customHeight="1" x14ac:dyDescent="0.15">
      <c r="A125" s="864"/>
      <c r="B125" s="865"/>
      <c r="C125" s="868" t="s">
        <v>473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443</v>
      </c>
      <c r="AB125" s="824"/>
      <c r="AC125" s="824"/>
      <c r="AD125" s="824"/>
      <c r="AE125" s="825"/>
      <c r="AF125" s="826" t="s">
        <v>174</v>
      </c>
      <c r="AG125" s="824"/>
      <c r="AH125" s="824"/>
      <c r="AI125" s="824"/>
      <c r="AJ125" s="825"/>
      <c r="AK125" s="826" t="s">
        <v>450</v>
      </c>
      <c r="AL125" s="824"/>
      <c r="AM125" s="824"/>
      <c r="AN125" s="824"/>
      <c r="AO125" s="825"/>
      <c r="AP125" s="871" t="s">
        <v>443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489</v>
      </c>
      <c r="CL125" s="899"/>
      <c r="CM125" s="899"/>
      <c r="CN125" s="899"/>
      <c r="CO125" s="900"/>
      <c r="CP125" s="907" t="s">
        <v>490</v>
      </c>
      <c r="CQ125" s="852"/>
      <c r="CR125" s="852"/>
      <c r="CS125" s="852"/>
      <c r="CT125" s="852"/>
      <c r="CU125" s="852"/>
      <c r="CV125" s="852"/>
      <c r="CW125" s="852"/>
      <c r="CX125" s="852"/>
      <c r="CY125" s="852"/>
      <c r="CZ125" s="852"/>
      <c r="DA125" s="852"/>
      <c r="DB125" s="852"/>
      <c r="DC125" s="852"/>
      <c r="DD125" s="852"/>
      <c r="DE125" s="852"/>
      <c r="DF125" s="853"/>
      <c r="DG125" s="908" t="s">
        <v>174</v>
      </c>
      <c r="DH125" s="889"/>
      <c r="DI125" s="889"/>
      <c r="DJ125" s="889"/>
      <c r="DK125" s="889"/>
      <c r="DL125" s="889" t="s">
        <v>455</v>
      </c>
      <c r="DM125" s="889"/>
      <c r="DN125" s="889"/>
      <c r="DO125" s="889"/>
      <c r="DP125" s="889"/>
      <c r="DQ125" s="889" t="s">
        <v>174</v>
      </c>
      <c r="DR125" s="889"/>
      <c r="DS125" s="889"/>
      <c r="DT125" s="889"/>
      <c r="DU125" s="889"/>
      <c r="DV125" s="890" t="s">
        <v>443</v>
      </c>
      <c r="DW125" s="890"/>
      <c r="DX125" s="890"/>
      <c r="DY125" s="890"/>
      <c r="DZ125" s="891"/>
    </row>
    <row r="126" spans="1:130" s="247" customFormat="1" ht="26.25" customHeight="1" thickBot="1" x14ac:dyDescent="0.2">
      <c r="A126" s="864"/>
      <c r="B126" s="865"/>
      <c r="C126" s="868" t="s">
        <v>475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40000</v>
      </c>
      <c r="AB126" s="824"/>
      <c r="AC126" s="824"/>
      <c r="AD126" s="824"/>
      <c r="AE126" s="825"/>
      <c r="AF126" s="826">
        <v>40000</v>
      </c>
      <c r="AG126" s="824"/>
      <c r="AH126" s="824"/>
      <c r="AI126" s="824"/>
      <c r="AJ126" s="825"/>
      <c r="AK126" s="826">
        <v>40000</v>
      </c>
      <c r="AL126" s="824"/>
      <c r="AM126" s="824"/>
      <c r="AN126" s="824"/>
      <c r="AO126" s="825"/>
      <c r="AP126" s="871">
        <v>0.2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491</v>
      </c>
      <c r="CQ126" s="794"/>
      <c r="CR126" s="794"/>
      <c r="CS126" s="794"/>
      <c r="CT126" s="794"/>
      <c r="CU126" s="794"/>
      <c r="CV126" s="794"/>
      <c r="CW126" s="794"/>
      <c r="CX126" s="794"/>
      <c r="CY126" s="794"/>
      <c r="CZ126" s="794"/>
      <c r="DA126" s="794"/>
      <c r="DB126" s="794"/>
      <c r="DC126" s="794"/>
      <c r="DD126" s="794"/>
      <c r="DE126" s="794"/>
      <c r="DF126" s="795"/>
      <c r="DG126" s="860" t="s">
        <v>443</v>
      </c>
      <c r="DH126" s="861"/>
      <c r="DI126" s="861"/>
      <c r="DJ126" s="861"/>
      <c r="DK126" s="861"/>
      <c r="DL126" s="861" t="s">
        <v>455</v>
      </c>
      <c r="DM126" s="861"/>
      <c r="DN126" s="861"/>
      <c r="DO126" s="861"/>
      <c r="DP126" s="861"/>
      <c r="DQ126" s="861" t="s">
        <v>450</v>
      </c>
      <c r="DR126" s="861"/>
      <c r="DS126" s="861"/>
      <c r="DT126" s="861"/>
      <c r="DU126" s="861"/>
      <c r="DV126" s="838" t="s">
        <v>174</v>
      </c>
      <c r="DW126" s="838"/>
      <c r="DX126" s="838"/>
      <c r="DY126" s="838"/>
      <c r="DZ126" s="839"/>
    </row>
    <row r="127" spans="1:130" s="247" customFormat="1" ht="26.25" customHeight="1" x14ac:dyDescent="0.15">
      <c r="A127" s="866"/>
      <c r="B127" s="867"/>
      <c r="C127" s="885" t="s">
        <v>492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426</v>
      </c>
      <c r="AB127" s="824"/>
      <c r="AC127" s="824"/>
      <c r="AD127" s="824"/>
      <c r="AE127" s="825"/>
      <c r="AF127" s="826">
        <v>334</v>
      </c>
      <c r="AG127" s="824"/>
      <c r="AH127" s="824"/>
      <c r="AI127" s="824"/>
      <c r="AJ127" s="825"/>
      <c r="AK127" s="826">
        <v>237</v>
      </c>
      <c r="AL127" s="824"/>
      <c r="AM127" s="824"/>
      <c r="AN127" s="824"/>
      <c r="AO127" s="825"/>
      <c r="AP127" s="871">
        <v>0</v>
      </c>
      <c r="AQ127" s="872"/>
      <c r="AR127" s="872"/>
      <c r="AS127" s="872"/>
      <c r="AT127" s="873"/>
      <c r="AU127" s="283"/>
      <c r="AV127" s="283"/>
      <c r="AW127" s="283"/>
      <c r="AX127" s="888" t="s">
        <v>493</v>
      </c>
      <c r="AY127" s="856"/>
      <c r="AZ127" s="856"/>
      <c r="BA127" s="856"/>
      <c r="BB127" s="856"/>
      <c r="BC127" s="856"/>
      <c r="BD127" s="856"/>
      <c r="BE127" s="857"/>
      <c r="BF127" s="855" t="s">
        <v>494</v>
      </c>
      <c r="BG127" s="856"/>
      <c r="BH127" s="856"/>
      <c r="BI127" s="856"/>
      <c r="BJ127" s="856"/>
      <c r="BK127" s="856"/>
      <c r="BL127" s="857"/>
      <c r="BM127" s="855" t="s">
        <v>495</v>
      </c>
      <c r="BN127" s="856"/>
      <c r="BO127" s="856"/>
      <c r="BP127" s="856"/>
      <c r="BQ127" s="856"/>
      <c r="BR127" s="856"/>
      <c r="BS127" s="857"/>
      <c r="BT127" s="855" t="s">
        <v>496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497</v>
      </c>
      <c r="CQ127" s="794"/>
      <c r="CR127" s="794"/>
      <c r="CS127" s="794"/>
      <c r="CT127" s="794"/>
      <c r="CU127" s="794"/>
      <c r="CV127" s="794"/>
      <c r="CW127" s="794"/>
      <c r="CX127" s="794"/>
      <c r="CY127" s="794"/>
      <c r="CZ127" s="794"/>
      <c r="DA127" s="794"/>
      <c r="DB127" s="794"/>
      <c r="DC127" s="794"/>
      <c r="DD127" s="794"/>
      <c r="DE127" s="794"/>
      <c r="DF127" s="795"/>
      <c r="DG127" s="860" t="s">
        <v>443</v>
      </c>
      <c r="DH127" s="861"/>
      <c r="DI127" s="861"/>
      <c r="DJ127" s="861"/>
      <c r="DK127" s="861"/>
      <c r="DL127" s="861" t="s">
        <v>443</v>
      </c>
      <c r="DM127" s="861"/>
      <c r="DN127" s="861"/>
      <c r="DO127" s="861"/>
      <c r="DP127" s="861"/>
      <c r="DQ127" s="861" t="s">
        <v>446</v>
      </c>
      <c r="DR127" s="861"/>
      <c r="DS127" s="861"/>
      <c r="DT127" s="861"/>
      <c r="DU127" s="861"/>
      <c r="DV127" s="838" t="s">
        <v>174</v>
      </c>
      <c r="DW127" s="838"/>
      <c r="DX127" s="838"/>
      <c r="DY127" s="838"/>
      <c r="DZ127" s="839"/>
    </row>
    <row r="128" spans="1:130" s="247" customFormat="1" ht="26.25" customHeight="1" thickBot="1" x14ac:dyDescent="0.2">
      <c r="A128" s="840" t="s">
        <v>498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499</v>
      </c>
      <c r="X128" s="842"/>
      <c r="Y128" s="842"/>
      <c r="Z128" s="843"/>
      <c r="AA128" s="844">
        <v>914101</v>
      </c>
      <c r="AB128" s="845"/>
      <c r="AC128" s="845"/>
      <c r="AD128" s="845"/>
      <c r="AE128" s="846"/>
      <c r="AF128" s="847">
        <v>900008</v>
      </c>
      <c r="AG128" s="845"/>
      <c r="AH128" s="845"/>
      <c r="AI128" s="845"/>
      <c r="AJ128" s="846"/>
      <c r="AK128" s="847">
        <v>908819</v>
      </c>
      <c r="AL128" s="845"/>
      <c r="AM128" s="845"/>
      <c r="AN128" s="845"/>
      <c r="AO128" s="846"/>
      <c r="AP128" s="848"/>
      <c r="AQ128" s="849"/>
      <c r="AR128" s="849"/>
      <c r="AS128" s="849"/>
      <c r="AT128" s="850"/>
      <c r="AU128" s="283"/>
      <c r="AV128" s="283"/>
      <c r="AW128" s="283"/>
      <c r="AX128" s="851" t="s">
        <v>500</v>
      </c>
      <c r="AY128" s="852"/>
      <c r="AZ128" s="852"/>
      <c r="BA128" s="852"/>
      <c r="BB128" s="852"/>
      <c r="BC128" s="852"/>
      <c r="BD128" s="852"/>
      <c r="BE128" s="853"/>
      <c r="BF128" s="830" t="s">
        <v>174</v>
      </c>
      <c r="BG128" s="831"/>
      <c r="BH128" s="831"/>
      <c r="BI128" s="831"/>
      <c r="BJ128" s="831"/>
      <c r="BK128" s="831"/>
      <c r="BL128" s="854"/>
      <c r="BM128" s="830">
        <v>12.22</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501</v>
      </c>
      <c r="CQ128" s="772"/>
      <c r="CR128" s="772"/>
      <c r="CS128" s="772"/>
      <c r="CT128" s="772"/>
      <c r="CU128" s="772"/>
      <c r="CV128" s="772"/>
      <c r="CW128" s="772"/>
      <c r="CX128" s="772"/>
      <c r="CY128" s="772"/>
      <c r="CZ128" s="772"/>
      <c r="DA128" s="772"/>
      <c r="DB128" s="772"/>
      <c r="DC128" s="772"/>
      <c r="DD128" s="772"/>
      <c r="DE128" s="772"/>
      <c r="DF128" s="773"/>
      <c r="DG128" s="834" t="s">
        <v>174</v>
      </c>
      <c r="DH128" s="835"/>
      <c r="DI128" s="835"/>
      <c r="DJ128" s="835"/>
      <c r="DK128" s="835"/>
      <c r="DL128" s="835" t="s">
        <v>450</v>
      </c>
      <c r="DM128" s="835"/>
      <c r="DN128" s="835"/>
      <c r="DO128" s="835"/>
      <c r="DP128" s="835"/>
      <c r="DQ128" s="835" t="s">
        <v>450</v>
      </c>
      <c r="DR128" s="835"/>
      <c r="DS128" s="835"/>
      <c r="DT128" s="835"/>
      <c r="DU128" s="835"/>
      <c r="DV128" s="836" t="s">
        <v>450</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502</v>
      </c>
      <c r="X129" s="821"/>
      <c r="Y129" s="821"/>
      <c r="Z129" s="822"/>
      <c r="AA129" s="823">
        <v>23243821</v>
      </c>
      <c r="AB129" s="824"/>
      <c r="AC129" s="824"/>
      <c r="AD129" s="824"/>
      <c r="AE129" s="825"/>
      <c r="AF129" s="826">
        <v>23603931</v>
      </c>
      <c r="AG129" s="824"/>
      <c r="AH129" s="824"/>
      <c r="AI129" s="824"/>
      <c r="AJ129" s="825"/>
      <c r="AK129" s="826">
        <v>23046805</v>
      </c>
      <c r="AL129" s="824"/>
      <c r="AM129" s="824"/>
      <c r="AN129" s="824"/>
      <c r="AO129" s="825"/>
      <c r="AP129" s="827"/>
      <c r="AQ129" s="828"/>
      <c r="AR129" s="828"/>
      <c r="AS129" s="828"/>
      <c r="AT129" s="829"/>
      <c r="AU129" s="285"/>
      <c r="AV129" s="285"/>
      <c r="AW129" s="285"/>
      <c r="AX129" s="793" t="s">
        <v>503</v>
      </c>
      <c r="AY129" s="794"/>
      <c r="AZ129" s="794"/>
      <c r="BA129" s="794"/>
      <c r="BB129" s="794"/>
      <c r="BC129" s="794"/>
      <c r="BD129" s="794"/>
      <c r="BE129" s="795"/>
      <c r="BF129" s="813" t="s">
        <v>467</v>
      </c>
      <c r="BG129" s="814"/>
      <c r="BH129" s="814"/>
      <c r="BI129" s="814"/>
      <c r="BJ129" s="814"/>
      <c r="BK129" s="814"/>
      <c r="BL129" s="815"/>
      <c r="BM129" s="813">
        <v>17.22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505</v>
      </c>
      <c r="X130" s="821"/>
      <c r="Y130" s="821"/>
      <c r="Z130" s="822"/>
      <c r="AA130" s="823">
        <v>4452694</v>
      </c>
      <c r="AB130" s="824"/>
      <c r="AC130" s="824"/>
      <c r="AD130" s="824"/>
      <c r="AE130" s="825"/>
      <c r="AF130" s="826">
        <v>4363237</v>
      </c>
      <c r="AG130" s="824"/>
      <c r="AH130" s="824"/>
      <c r="AI130" s="824"/>
      <c r="AJ130" s="825"/>
      <c r="AK130" s="826">
        <v>4301838</v>
      </c>
      <c r="AL130" s="824"/>
      <c r="AM130" s="824"/>
      <c r="AN130" s="824"/>
      <c r="AO130" s="825"/>
      <c r="AP130" s="827"/>
      <c r="AQ130" s="828"/>
      <c r="AR130" s="828"/>
      <c r="AS130" s="828"/>
      <c r="AT130" s="829"/>
      <c r="AU130" s="285"/>
      <c r="AV130" s="285"/>
      <c r="AW130" s="285"/>
      <c r="AX130" s="793" t="s">
        <v>506</v>
      </c>
      <c r="AY130" s="794"/>
      <c r="AZ130" s="794"/>
      <c r="BA130" s="794"/>
      <c r="BB130" s="794"/>
      <c r="BC130" s="794"/>
      <c r="BD130" s="794"/>
      <c r="BE130" s="795"/>
      <c r="BF130" s="796">
        <v>2.9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507</v>
      </c>
      <c r="X131" s="804"/>
      <c r="Y131" s="804"/>
      <c r="Z131" s="805"/>
      <c r="AA131" s="806">
        <v>18791127</v>
      </c>
      <c r="AB131" s="807"/>
      <c r="AC131" s="807"/>
      <c r="AD131" s="807"/>
      <c r="AE131" s="808"/>
      <c r="AF131" s="809">
        <v>19240694</v>
      </c>
      <c r="AG131" s="807"/>
      <c r="AH131" s="807"/>
      <c r="AI131" s="807"/>
      <c r="AJ131" s="808"/>
      <c r="AK131" s="809">
        <v>18744967</v>
      </c>
      <c r="AL131" s="807"/>
      <c r="AM131" s="807"/>
      <c r="AN131" s="807"/>
      <c r="AO131" s="808"/>
      <c r="AP131" s="810"/>
      <c r="AQ131" s="811"/>
      <c r="AR131" s="811"/>
      <c r="AS131" s="811"/>
      <c r="AT131" s="812"/>
      <c r="AU131" s="285"/>
      <c r="AV131" s="285"/>
      <c r="AW131" s="285"/>
      <c r="AX131" s="771" t="s">
        <v>508</v>
      </c>
      <c r="AY131" s="772"/>
      <c r="AZ131" s="772"/>
      <c r="BA131" s="772"/>
      <c r="BB131" s="772"/>
      <c r="BC131" s="772"/>
      <c r="BD131" s="772"/>
      <c r="BE131" s="773"/>
      <c r="BF131" s="774" t="s">
        <v>450</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510</v>
      </c>
      <c r="W132" s="784"/>
      <c r="X132" s="784"/>
      <c r="Y132" s="784"/>
      <c r="Z132" s="785"/>
      <c r="AA132" s="786">
        <v>4.7755358149999996</v>
      </c>
      <c r="AB132" s="787"/>
      <c r="AC132" s="787"/>
      <c r="AD132" s="787"/>
      <c r="AE132" s="788"/>
      <c r="AF132" s="789">
        <v>2.6776321059999999</v>
      </c>
      <c r="AG132" s="787"/>
      <c r="AH132" s="787"/>
      <c r="AI132" s="787"/>
      <c r="AJ132" s="788"/>
      <c r="AK132" s="789">
        <v>1.2765986730000001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511</v>
      </c>
      <c r="W133" s="763"/>
      <c r="X133" s="763"/>
      <c r="Y133" s="763"/>
      <c r="Z133" s="764"/>
      <c r="AA133" s="765">
        <v>4.5999999999999996</v>
      </c>
      <c r="AB133" s="766"/>
      <c r="AC133" s="766"/>
      <c r="AD133" s="766"/>
      <c r="AE133" s="767"/>
      <c r="AF133" s="765">
        <v>3.9</v>
      </c>
      <c r="AG133" s="766"/>
      <c r="AH133" s="766"/>
      <c r="AI133" s="766"/>
      <c r="AJ133" s="767"/>
      <c r="AK133" s="765">
        <v>2.9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x2JZablOkP+Qu79pc7e4452miUFPUgmkH9ZtL+GwFEOceFBMyWJ51PZbfNBWDrxsd3cBxigXuJDqtNc40kqw==" saltValue="zeVta+dtXJxIG6IldGBa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election activeCell="BJ1" sqref="BJ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y1IBA63q9X+2Tz2RGfpl+fyADLDZOvaLwHdHG8api8emHWmqhE0YLxF3tqZxZ4AbywKUcd0XN9wYsQeBL0O7w==" saltValue="96vxon3xkKf9XMj/WzAY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5ay9rtuAASTbzq78ZgTNyHVE6buYqwDMtxk3cgri6Y0Zf9KZ0eqRfxm99g+6/oPe1Ko+OdFYAD+QW1nSgWRGA==" saltValue="KfeIopAASVPmBkMgEe1O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520</v>
      </c>
      <c r="AL9" s="1193"/>
      <c r="AM9" s="1193"/>
      <c r="AN9" s="1194"/>
      <c r="AO9" s="313">
        <v>4968055</v>
      </c>
      <c r="AP9" s="313">
        <v>56281</v>
      </c>
      <c r="AQ9" s="314">
        <v>63299</v>
      </c>
      <c r="AR9" s="315">
        <v>-11.1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521</v>
      </c>
      <c r="AL10" s="1193"/>
      <c r="AM10" s="1193"/>
      <c r="AN10" s="1194"/>
      <c r="AO10" s="316">
        <v>748722</v>
      </c>
      <c r="AP10" s="316">
        <v>8482</v>
      </c>
      <c r="AQ10" s="317">
        <v>6012</v>
      </c>
      <c r="AR10" s="318">
        <v>41.1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522</v>
      </c>
      <c r="AL11" s="1193"/>
      <c r="AM11" s="1193"/>
      <c r="AN11" s="1194"/>
      <c r="AO11" s="316">
        <v>1031287</v>
      </c>
      <c r="AP11" s="316">
        <v>11683</v>
      </c>
      <c r="AQ11" s="317">
        <v>6006</v>
      </c>
      <c r="AR11" s="318">
        <v>94.5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523</v>
      </c>
      <c r="AL12" s="1193"/>
      <c r="AM12" s="1193"/>
      <c r="AN12" s="1194"/>
      <c r="AO12" s="316">
        <v>28569</v>
      </c>
      <c r="AP12" s="316">
        <v>324</v>
      </c>
      <c r="AQ12" s="317">
        <v>1513</v>
      </c>
      <c r="AR12" s="318">
        <v>-78.599999999999994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524</v>
      </c>
      <c r="AL13" s="1193"/>
      <c r="AM13" s="1193"/>
      <c r="AN13" s="1194"/>
      <c r="AO13" s="316" t="s">
        <v>525</v>
      </c>
      <c r="AP13" s="316" t="s">
        <v>525</v>
      </c>
      <c r="AQ13" s="317">
        <v>6</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526</v>
      </c>
      <c r="AL14" s="1193"/>
      <c r="AM14" s="1193"/>
      <c r="AN14" s="1194"/>
      <c r="AO14" s="316">
        <v>246314</v>
      </c>
      <c r="AP14" s="316">
        <v>2790</v>
      </c>
      <c r="AQ14" s="317">
        <v>2299</v>
      </c>
      <c r="AR14" s="318">
        <v>21.4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527</v>
      </c>
      <c r="AL15" s="1193"/>
      <c r="AM15" s="1193"/>
      <c r="AN15" s="1194"/>
      <c r="AO15" s="316">
        <v>101755</v>
      </c>
      <c r="AP15" s="316">
        <v>1153</v>
      </c>
      <c r="AQ15" s="317">
        <v>1728</v>
      </c>
      <c r="AR15" s="318">
        <v>-33.299999999999997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528</v>
      </c>
      <c r="AL16" s="1196"/>
      <c r="AM16" s="1196"/>
      <c r="AN16" s="1197"/>
      <c r="AO16" s="316">
        <v>-288045</v>
      </c>
      <c r="AP16" s="316">
        <v>-3263</v>
      </c>
      <c r="AQ16" s="317">
        <v>-4986</v>
      </c>
      <c r="AR16" s="318">
        <v>-34.6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6836657</v>
      </c>
      <c r="AP17" s="316">
        <v>77450</v>
      </c>
      <c r="AQ17" s="317">
        <v>75877</v>
      </c>
      <c r="AR17" s="318">
        <v>2.1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533</v>
      </c>
      <c r="AL21" s="1190"/>
      <c r="AM21" s="1190"/>
      <c r="AN21" s="1191"/>
      <c r="AO21" s="328">
        <v>7.13</v>
      </c>
      <c r="AP21" s="329">
        <v>7.41</v>
      </c>
      <c r="AQ21" s="330">
        <v>-0.28000000000000003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534</v>
      </c>
      <c r="AL22" s="1190"/>
      <c r="AM22" s="1190"/>
      <c r="AN22" s="1191"/>
      <c r="AO22" s="333">
        <v>98.3</v>
      </c>
      <c r="AP22" s="334">
        <v>98.4</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538</v>
      </c>
      <c r="AL32" s="1181"/>
      <c r="AM32" s="1181"/>
      <c r="AN32" s="1182"/>
      <c r="AO32" s="343">
        <v>3906990</v>
      </c>
      <c r="AP32" s="343">
        <v>44261</v>
      </c>
      <c r="AQ32" s="344">
        <v>39476</v>
      </c>
      <c r="AR32" s="345">
        <v>12.1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539</v>
      </c>
      <c r="AL33" s="1181"/>
      <c r="AM33" s="1181"/>
      <c r="AN33" s="1182"/>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540</v>
      </c>
      <c r="AL34" s="1181"/>
      <c r="AM34" s="1181"/>
      <c r="AN34" s="1182"/>
      <c r="AO34" s="343" t="s">
        <v>525</v>
      </c>
      <c r="AP34" s="343" t="s">
        <v>525</v>
      </c>
      <c r="AQ34" s="344">
        <v>57</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541</v>
      </c>
      <c r="AL35" s="1181"/>
      <c r="AM35" s="1181"/>
      <c r="AN35" s="1182"/>
      <c r="AO35" s="343">
        <v>1304308</v>
      </c>
      <c r="AP35" s="343">
        <v>14776</v>
      </c>
      <c r="AQ35" s="344">
        <v>13586</v>
      </c>
      <c r="AR35" s="345">
        <v>8.8000000000000007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542</v>
      </c>
      <c r="AL36" s="1181"/>
      <c r="AM36" s="1181"/>
      <c r="AN36" s="1182"/>
      <c r="AO36" s="343">
        <v>190606</v>
      </c>
      <c r="AP36" s="343">
        <v>2159</v>
      </c>
      <c r="AQ36" s="344">
        <v>1761</v>
      </c>
      <c r="AR36" s="345">
        <v>22.6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543</v>
      </c>
      <c r="AL37" s="1181"/>
      <c r="AM37" s="1181"/>
      <c r="AN37" s="1182"/>
      <c r="AO37" s="343">
        <v>48051</v>
      </c>
      <c r="AP37" s="343">
        <v>544</v>
      </c>
      <c r="AQ37" s="344">
        <v>609</v>
      </c>
      <c r="AR37" s="345">
        <v>-10.7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544</v>
      </c>
      <c r="AL38" s="1184"/>
      <c r="AM38" s="1184"/>
      <c r="AN38" s="1185"/>
      <c r="AO38" s="346" t="s">
        <v>525</v>
      </c>
      <c r="AP38" s="346" t="s">
        <v>525</v>
      </c>
      <c r="AQ38" s="347">
        <v>1</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545</v>
      </c>
      <c r="AL39" s="1184"/>
      <c r="AM39" s="1184"/>
      <c r="AN39" s="1185"/>
      <c r="AO39" s="343">
        <v>-908819</v>
      </c>
      <c r="AP39" s="343">
        <v>-10296</v>
      </c>
      <c r="AQ39" s="344">
        <v>-5546</v>
      </c>
      <c r="AR39" s="345">
        <v>85.6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546</v>
      </c>
      <c r="AL40" s="1181"/>
      <c r="AM40" s="1181"/>
      <c r="AN40" s="1182"/>
      <c r="AO40" s="343">
        <v>-4301838</v>
      </c>
      <c r="AP40" s="343">
        <v>-48734</v>
      </c>
      <c r="AQ40" s="344">
        <v>-36890</v>
      </c>
      <c r="AR40" s="345">
        <v>32.1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239298</v>
      </c>
      <c r="AP41" s="343">
        <v>2711</v>
      </c>
      <c r="AQ41" s="344">
        <v>13053</v>
      </c>
      <c r="AR41" s="345">
        <v>-79.2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515</v>
      </c>
      <c r="AN49" s="1175" t="s">
        <v>550</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4167801</v>
      </c>
      <c r="AN51" s="365">
        <v>45861</v>
      </c>
      <c r="AO51" s="366">
        <v>-33.4</v>
      </c>
      <c r="AP51" s="367">
        <v>54227</v>
      </c>
      <c r="AQ51" s="368">
        <v>-6.4</v>
      </c>
      <c r="AR51" s="369">
        <v>-27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2948622</v>
      </c>
      <c r="AN52" s="373">
        <v>32446</v>
      </c>
      <c r="AO52" s="374">
        <v>-25.9</v>
      </c>
      <c r="AP52" s="375">
        <v>29694</v>
      </c>
      <c r="AQ52" s="376">
        <v>1.3</v>
      </c>
      <c r="AR52" s="377">
        <v>-27.2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3990276</v>
      </c>
      <c r="AN53" s="365">
        <v>44260</v>
      </c>
      <c r="AO53" s="366">
        <v>-3.5</v>
      </c>
      <c r="AP53" s="367">
        <v>57295</v>
      </c>
      <c r="AQ53" s="368">
        <v>5.7</v>
      </c>
      <c r="AR53" s="369">
        <v>-9.1999999999999993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2573930</v>
      </c>
      <c r="AN54" s="373">
        <v>28550</v>
      </c>
      <c r="AO54" s="374">
        <v>-12</v>
      </c>
      <c r="AP54" s="375">
        <v>32771</v>
      </c>
      <c r="AQ54" s="376">
        <v>10.4</v>
      </c>
      <c r="AR54" s="377">
        <v>-22.4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3905916</v>
      </c>
      <c r="AN55" s="365">
        <v>43669</v>
      </c>
      <c r="AO55" s="366">
        <v>-1.3</v>
      </c>
      <c r="AP55" s="367">
        <v>54110</v>
      </c>
      <c r="AQ55" s="368">
        <v>-5.6</v>
      </c>
      <c r="AR55" s="369">
        <v>4.3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2581988</v>
      </c>
      <c r="AN56" s="373">
        <v>28867</v>
      </c>
      <c r="AO56" s="374">
        <v>1.1000000000000001</v>
      </c>
      <c r="AP56" s="375">
        <v>30620</v>
      </c>
      <c r="AQ56" s="376">
        <v>-6.6</v>
      </c>
      <c r="AR56" s="377">
        <v>7.7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4124930</v>
      </c>
      <c r="AN57" s="365">
        <v>46335</v>
      </c>
      <c r="AO57" s="366">
        <v>6.1</v>
      </c>
      <c r="AP57" s="367">
        <v>54684</v>
      </c>
      <c r="AQ57" s="368">
        <v>1.1000000000000001</v>
      </c>
      <c r="AR57" s="369">
        <v>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2760275</v>
      </c>
      <c r="AN58" s="373">
        <v>31006</v>
      </c>
      <c r="AO58" s="374">
        <v>7.4</v>
      </c>
      <c r="AP58" s="375">
        <v>32829</v>
      </c>
      <c r="AQ58" s="376">
        <v>7.2</v>
      </c>
      <c r="AR58" s="377">
        <v>0.2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5518318</v>
      </c>
      <c r="AN59" s="365">
        <v>62515</v>
      </c>
      <c r="AO59" s="366">
        <v>34.9</v>
      </c>
      <c r="AP59" s="367">
        <v>62383</v>
      </c>
      <c r="AQ59" s="368">
        <v>14.1</v>
      </c>
      <c r="AR59" s="369">
        <v>20.8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4566082</v>
      </c>
      <c r="AN60" s="373">
        <v>51727</v>
      </c>
      <c r="AO60" s="374">
        <v>66.8</v>
      </c>
      <c r="AP60" s="375">
        <v>35325</v>
      </c>
      <c r="AQ60" s="376">
        <v>7.6</v>
      </c>
      <c r="AR60" s="377">
        <v>59.2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4341448</v>
      </c>
      <c r="AN61" s="380">
        <v>48528</v>
      </c>
      <c r="AO61" s="381">
        <v>0.6</v>
      </c>
      <c r="AP61" s="382">
        <v>56540</v>
      </c>
      <c r="AQ61" s="383">
        <v>1.8</v>
      </c>
      <c r="AR61" s="369">
        <v>-1.2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3086179</v>
      </c>
      <c r="AN62" s="373">
        <v>34519</v>
      </c>
      <c r="AO62" s="374">
        <v>7.5</v>
      </c>
      <c r="AP62" s="375">
        <v>32248</v>
      </c>
      <c r="AQ62" s="376">
        <v>4</v>
      </c>
      <c r="AR62" s="377">
        <v>3.5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oKEEIsUfS/9Xswr6wmyohG6NmhYONhYDDDiLUHuA2LGwr47/tVb5uiaQEX32k9t+p9d8FH+tcsPWBlBIxfHxQ==" saltValue="yAYMOQNIK5dUnOo91xfS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ny2b83q5OjFwlSRb0a/Hbor7HKa464f0Wz8dLmZhatWwrfTIa1V1pCkIPIxm56ATlE75unizt1cXMmPpB6nOQ==" saltValue="YJpwIYZkX234z+IZ6ESl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5gHU/ZJnpKQcQjjd3O/Lext21ehY6ZpQVdQuuXxid0mjdqs9PZgDTsmNyfoyROCQeVV2Ix4/pCqpDQKvV/Yflw==" saltValue="Ir7+fgcUV/8Ia4+scGkR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98" t="s">
        <v>3</v>
      </c>
      <c r="D47" s="1198"/>
      <c r="E47" s="1199"/>
      <c r="F47" s="11">
        <v>32.71</v>
      </c>
      <c r="G47" s="12">
        <v>38.11</v>
      </c>
      <c r="H47" s="12">
        <v>42.41</v>
      </c>
      <c r="I47" s="12">
        <v>35.869999999999997</v>
      </c>
      <c r="J47" s="13">
        <v>39.47</v>
      </c>
    </row>
    <row r="48" spans="2:10" ht="57.75" customHeight="1" x14ac:dyDescent="0.15">
      <c r="B48" s="14"/>
      <c r="C48" s="1200" t="s">
        <v>4</v>
      </c>
      <c r="D48" s="1200"/>
      <c r="E48" s="1201"/>
      <c r="F48" s="15">
        <v>10.88</v>
      </c>
      <c r="G48" s="16">
        <v>8.07</v>
      </c>
      <c r="H48" s="16">
        <v>10.02</v>
      </c>
      <c r="I48" s="16">
        <v>10.84</v>
      </c>
      <c r="J48" s="17">
        <v>14.34</v>
      </c>
    </row>
    <row r="49" spans="2:10" ht="57.75" customHeight="1" thickBot="1" x14ac:dyDescent="0.2">
      <c r="B49" s="18"/>
      <c r="C49" s="1202" t="s">
        <v>5</v>
      </c>
      <c r="D49" s="1202"/>
      <c r="E49" s="1203"/>
      <c r="F49" s="19">
        <v>6.36</v>
      </c>
      <c r="G49" s="20" t="s">
        <v>571</v>
      </c>
      <c r="H49" s="20">
        <v>1.85</v>
      </c>
      <c r="I49" s="20" t="s">
        <v>572</v>
      </c>
      <c r="J49" s="21">
        <v>2.93</v>
      </c>
    </row>
    <row r="50" spans="2:10" ht="13.5" customHeight="1" x14ac:dyDescent="0.15"/>
  </sheetData>
  <sheetProtection algorithmName="SHA-512" hashValue="LVXFmImvrEnIf5qIzbWP6N8uQZLedh6GjT6zXq0E/PGarshgYeNaEDaMNlt+LzvYRNk4ChNslFXfzW5YSwsOug==" saltValue="WBCGlGsKe5gK5NVCmKHP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2021-03-10T00:01:13Z</cp:lastPrinted>
  <dcterms:created xsi:type="dcterms:W3CDTF">2021-02-05T02:43:15Z</dcterms:created>
  <dcterms:modified xsi:type="dcterms:W3CDTF">2021-09-21T02:22:49Z</dcterms:modified>
  <cp:category/>
</cp:coreProperties>
</file>