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21501\Downloads\"/>
    </mc:Choice>
  </mc:AlternateContent>
  <bookViews>
    <workbookView xWindow="-105" yWindow="-105" windowWidth="25185" windowHeight="162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I15" i="1" l="1"/>
  <c r="I14" i="1"/>
  <c r="I13" i="1"/>
  <c r="I12" i="1"/>
  <c r="I18" i="1" l="1"/>
  <c r="I20" i="1" s="1"/>
  <c r="I21" i="1" s="1"/>
</calcChain>
</file>

<file path=xl/sharedStrings.xml><?xml version="1.0" encoding="utf-8"?>
<sst xmlns="http://schemas.openxmlformats.org/spreadsheetml/2006/main" count="41" uniqueCount="39">
  <si>
    <t>【別表】</t>
    <rPh sb="1" eb="3">
      <t>ベッピョウ</t>
    </rPh>
    <phoneticPr fontId="4"/>
  </si>
  <si>
    <t>給料等差押金額算出表</t>
    <rPh sb="0" eb="2">
      <t>キュウリョウ</t>
    </rPh>
    <rPh sb="2" eb="3">
      <t>トウ</t>
    </rPh>
    <rPh sb="3" eb="5">
      <t>サシオサエ</t>
    </rPh>
    <rPh sb="5" eb="7">
      <t>キンガク</t>
    </rPh>
    <rPh sb="7" eb="9">
      <t>サンシュツ</t>
    </rPh>
    <rPh sb="9" eb="10">
      <t>ヒョウ</t>
    </rPh>
    <phoneticPr fontId="4"/>
  </si>
  <si>
    <t>　滞納者の給料等のうち、国税徴収法第７６条第１項の規定に基づき差押が禁止されている部分がありますので、下記の計算により差押金額を算出してください。
　算出した⑧の差押金額（ただし、滞納金額に充つるまで）を別添の納付書（振込用紙）に記入のうえ、金融機関又は関市役所税務課にてお支払ください。</t>
    <rPh sb="1" eb="4">
      <t>タイノウシャ</t>
    </rPh>
    <rPh sb="5" eb="7">
      <t>キュウリョウ</t>
    </rPh>
    <rPh sb="7" eb="8">
      <t>トウ</t>
    </rPh>
    <rPh sb="12" eb="14">
      <t>コクゼイ</t>
    </rPh>
    <rPh sb="14" eb="16">
      <t>チョウシュウ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8" eb="29">
      <t>モト</t>
    </rPh>
    <rPh sb="31" eb="33">
      <t>サシオサエ</t>
    </rPh>
    <rPh sb="34" eb="36">
      <t>キンシ</t>
    </rPh>
    <rPh sb="41" eb="43">
      <t>ブブン</t>
    </rPh>
    <rPh sb="51" eb="53">
      <t>カキ</t>
    </rPh>
    <rPh sb="54" eb="56">
      <t>ケイサン</t>
    </rPh>
    <rPh sb="59" eb="61">
      <t>サシオサエ</t>
    </rPh>
    <rPh sb="61" eb="63">
      <t>キンガク</t>
    </rPh>
    <rPh sb="64" eb="66">
      <t>サンシュツ</t>
    </rPh>
    <rPh sb="75" eb="77">
      <t>サンシュツ</t>
    </rPh>
    <rPh sb="90" eb="92">
      <t>タイノウ</t>
    </rPh>
    <rPh sb="92" eb="94">
      <t>キンガク</t>
    </rPh>
    <rPh sb="95" eb="96">
      <t>ミツル</t>
    </rPh>
    <phoneticPr fontId="4"/>
  </si>
  <si>
    <t>計　算　項　目</t>
    <rPh sb="0" eb="1">
      <t>ケイ</t>
    </rPh>
    <rPh sb="2" eb="3">
      <t>サン</t>
    </rPh>
    <rPh sb="4" eb="5">
      <t>コウ</t>
    </rPh>
    <rPh sb="6" eb="7">
      <t>メ</t>
    </rPh>
    <phoneticPr fontId="4"/>
  </si>
  <si>
    <t>参　考</t>
    <rPh sb="0" eb="1">
      <t>サン</t>
    </rPh>
    <rPh sb="2" eb="3">
      <t>コウ</t>
    </rPh>
    <phoneticPr fontId="4"/>
  </si>
  <si>
    <t>（計算例）</t>
    <rPh sb="1" eb="3">
      <t>ケイサン</t>
    </rPh>
    <rPh sb="3" eb="4">
      <t>レイ</t>
    </rPh>
    <phoneticPr fontId="4"/>
  </si>
  <si>
    <t>滞納者の方の給料等を基に計算してください。</t>
    <rPh sb="0" eb="3">
      <t>タイノウシャ</t>
    </rPh>
    <rPh sb="4" eb="5">
      <t>カタ</t>
    </rPh>
    <rPh sb="6" eb="8">
      <t>キュウリョウ</t>
    </rPh>
    <rPh sb="8" eb="9">
      <t>トウ</t>
    </rPh>
    <rPh sb="10" eb="11">
      <t>キ</t>
    </rPh>
    <rPh sb="12" eb="14">
      <t>ケイサン</t>
    </rPh>
    <phoneticPr fontId="4"/>
  </si>
  <si>
    <t>①</t>
  </si>
  <si>
    <t>給料等の支払額（月額）</t>
    <rPh sb="0" eb="2">
      <t>キュウリョウ</t>
    </rPh>
    <rPh sb="2" eb="3">
      <t>トウ</t>
    </rPh>
    <rPh sb="4" eb="6">
      <t>シハライ</t>
    </rPh>
    <rPh sb="6" eb="7">
      <t>ガク</t>
    </rPh>
    <rPh sb="8" eb="10">
      <t>ゲツガク</t>
    </rPh>
    <phoneticPr fontId="4"/>
  </si>
  <si>
    <t>(円)</t>
    <rPh sb="1" eb="2">
      <t>エン</t>
    </rPh>
    <phoneticPr fontId="4"/>
  </si>
  <si>
    <t>②</t>
  </si>
  <si>
    <t>給料等から差し引く源泉所得税額</t>
    <rPh sb="0" eb="2">
      <t>キュウリョウ</t>
    </rPh>
    <rPh sb="2" eb="3">
      <t>トウ</t>
    </rPh>
    <rPh sb="5" eb="6">
      <t>サ</t>
    </rPh>
    <rPh sb="7" eb="8">
      <t>ヒ</t>
    </rPh>
    <rPh sb="9" eb="11">
      <t>ゲンセン</t>
    </rPh>
    <rPh sb="11" eb="13">
      <t>ショトク</t>
    </rPh>
    <rPh sb="13" eb="15">
      <t>ゼイガク</t>
    </rPh>
    <phoneticPr fontId="4"/>
  </si>
  <si>
    <t>③</t>
  </si>
  <si>
    <t>　　　〃　　　　　地方税（県民税、市町村民税）額</t>
    <rPh sb="9" eb="12">
      <t>チホウゼイ</t>
    </rPh>
    <rPh sb="13" eb="16">
      <t>ケンミンゼイ</t>
    </rPh>
    <rPh sb="17" eb="20">
      <t>シチョウソン</t>
    </rPh>
    <rPh sb="20" eb="21">
      <t>ミン</t>
    </rPh>
    <rPh sb="21" eb="22">
      <t>ゼイ</t>
    </rPh>
    <rPh sb="23" eb="24">
      <t>ガク</t>
    </rPh>
    <phoneticPr fontId="4"/>
  </si>
  <si>
    <t>本人以外
の家族の
人数を入力</t>
    <rPh sb="0" eb="2">
      <t>ホンニン</t>
    </rPh>
    <rPh sb="2" eb="4">
      <t>イガイ</t>
    </rPh>
    <rPh sb="6" eb="8">
      <t>カゾク</t>
    </rPh>
    <rPh sb="10" eb="12">
      <t>ニンズウ</t>
    </rPh>
    <rPh sb="13" eb="15">
      <t>ニュウリョク</t>
    </rPh>
    <phoneticPr fontId="4"/>
  </si>
  <si>
    <t>④</t>
  </si>
  <si>
    <t>　　　〃　　　　　社会保険料等の額</t>
    <rPh sb="9" eb="11">
      <t>シャカイ</t>
    </rPh>
    <rPh sb="11" eb="14">
      <t>ホケンリョウ</t>
    </rPh>
    <rPh sb="14" eb="15">
      <t>トウ</t>
    </rPh>
    <rPh sb="16" eb="17">
      <t>ガク</t>
    </rPh>
    <phoneticPr fontId="4"/>
  </si>
  <si>
    <t>⑤</t>
  </si>
  <si>
    <t>滞納者及びその者と生計を一にする親族の生活費</t>
    <rPh sb="0" eb="3">
      <t>タイノウシャ</t>
    </rPh>
    <rPh sb="3" eb="4">
      <t>オヨ</t>
    </rPh>
    <rPh sb="7" eb="8">
      <t>モノ</t>
    </rPh>
    <rPh sb="9" eb="11">
      <t>セイケイ</t>
    </rPh>
    <rPh sb="12" eb="13">
      <t>イチ</t>
    </rPh>
    <rPh sb="16" eb="18">
      <t>シンゾク</t>
    </rPh>
    <rPh sb="19" eb="22">
      <t>セイカツヒ</t>
    </rPh>
    <phoneticPr fontId="4"/>
  </si>
  <si>
    <t>人</t>
    <rPh sb="0" eb="1">
      <t>ニン</t>
    </rPh>
    <phoneticPr fontId="4"/>
  </si>
  <si>
    <t>⑥</t>
  </si>
  <si>
    <t>｛①－（②＋③＋④＋⑤）｝×２０÷１００</t>
  </si>
  <si>
    <t>　ただし⑤×２の金額を限度とする。</t>
    <rPh sb="8" eb="10">
      <t>キンガク</t>
    </rPh>
    <rPh sb="11" eb="13">
      <t>ゲンド</t>
    </rPh>
    <phoneticPr fontId="4"/>
  </si>
  <si>
    <t>⑦</t>
  </si>
  <si>
    <t>給料等の月額から控除する金額（②＋③＋④＋⑤＋⑥）</t>
    <rPh sb="0" eb="2">
      <t>キュウリョウ</t>
    </rPh>
    <rPh sb="2" eb="3">
      <t>トウ</t>
    </rPh>
    <rPh sb="4" eb="5">
      <t>ツキ</t>
    </rPh>
    <rPh sb="5" eb="6">
      <t>ガク</t>
    </rPh>
    <rPh sb="8" eb="10">
      <t>コウジョ</t>
    </rPh>
    <rPh sb="12" eb="14">
      <t>キンガク</t>
    </rPh>
    <phoneticPr fontId="4"/>
  </si>
  <si>
    <t>⑧</t>
  </si>
  <si>
    <t>差押金額（納入の金額）（①－⑦）　</t>
    <rPh sb="0" eb="2">
      <t>サシオサエ</t>
    </rPh>
    <rPh sb="2" eb="4">
      <t>キンガク</t>
    </rPh>
    <phoneticPr fontId="4"/>
  </si>
  <si>
    <t>　ただし滞納金額に充つるまでとする</t>
    <rPh sb="4" eb="6">
      <t>タイノウ</t>
    </rPh>
    <rPh sb="6" eb="8">
      <t>キンガク</t>
    </rPh>
    <rPh sb="9" eb="10">
      <t>ミツル</t>
    </rPh>
    <phoneticPr fontId="4"/>
  </si>
  <si>
    <t>　〈計算上の注意〉</t>
    <rPh sb="2" eb="5">
      <t>ケイサンジョウ</t>
    </rPh>
    <rPh sb="6" eb="8">
      <t>チュウイ</t>
    </rPh>
    <phoneticPr fontId="4"/>
  </si>
  <si>
    <t>計算例の金額は、給料調査時の金額を当てはめたものです。毎月、実際の金額により⑧の差押金額を算出して、滞納金額に充つるまで当市にお支払いください。</t>
    <rPh sb="0" eb="2">
      <t>ケイサン</t>
    </rPh>
    <rPh sb="2" eb="3">
      <t>レイ</t>
    </rPh>
    <rPh sb="4" eb="6">
      <t>キンガク</t>
    </rPh>
    <rPh sb="8" eb="10">
      <t>キュウリョウ</t>
    </rPh>
    <rPh sb="10" eb="12">
      <t>チョウサ</t>
    </rPh>
    <rPh sb="12" eb="13">
      <t>ジ</t>
    </rPh>
    <rPh sb="14" eb="16">
      <t>キンガク</t>
    </rPh>
    <rPh sb="17" eb="18">
      <t>ア</t>
    </rPh>
    <rPh sb="27" eb="29">
      <t>マイツキ</t>
    </rPh>
    <rPh sb="30" eb="32">
      <t>ジッサイ</t>
    </rPh>
    <rPh sb="33" eb="35">
      <t>キンガク</t>
    </rPh>
    <rPh sb="40" eb="42">
      <t>サシオサエ</t>
    </rPh>
    <rPh sb="42" eb="44">
      <t>キンガク</t>
    </rPh>
    <rPh sb="45" eb="47">
      <t>サンシュツ</t>
    </rPh>
    <rPh sb="50" eb="52">
      <t>タイノウ</t>
    </rPh>
    <rPh sb="52" eb="54">
      <t>キンガク</t>
    </rPh>
    <rPh sb="55" eb="56">
      <t>ミツル</t>
    </rPh>
    <phoneticPr fontId="4"/>
  </si>
  <si>
    <t>⑤のうち滞納者と生計を一にする親族の中には、婚姻の届出を出していないが、事実上婚姻関係と同様の事情のある者を含みます。</t>
    <rPh sb="4" eb="7">
      <t>タイノウシャ</t>
    </rPh>
    <rPh sb="8" eb="10">
      <t>セイケイ</t>
    </rPh>
    <rPh sb="11" eb="12">
      <t>イチ</t>
    </rPh>
    <rPh sb="15" eb="17">
      <t>シンゾク</t>
    </rPh>
    <rPh sb="18" eb="19">
      <t>ナカ</t>
    </rPh>
    <rPh sb="22" eb="24">
      <t>コンイン</t>
    </rPh>
    <rPh sb="25" eb="27">
      <t>トドケデ</t>
    </rPh>
    <rPh sb="28" eb="29">
      <t>ダ</t>
    </rPh>
    <rPh sb="36" eb="39">
      <t>ジジツジョウ</t>
    </rPh>
    <rPh sb="39" eb="41">
      <t>コンイン</t>
    </rPh>
    <rPh sb="41" eb="43">
      <t>カンケイ</t>
    </rPh>
    <phoneticPr fontId="4"/>
  </si>
  <si>
    <t>①の給料等の月額の中には、超過勤務手当、扶養手当、管理職手当、宿日直手当、通勤手当等を含みます。</t>
    <rPh sb="2" eb="4">
      <t>キュウリョウ</t>
    </rPh>
    <rPh sb="4" eb="5">
      <t>トウ</t>
    </rPh>
    <rPh sb="6" eb="7">
      <t>ツキ</t>
    </rPh>
    <rPh sb="7" eb="8">
      <t>ガク</t>
    </rPh>
    <rPh sb="9" eb="10">
      <t>ナカ</t>
    </rPh>
    <rPh sb="13" eb="15">
      <t>チョウカ</t>
    </rPh>
    <rPh sb="15" eb="17">
      <t>キンム</t>
    </rPh>
    <rPh sb="17" eb="19">
      <t>テアテ</t>
    </rPh>
    <rPh sb="20" eb="22">
      <t>フヨウ</t>
    </rPh>
    <rPh sb="22" eb="24">
      <t>テアテ</t>
    </rPh>
    <rPh sb="25" eb="27">
      <t>カンリ</t>
    </rPh>
    <rPh sb="27" eb="28">
      <t>ショク</t>
    </rPh>
    <rPh sb="28" eb="30">
      <t>テアテ</t>
    </rPh>
    <rPh sb="31" eb="34">
      <t>シュクニッチョク</t>
    </rPh>
    <rPh sb="34" eb="36">
      <t>テアテ</t>
    </rPh>
    <rPh sb="37" eb="39">
      <t>ツウキン</t>
    </rPh>
    <rPh sb="39" eb="41">
      <t>テアテ</t>
    </rPh>
    <rPh sb="41" eb="42">
      <t>トウ</t>
    </rPh>
    <phoneticPr fontId="4"/>
  </si>
  <si>
    <t>給料等のほかに賞与が併せて支給されるときは、給料等とみなして合算したうえで計算してください。</t>
    <rPh sb="0" eb="2">
      <t>キュウリョウ</t>
    </rPh>
    <rPh sb="2" eb="3">
      <t>トウ</t>
    </rPh>
    <rPh sb="7" eb="9">
      <t>ショウヨ</t>
    </rPh>
    <rPh sb="10" eb="11">
      <t>アワ</t>
    </rPh>
    <rPh sb="13" eb="15">
      <t>シキュウ</t>
    </rPh>
    <rPh sb="22" eb="24">
      <t>キュウリョウ</t>
    </rPh>
    <rPh sb="24" eb="25">
      <t>トウ</t>
    </rPh>
    <rPh sb="30" eb="32">
      <t>ガッサン</t>
    </rPh>
    <rPh sb="37" eb="39">
      <t>ケイサン</t>
    </rPh>
    <phoneticPr fontId="4"/>
  </si>
  <si>
    <t>①の給与等の支給額に1,000円未満の端数があるときは、切り捨ててください。</t>
  </si>
  <si>
    <t>②～④⑥の差押禁止額に1,000円未満の端数があるときは、切り上げてください。</t>
    <rPh sb="5" eb="7">
      <t>サシオサエ</t>
    </rPh>
    <rPh sb="7" eb="9">
      <t>キンシ</t>
    </rPh>
    <rPh sb="9" eb="10">
      <t>ガク</t>
    </rPh>
    <rPh sb="29" eb="30">
      <t>キ</t>
    </rPh>
    <rPh sb="31" eb="32">
      <t>ア</t>
    </rPh>
    <phoneticPr fontId="4"/>
  </si>
  <si>
    <t>給料等の金額の一部が既に差押えられている場合は、その金額を⑧差押金額から差し引いてください。</t>
    <rPh sb="0" eb="2">
      <t>キュウリョウ</t>
    </rPh>
    <rPh sb="2" eb="3">
      <t>トウ</t>
    </rPh>
    <rPh sb="4" eb="6">
      <t>キンガク</t>
    </rPh>
    <rPh sb="7" eb="9">
      <t>イチブ</t>
    </rPh>
    <rPh sb="10" eb="11">
      <t>スデ</t>
    </rPh>
    <rPh sb="12" eb="14">
      <t>サシオサ</t>
    </rPh>
    <rPh sb="20" eb="22">
      <t>バアイ</t>
    </rPh>
    <rPh sb="26" eb="28">
      <t>キンガク</t>
    </rPh>
    <rPh sb="30" eb="32">
      <t>サシオサエ</t>
    </rPh>
    <rPh sb="32" eb="34">
      <t>キンガク</t>
    </rPh>
    <rPh sb="36" eb="37">
      <t>サ</t>
    </rPh>
    <rPh sb="38" eb="39">
      <t>ヒ</t>
    </rPh>
    <phoneticPr fontId="4"/>
  </si>
  <si>
    <t>　（　TEL　（０５７５）２２－３１３１　内線　２１１５　）</t>
    <rPh sb="21" eb="23">
      <t>ナイセン</t>
    </rPh>
    <phoneticPr fontId="4"/>
  </si>
  <si>
    <t>（滞納者107,000円＋48,000円×親族の数）</t>
    <rPh sb="1" eb="4">
      <t>タイノウシャ</t>
    </rPh>
    <rPh sb="11" eb="12">
      <t>エン</t>
    </rPh>
    <rPh sb="19" eb="20">
      <t>エン</t>
    </rPh>
    <rPh sb="21" eb="23">
      <t>シンゾク</t>
    </rPh>
    <rPh sb="24" eb="25">
      <t>カズ</t>
    </rPh>
    <phoneticPr fontId="4"/>
  </si>
  <si>
    <t>　その他不明の点がありましたら、関市役所 税務課 収納推進室にお問い合わせください。</t>
    <rPh sb="3" eb="4">
      <t>ホカ</t>
    </rPh>
    <rPh sb="4" eb="6">
      <t>フメイ</t>
    </rPh>
    <rPh sb="7" eb="8">
      <t>テン</t>
    </rPh>
    <rPh sb="16" eb="20">
      <t>セキシヤクショ</t>
    </rPh>
    <rPh sb="21" eb="24">
      <t>ゼイムカ</t>
    </rPh>
    <rPh sb="25" eb="27">
      <t>シュウノウ</t>
    </rPh>
    <rPh sb="27" eb="30">
      <t>スイシンシツ</t>
    </rPh>
    <rPh sb="32" eb="33">
      <t>ト</t>
    </rPh>
    <rPh sb="34" eb="35">
      <t>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</si>
</sst>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;[Red]\-#,##0\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rgb="FFFF0000"/>
      <name val="HG丸ｺﾞｼｯｸM-PRO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name val="HG正楷書体-PRO"/>
      <family val="4"/>
      <charset val="128"/>
    </font>
    <font>
      <sz val="11"/>
      <color theme="0"/>
      <name val="ＭＳ 明朝"/>
      <family val="1"/>
      <charset val="128"/>
    </font>
    <font>
      <sz val="14"/>
      <color theme="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HG正楷書体-PRO"/>
      <family val="4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6" fillId="0" borderId="0" xfId="0" applyFont="1">
      <alignment vertical="center"/>
    </xf>
    <xf numFmtId="0" fontId="2" fillId="0" borderId="0" xfId="2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9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6" fontId="10" fillId="0" borderId="6" xfId="0" applyNumberFormat="1" applyFont="1" applyBorder="1" applyAlignment="1" applyProtection="1">
      <alignment vertical="center" shrinkToFit="1"/>
      <protection locked="0"/>
    </xf>
    <xf numFmtId="176" fontId="11" fillId="0" borderId="6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176" fontId="2" fillId="0" borderId="10" xfId="0" applyNumberFormat="1" applyFont="1" applyBorder="1" applyProtection="1">
      <alignment vertical="center"/>
      <protection locked="0"/>
    </xf>
    <xf numFmtId="176" fontId="11" fillId="0" borderId="10" xfId="0" applyNumberFormat="1" applyFont="1" applyBorder="1">
      <alignment vertical="center"/>
    </xf>
    <xf numFmtId="38" fontId="14" fillId="0" borderId="2" xfId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38" fontId="2" fillId="0" borderId="6" xfId="1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2" applyFont="1" applyAlignment="1">
      <alignment vertical="center" wrapText="1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>
      <alignment vertical="center"/>
    </xf>
    <xf numFmtId="0" fontId="14" fillId="0" borderId="4" xfId="0" applyFont="1" applyBorder="1">
      <alignment vertical="center"/>
    </xf>
    <xf numFmtId="177" fontId="15" fillId="0" borderId="13" xfId="0" applyNumberFormat="1" applyFont="1" applyBorder="1" applyAlignment="1">
      <alignment horizontal="right" vertical="center" shrinkToFit="1"/>
    </xf>
    <xf numFmtId="177" fontId="15" fillId="0" borderId="16" xfId="0" applyNumberFormat="1" applyFont="1" applyBorder="1" applyAlignment="1">
      <alignment horizontal="right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176" fontId="2" fillId="0" borderId="2" xfId="0" applyNumberFormat="1" applyFont="1" applyBorder="1" applyProtection="1">
      <alignment vertical="center"/>
      <protection locked="0"/>
    </xf>
    <xf numFmtId="176" fontId="2" fillId="0" borderId="6" xfId="0" applyNumberFormat="1" applyFont="1" applyBorder="1" applyProtection="1">
      <alignment vertical="center"/>
      <protection locked="0"/>
    </xf>
    <xf numFmtId="177" fontId="11" fillId="0" borderId="2" xfId="0" applyNumberFormat="1" applyFont="1" applyBorder="1">
      <alignment vertical="center"/>
    </xf>
    <xf numFmtId="177" fontId="11" fillId="0" borderId="6" xfId="0" applyNumberFormat="1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12" fillId="2" borderId="0" xfId="0" applyFont="1" applyFill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0" fontId="2" fillId="0" borderId="6" xfId="0" applyFont="1" applyBorder="1">
      <alignment vertical="center"/>
    </xf>
    <xf numFmtId="176" fontId="11" fillId="0" borderId="2" xfId="0" applyNumberFormat="1" applyFont="1" applyBorder="1">
      <alignment vertical="center"/>
    </xf>
    <xf numFmtId="0" fontId="11" fillId="0" borderId="6" xfId="0" applyFont="1" applyBorder="1">
      <alignment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38" fontId="7" fillId="0" borderId="4" xfId="1" applyFont="1" applyBorder="1" applyAlignment="1" applyProtection="1">
      <alignment horizontal="center" vertical="center" wrapText="1"/>
      <protection locked="0"/>
    </xf>
    <xf numFmtId="38" fontId="7" fillId="0" borderId="7" xfId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176" fontId="16" fillId="0" borderId="10" xfId="0" applyNumberFormat="1" applyFont="1" applyBorder="1" applyProtection="1">
      <alignment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11</xdr:row>
      <xdr:rowOff>161925</xdr:rowOff>
    </xdr:from>
    <xdr:to>
      <xdr:col>8</xdr:col>
      <xdr:colOff>171450</xdr:colOff>
      <xdr:row>11</xdr:row>
      <xdr:rowOff>163195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4791075" y="2457450"/>
          <a:ext cx="133350" cy="127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29210</xdr:colOff>
      <xdr:row>12</xdr:row>
      <xdr:rowOff>276860</xdr:rowOff>
    </xdr:from>
    <xdr:to>
      <xdr:col>8</xdr:col>
      <xdr:colOff>219075</xdr:colOff>
      <xdr:row>12</xdr:row>
      <xdr:rowOff>276860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782185" y="2905760"/>
          <a:ext cx="18986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29210</xdr:colOff>
      <xdr:row>13</xdr:row>
      <xdr:rowOff>276860</xdr:rowOff>
    </xdr:from>
    <xdr:to>
      <xdr:col>8</xdr:col>
      <xdr:colOff>219075</xdr:colOff>
      <xdr:row>13</xdr:row>
      <xdr:rowOff>276860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4782185" y="3410585"/>
          <a:ext cx="18986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14</xdr:row>
      <xdr:rowOff>256540</xdr:rowOff>
    </xdr:from>
    <xdr:to>
      <xdr:col>8</xdr:col>
      <xdr:colOff>209550</xdr:colOff>
      <xdr:row>14</xdr:row>
      <xdr:rowOff>256540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4772025" y="3895090"/>
          <a:ext cx="1905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topLeftCell="A18" workbookViewId="0">
      <selection activeCell="R37" sqref="R37"/>
    </sheetView>
  </sheetViews>
  <sheetFormatPr defaultRowHeight="18.75" x14ac:dyDescent="0.4"/>
  <cols>
    <col min="1" max="1" width="3.875" bestFit="1" customWidth="1"/>
    <col min="2" max="7" width="9.75" customWidth="1"/>
    <col min="8" max="9" width="10" customWidth="1"/>
    <col min="10" max="11" width="7.375" customWidth="1"/>
    <col min="12" max="12" width="4.5" customWidth="1"/>
    <col min="13" max="14" width="7.375" customWidth="1"/>
  </cols>
  <sheetData>
    <row r="1" spans="1:14" x14ac:dyDescent="0.4">
      <c r="A1" s="24" t="s">
        <v>0</v>
      </c>
      <c r="B1" s="24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</row>
    <row r="2" spans="1:14" x14ac:dyDescent="0.4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3"/>
      <c r="M2" s="1"/>
      <c r="N2" s="1"/>
    </row>
    <row r="3" spans="1:14" x14ac:dyDescent="0.4">
      <c r="A3" s="1"/>
      <c r="B3" s="1"/>
      <c r="C3" s="1"/>
      <c r="D3" s="1"/>
      <c r="E3" s="1"/>
      <c r="F3" s="1"/>
      <c r="G3" s="1"/>
      <c r="H3" s="2"/>
      <c r="I3" s="1"/>
      <c r="J3" s="1"/>
      <c r="K3" s="1"/>
      <c r="L3" s="1"/>
      <c r="M3" s="1"/>
      <c r="N3" s="1"/>
    </row>
    <row r="4" spans="1:14" x14ac:dyDescent="0.4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4"/>
      <c r="M4" s="1"/>
      <c r="N4" s="1"/>
    </row>
    <row r="5" spans="1:14" x14ac:dyDescent="0.4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4"/>
      <c r="M5" s="1"/>
      <c r="N5" s="1"/>
    </row>
    <row r="6" spans="1:14" x14ac:dyDescent="0.4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4"/>
      <c r="M6" s="1"/>
      <c r="N6" s="1"/>
    </row>
    <row r="7" spans="1:14" x14ac:dyDescent="0.4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4"/>
      <c r="M7" s="1"/>
      <c r="N7" s="1"/>
    </row>
    <row r="8" spans="1:14" x14ac:dyDescent="0.4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5"/>
      <c r="M8" s="1"/>
      <c r="N8" s="1"/>
    </row>
    <row r="9" spans="1:14" x14ac:dyDescent="0.4">
      <c r="A9" s="72" t="s">
        <v>3</v>
      </c>
      <c r="B9" s="73"/>
      <c r="C9" s="73"/>
      <c r="D9" s="73"/>
      <c r="E9" s="73"/>
      <c r="F9" s="73"/>
      <c r="G9" s="73"/>
      <c r="H9" s="78" t="s">
        <v>4</v>
      </c>
      <c r="I9" s="72" t="s">
        <v>5</v>
      </c>
      <c r="J9" s="81" t="s">
        <v>6</v>
      </c>
      <c r="K9" s="82"/>
      <c r="L9" s="6"/>
      <c r="M9" s="1"/>
      <c r="N9" s="1"/>
    </row>
    <row r="10" spans="1:14" x14ac:dyDescent="0.4">
      <c r="A10" s="67"/>
      <c r="B10" s="74"/>
      <c r="C10" s="74"/>
      <c r="D10" s="74"/>
      <c r="E10" s="74"/>
      <c r="F10" s="74"/>
      <c r="G10" s="74"/>
      <c r="H10" s="79"/>
      <c r="I10" s="80"/>
      <c r="J10" s="83"/>
      <c r="K10" s="84"/>
      <c r="L10" s="6"/>
      <c r="M10" s="1"/>
      <c r="N10" s="1"/>
    </row>
    <row r="11" spans="1:14" x14ac:dyDescent="0.4">
      <c r="A11" s="72" t="s">
        <v>7</v>
      </c>
      <c r="B11" s="73" t="s">
        <v>8</v>
      </c>
      <c r="C11" s="73"/>
      <c r="D11" s="73"/>
      <c r="E11" s="73"/>
      <c r="F11" s="73"/>
      <c r="G11" s="53"/>
      <c r="H11" s="7" t="s">
        <v>9</v>
      </c>
      <c r="I11" s="7" t="s">
        <v>9</v>
      </c>
      <c r="J11" s="8"/>
      <c r="K11" s="9" t="s">
        <v>9</v>
      </c>
      <c r="L11" s="10"/>
      <c r="M11" s="1"/>
      <c r="N11" s="1"/>
    </row>
    <row r="12" spans="1:14" x14ac:dyDescent="0.4">
      <c r="A12" s="67"/>
      <c r="B12" s="74"/>
      <c r="C12" s="74"/>
      <c r="D12" s="74"/>
      <c r="E12" s="74"/>
      <c r="F12" s="74"/>
      <c r="G12" s="29"/>
      <c r="H12" s="11">
        <v>300000</v>
      </c>
      <c r="I12" s="12">
        <f>ROUNDDOWN(H12,-3)</f>
        <v>300000</v>
      </c>
      <c r="J12" s="59"/>
      <c r="K12" s="60"/>
      <c r="L12" s="13"/>
      <c r="M12" s="1"/>
      <c r="N12" s="1"/>
    </row>
    <row r="13" spans="1:14" ht="37.5" customHeight="1" x14ac:dyDescent="0.4">
      <c r="A13" s="14" t="s">
        <v>10</v>
      </c>
      <c r="B13" s="33" t="s">
        <v>11</v>
      </c>
      <c r="C13" s="34"/>
      <c r="D13" s="34"/>
      <c r="E13" s="34"/>
      <c r="F13" s="34"/>
      <c r="G13" s="34"/>
      <c r="H13" s="85">
        <v>0</v>
      </c>
      <c r="I13" s="12">
        <f>ROUNDUP(H13,-3)</f>
        <v>0</v>
      </c>
      <c r="J13" s="59"/>
      <c r="K13" s="60"/>
      <c r="L13" s="13"/>
      <c r="M13" s="1"/>
      <c r="N13" s="1"/>
    </row>
    <row r="14" spans="1:14" ht="37.5" customHeight="1" x14ac:dyDescent="0.4">
      <c r="A14" s="14" t="s">
        <v>12</v>
      </c>
      <c r="B14" s="62" t="s">
        <v>13</v>
      </c>
      <c r="C14" s="63"/>
      <c r="D14" s="63"/>
      <c r="E14" s="63"/>
      <c r="F14" s="63"/>
      <c r="G14" s="63"/>
      <c r="H14" s="85">
        <v>0</v>
      </c>
      <c r="I14" s="12">
        <f>ROUNDUP(H14,-3)</f>
        <v>0</v>
      </c>
      <c r="J14" s="64"/>
      <c r="K14" s="65"/>
      <c r="L14" s="13"/>
      <c r="M14" s="61" t="s">
        <v>14</v>
      </c>
      <c r="N14" s="61"/>
    </row>
    <row r="15" spans="1:14" ht="37.5" customHeight="1" x14ac:dyDescent="0.4">
      <c r="A15" s="14" t="s">
        <v>15</v>
      </c>
      <c r="B15" s="62" t="s">
        <v>16</v>
      </c>
      <c r="C15" s="63"/>
      <c r="D15" s="63"/>
      <c r="E15" s="63"/>
      <c r="F15" s="63"/>
      <c r="G15" s="63"/>
      <c r="H15" s="85">
        <v>0</v>
      </c>
      <c r="I15" s="12">
        <f>ROUNDUP(H15,-3)</f>
        <v>0</v>
      </c>
      <c r="J15" s="64"/>
      <c r="K15" s="65"/>
      <c r="L15" s="13"/>
      <c r="M15" s="61"/>
      <c r="N15" s="61"/>
    </row>
    <row r="16" spans="1:14" x14ac:dyDescent="0.4">
      <c r="A16" s="52" t="s">
        <v>17</v>
      </c>
      <c r="B16" s="53" t="s">
        <v>18</v>
      </c>
      <c r="C16" s="54"/>
      <c r="D16" s="54"/>
      <c r="E16" s="54"/>
      <c r="F16" s="54"/>
      <c r="G16" s="54"/>
      <c r="H16" s="66">
        <f>IF($M$16=0,107000,(107000+(48000*$M$16)))</f>
        <v>155000</v>
      </c>
      <c r="I16" s="68">
        <f>IF($M$16=0,107000,(107000+(48000*$M$16)))</f>
        <v>155000</v>
      </c>
      <c r="J16" s="35"/>
      <c r="K16" s="36"/>
      <c r="L16" s="13"/>
      <c r="M16" s="70">
        <v>1</v>
      </c>
      <c r="N16" s="71" t="s">
        <v>19</v>
      </c>
    </row>
    <row r="17" spans="1:14" x14ac:dyDescent="0.4">
      <c r="A17" s="52"/>
      <c r="B17" s="29" t="s">
        <v>37</v>
      </c>
      <c r="C17" s="30"/>
      <c r="D17" s="30"/>
      <c r="E17" s="30"/>
      <c r="F17" s="30"/>
      <c r="G17" s="30"/>
      <c r="H17" s="67"/>
      <c r="I17" s="69"/>
      <c r="J17" s="59"/>
      <c r="K17" s="60"/>
      <c r="L17" s="13"/>
      <c r="M17" s="70"/>
      <c r="N17" s="71"/>
    </row>
    <row r="18" spans="1:14" x14ac:dyDescent="0.4">
      <c r="A18" s="52" t="s">
        <v>20</v>
      </c>
      <c r="B18" s="53" t="s">
        <v>21</v>
      </c>
      <c r="C18" s="54"/>
      <c r="D18" s="54"/>
      <c r="E18" s="54"/>
      <c r="F18" s="54"/>
      <c r="G18" s="54"/>
      <c r="H18" s="55"/>
      <c r="I18" s="57">
        <f>ROUNDUP((I12-(I13+I14+I15+I16))*0.2,-3)</f>
        <v>29000</v>
      </c>
      <c r="J18" s="35"/>
      <c r="K18" s="36"/>
      <c r="L18" s="13"/>
      <c r="M18" s="70"/>
      <c r="N18" s="71"/>
    </row>
    <row r="19" spans="1:14" x14ac:dyDescent="0.4">
      <c r="A19" s="52"/>
      <c r="B19" s="29" t="s">
        <v>22</v>
      </c>
      <c r="C19" s="30"/>
      <c r="D19" s="30"/>
      <c r="E19" s="30"/>
      <c r="F19" s="30"/>
      <c r="G19" s="30"/>
      <c r="H19" s="56"/>
      <c r="I19" s="58"/>
      <c r="J19" s="59"/>
      <c r="K19" s="60"/>
      <c r="L19" s="13"/>
      <c r="M19" s="1"/>
      <c r="N19" s="1"/>
    </row>
    <row r="20" spans="1:14" ht="37.5" customHeight="1" thickBot="1" x14ac:dyDescent="0.45">
      <c r="A20" s="14" t="s">
        <v>23</v>
      </c>
      <c r="B20" s="33" t="s">
        <v>24</v>
      </c>
      <c r="C20" s="34"/>
      <c r="D20" s="34"/>
      <c r="E20" s="34"/>
      <c r="F20" s="34"/>
      <c r="G20" s="34"/>
      <c r="H20" s="15"/>
      <c r="I20" s="16">
        <f>SUM(I13:I19)</f>
        <v>184000</v>
      </c>
      <c r="J20" s="35"/>
      <c r="K20" s="36"/>
      <c r="L20" s="13"/>
      <c r="M20" s="37"/>
      <c r="N20" s="37"/>
    </row>
    <row r="21" spans="1:14" x14ac:dyDescent="0.4">
      <c r="A21" s="38" t="s">
        <v>25</v>
      </c>
      <c r="B21" s="40" t="s">
        <v>26</v>
      </c>
      <c r="C21" s="41"/>
      <c r="D21" s="41"/>
      <c r="E21" s="41"/>
      <c r="F21" s="41"/>
      <c r="G21" s="41"/>
      <c r="H21" s="17"/>
      <c r="I21" s="42">
        <f>I12-I20</f>
        <v>116000</v>
      </c>
      <c r="J21" s="44"/>
      <c r="K21" s="45"/>
      <c r="L21" s="18"/>
      <c r="M21" s="37"/>
      <c r="N21" s="37"/>
    </row>
    <row r="22" spans="1:14" ht="19.5" thickBot="1" x14ac:dyDescent="0.45">
      <c r="A22" s="39"/>
      <c r="B22" s="29" t="s">
        <v>27</v>
      </c>
      <c r="C22" s="30"/>
      <c r="D22" s="30"/>
      <c r="E22" s="30"/>
      <c r="F22" s="30"/>
      <c r="G22" s="30"/>
      <c r="H22" s="19"/>
      <c r="I22" s="43"/>
      <c r="J22" s="46"/>
      <c r="K22" s="47"/>
      <c r="L22" s="18"/>
      <c r="M22" s="37"/>
      <c r="N22" s="37"/>
    </row>
    <row r="23" spans="1:14" ht="61.5" customHeight="1" x14ac:dyDescent="0.4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50"/>
      <c r="L23" s="18"/>
      <c r="M23" s="23"/>
      <c r="N23" s="3"/>
    </row>
    <row r="24" spans="1:14" x14ac:dyDescent="0.4">
      <c r="A24" s="51" t="s">
        <v>28</v>
      </c>
      <c r="B24" s="24"/>
      <c r="C24" s="24"/>
      <c r="D24" s="24"/>
      <c r="E24" s="24"/>
      <c r="F24" s="24"/>
      <c r="G24" s="24"/>
      <c r="H24" s="24"/>
      <c r="I24" s="24"/>
      <c r="J24" s="24"/>
      <c r="K24" s="25"/>
      <c r="L24" s="1"/>
      <c r="M24" s="1"/>
      <c r="N24" s="1"/>
    </row>
    <row r="25" spans="1:14" x14ac:dyDescent="0.4">
      <c r="A25" s="20">
        <v>1</v>
      </c>
      <c r="B25" s="31" t="s">
        <v>29</v>
      </c>
      <c r="C25" s="31"/>
      <c r="D25" s="31"/>
      <c r="E25" s="31"/>
      <c r="F25" s="31"/>
      <c r="G25" s="31"/>
      <c r="H25" s="31"/>
      <c r="I25" s="31"/>
      <c r="J25" s="31"/>
      <c r="K25" s="27"/>
      <c r="L25" s="5"/>
      <c r="M25" s="1"/>
      <c r="N25" s="1"/>
    </row>
    <row r="26" spans="1:14" x14ac:dyDescent="0.4">
      <c r="A26" s="20"/>
      <c r="B26" s="31"/>
      <c r="C26" s="31"/>
      <c r="D26" s="31"/>
      <c r="E26" s="31"/>
      <c r="F26" s="31"/>
      <c r="G26" s="31"/>
      <c r="H26" s="31"/>
      <c r="I26" s="31"/>
      <c r="J26" s="31"/>
      <c r="K26" s="27"/>
      <c r="L26" s="5"/>
      <c r="M26" s="1"/>
      <c r="N26" s="1"/>
    </row>
    <row r="27" spans="1:14" x14ac:dyDescent="0.4">
      <c r="A27" s="20">
        <v>2</v>
      </c>
      <c r="B27" s="31" t="s">
        <v>30</v>
      </c>
      <c r="C27" s="32"/>
      <c r="D27" s="32"/>
      <c r="E27" s="32"/>
      <c r="F27" s="32"/>
      <c r="G27" s="32"/>
      <c r="H27" s="32"/>
      <c r="I27" s="32"/>
      <c r="J27" s="32"/>
      <c r="K27" s="27"/>
      <c r="L27" s="5"/>
      <c r="M27" s="1"/>
      <c r="N27" s="1"/>
    </row>
    <row r="28" spans="1:14" x14ac:dyDescent="0.4">
      <c r="A28" s="20"/>
      <c r="B28" s="32"/>
      <c r="C28" s="32"/>
      <c r="D28" s="32"/>
      <c r="E28" s="32"/>
      <c r="F28" s="32"/>
      <c r="G28" s="32"/>
      <c r="H28" s="32"/>
      <c r="I28" s="32"/>
      <c r="J28" s="32"/>
      <c r="K28" s="27"/>
      <c r="L28" s="5"/>
      <c r="M28" s="1"/>
      <c r="N28" s="1"/>
    </row>
    <row r="29" spans="1:14" x14ac:dyDescent="0.4">
      <c r="A29" s="20">
        <v>3</v>
      </c>
      <c r="B29" s="31" t="s">
        <v>31</v>
      </c>
      <c r="C29" s="32"/>
      <c r="D29" s="32"/>
      <c r="E29" s="32"/>
      <c r="F29" s="32"/>
      <c r="G29" s="32"/>
      <c r="H29" s="32"/>
      <c r="I29" s="32"/>
      <c r="J29" s="32"/>
      <c r="K29" s="27"/>
      <c r="L29" s="5"/>
      <c r="M29" s="1"/>
      <c r="N29" s="1"/>
    </row>
    <row r="30" spans="1:14" x14ac:dyDescent="0.4">
      <c r="A30" s="20"/>
      <c r="B30" s="32"/>
      <c r="C30" s="32"/>
      <c r="D30" s="32"/>
      <c r="E30" s="32"/>
      <c r="F30" s="32"/>
      <c r="G30" s="32"/>
      <c r="H30" s="32"/>
      <c r="I30" s="32"/>
      <c r="J30" s="32"/>
      <c r="K30" s="27"/>
      <c r="L30" s="5"/>
      <c r="M30" s="1"/>
      <c r="N30" s="1"/>
    </row>
    <row r="31" spans="1:14" x14ac:dyDescent="0.4">
      <c r="A31" s="20">
        <v>4</v>
      </c>
      <c r="B31" s="31" t="s">
        <v>32</v>
      </c>
      <c r="C31" s="32"/>
      <c r="D31" s="32"/>
      <c r="E31" s="32"/>
      <c r="F31" s="32"/>
      <c r="G31" s="32"/>
      <c r="H31" s="32"/>
      <c r="I31" s="32"/>
      <c r="J31" s="32"/>
      <c r="K31" s="27"/>
      <c r="L31" s="5"/>
      <c r="M31" s="1"/>
      <c r="N31" s="1"/>
    </row>
    <row r="32" spans="1:14" x14ac:dyDescent="0.4">
      <c r="A32" s="20"/>
      <c r="B32" s="32"/>
      <c r="C32" s="32"/>
      <c r="D32" s="32"/>
      <c r="E32" s="32"/>
      <c r="F32" s="32"/>
      <c r="G32" s="32"/>
      <c r="H32" s="32"/>
      <c r="I32" s="32"/>
      <c r="J32" s="32"/>
      <c r="K32" s="27"/>
      <c r="L32" s="5"/>
      <c r="M32" s="1"/>
      <c r="N32" s="1"/>
    </row>
    <row r="33" spans="1:14" x14ac:dyDescent="0.4">
      <c r="A33" s="21">
        <v>5</v>
      </c>
      <c r="B33" s="24" t="s">
        <v>33</v>
      </c>
      <c r="C33" s="24"/>
      <c r="D33" s="24"/>
      <c r="E33" s="24"/>
      <c r="F33" s="24"/>
      <c r="G33" s="24"/>
      <c r="H33" s="24"/>
      <c r="I33" s="24"/>
      <c r="J33" s="24"/>
      <c r="K33" s="25"/>
      <c r="L33" s="1"/>
      <c r="M33" s="1"/>
      <c r="N33" s="1"/>
    </row>
    <row r="34" spans="1:14" x14ac:dyDescent="0.4">
      <c r="A34" s="21">
        <v>6</v>
      </c>
      <c r="B34" s="25" t="s">
        <v>34</v>
      </c>
      <c r="C34" s="26"/>
      <c r="D34" s="26"/>
      <c r="E34" s="26"/>
      <c r="F34" s="26"/>
      <c r="G34" s="26"/>
      <c r="H34" s="26"/>
      <c r="I34" s="26"/>
      <c r="J34" s="26"/>
      <c r="K34" s="26"/>
      <c r="L34" s="1"/>
      <c r="M34" s="1"/>
      <c r="N34" s="1"/>
    </row>
    <row r="35" spans="1:14" x14ac:dyDescent="0.4">
      <c r="A35" s="20">
        <v>7</v>
      </c>
      <c r="B35" s="27" t="s">
        <v>35</v>
      </c>
      <c r="C35" s="28"/>
      <c r="D35" s="28"/>
      <c r="E35" s="28"/>
      <c r="F35" s="28"/>
      <c r="G35" s="28"/>
      <c r="H35" s="28"/>
      <c r="I35" s="28"/>
      <c r="J35" s="28"/>
      <c r="K35" s="28"/>
      <c r="L35" s="5"/>
      <c r="M35" s="1"/>
      <c r="N35" s="1"/>
    </row>
    <row r="36" spans="1:14" x14ac:dyDescent="0.4">
      <c r="A36" s="20"/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5"/>
      <c r="M36" s="1"/>
      <c r="N36" s="1"/>
    </row>
    <row r="37" spans="1:14" x14ac:dyDescent="0.4">
      <c r="A37" s="20">
        <v>8</v>
      </c>
      <c r="B37" s="25" t="s">
        <v>38</v>
      </c>
      <c r="C37" s="26"/>
      <c r="D37" s="26"/>
      <c r="E37" s="26"/>
      <c r="F37" s="26"/>
      <c r="G37" s="26"/>
      <c r="H37" s="26"/>
      <c r="I37" s="26"/>
      <c r="J37" s="26"/>
      <c r="K37" s="26"/>
      <c r="L37" s="1"/>
      <c r="M37" s="1"/>
      <c r="N37" s="1"/>
    </row>
    <row r="38" spans="1:14" x14ac:dyDescent="0.4">
      <c r="A38" s="22"/>
      <c r="B38" s="29" t="s">
        <v>36</v>
      </c>
      <c r="C38" s="30"/>
      <c r="D38" s="30"/>
      <c r="E38" s="30"/>
      <c r="F38" s="30"/>
      <c r="G38" s="30"/>
      <c r="H38" s="30"/>
      <c r="I38" s="30"/>
      <c r="J38" s="30"/>
      <c r="K38" s="30"/>
      <c r="L38" s="1"/>
      <c r="M38" s="1"/>
      <c r="N38" s="1"/>
    </row>
    <row r="39" spans="1:14" x14ac:dyDescent="0.4">
      <c r="A39" s="1"/>
      <c r="B39" s="1"/>
      <c r="C39" s="1"/>
      <c r="D39" s="1"/>
      <c r="E39" s="1"/>
      <c r="F39" s="1"/>
      <c r="G39" s="1"/>
      <c r="H39" s="2"/>
      <c r="I39" s="1"/>
      <c r="J39" s="1"/>
      <c r="K39" s="1"/>
      <c r="L39" s="1"/>
      <c r="M39" s="1"/>
      <c r="N39" s="1"/>
    </row>
  </sheetData>
  <mergeCells count="50">
    <mergeCell ref="A1:B1"/>
    <mergeCell ref="A2:K2"/>
    <mergeCell ref="A4:K8"/>
    <mergeCell ref="A9:G10"/>
    <mergeCell ref="H9:H10"/>
    <mergeCell ref="I9:I10"/>
    <mergeCell ref="J9:K10"/>
    <mergeCell ref="A11:A12"/>
    <mergeCell ref="B11:G12"/>
    <mergeCell ref="J12:K12"/>
    <mergeCell ref="B13:G13"/>
    <mergeCell ref="J13:K13"/>
    <mergeCell ref="J18:K19"/>
    <mergeCell ref="B19:G19"/>
    <mergeCell ref="M14:N15"/>
    <mergeCell ref="B15:G15"/>
    <mergeCell ref="J15:K15"/>
    <mergeCell ref="B16:G16"/>
    <mergeCell ref="H16:H17"/>
    <mergeCell ref="I16:I17"/>
    <mergeCell ref="J16:K17"/>
    <mergeCell ref="M16:M18"/>
    <mergeCell ref="N16:N18"/>
    <mergeCell ref="B14:G14"/>
    <mergeCell ref="J14:K14"/>
    <mergeCell ref="B17:G17"/>
    <mergeCell ref="A18:A19"/>
    <mergeCell ref="B18:G18"/>
    <mergeCell ref="H18:H19"/>
    <mergeCell ref="I18:I19"/>
    <mergeCell ref="A16:A17"/>
    <mergeCell ref="B31:K32"/>
    <mergeCell ref="B20:G20"/>
    <mergeCell ref="J20:K20"/>
    <mergeCell ref="M20:N22"/>
    <mergeCell ref="A21:A22"/>
    <mergeCell ref="B21:G21"/>
    <mergeCell ref="I21:I22"/>
    <mergeCell ref="J21:K22"/>
    <mergeCell ref="B22:G22"/>
    <mergeCell ref="A23:K23"/>
    <mergeCell ref="A24:K24"/>
    <mergeCell ref="B25:K26"/>
    <mergeCell ref="B27:K28"/>
    <mergeCell ref="B29:K30"/>
    <mergeCell ref="B33:K33"/>
    <mergeCell ref="B34:K34"/>
    <mergeCell ref="B35:K36"/>
    <mergeCell ref="B37:K37"/>
    <mergeCell ref="B38:K38"/>
  </mergeCells>
  <phoneticPr fontId="3"/>
  <dataValidations count="1">
    <dataValidation type="list" allowBlank="1" showInputMessage="1" showErrorMessage="1" sqref="M23">
      <formula1>"1,2,3,4,5"</formula1>
    </dataValidation>
  </dataValidations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渡邉 清美</cp:lastModifiedBy>
  <cp:lastPrinted>2026-03-31T12:25:23Z</cp:lastPrinted>
  <dcterms:created xsi:type="dcterms:W3CDTF">2020-10-15T04:12:42Z</dcterms:created>
  <dcterms:modified xsi:type="dcterms:W3CDTF">2026-03-31T12:26:13Z</dcterms:modified>
</cp:coreProperties>
</file>