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0 保健衛生（地域医療）\救急,地域医療対策\関市地域医療機関等物価高騰対策支援金交付要綱\R7\ホームページ用\"/>
    </mc:Choice>
  </mc:AlternateContent>
  <xr:revisionPtr revIDLastSave="0" documentId="13_ncr:1_{955B2518-FA87-465D-AAD7-A0C7C64DF12F}" xr6:coauthVersionLast="47" xr6:coauthVersionMax="47" xr10:uidLastSave="{00000000-0000-0000-0000-000000000000}"/>
  <bookViews>
    <workbookView xWindow="-120" yWindow="-120" windowWidth="20730" windowHeight="11160" tabRatio="796" xr2:uid="{D968007A-0BF6-4DBD-AAF6-6884795CD315}"/>
  </bookViews>
  <sheets>
    <sheet name="入力フォーム" sheetId="2" r:id="rId1"/>
    <sheet name="申請書" sheetId="8" r:id="rId2"/>
    <sheet name="請求書" sheetId="9" r:id="rId3"/>
    <sheet name="記入例" sheetId="10" r:id="rId4"/>
  </sheets>
  <definedNames>
    <definedName name="_Hlk122608653" localSheetId="1">申請書!$A$12</definedName>
    <definedName name="_Hlk122608653" localSheetId="2">請求書!#REF!</definedName>
    <definedName name="_xlnm.Print_Area" localSheetId="3">記入例!$A$1:$Q$20</definedName>
    <definedName name="_xlnm.Print_Area" localSheetId="1">申請書!$A$1:$N$33</definedName>
    <definedName name="_xlnm.Print_Area" localSheetId="2">請求書!$A$1:$R$34</definedName>
    <definedName name="_xlnm.Print_Area" localSheetId="0">入力フォーム!$A$1:$Q$22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10" i="10"/>
  <c r="C13" i="10" s="1"/>
  <c r="K9" i="9"/>
  <c r="G9" i="8"/>
  <c r="K8" i="9"/>
  <c r="G8" i="8"/>
  <c r="G7" i="8"/>
  <c r="B25" i="8" l="1"/>
  <c r="G32" i="9"/>
  <c r="G31" i="9"/>
  <c r="M30" i="9"/>
  <c r="G30" i="9"/>
  <c r="L26" i="9"/>
  <c r="G26" i="9"/>
  <c r="K11" i="9"/>
  <c r="K10" i="9"/>
  <c r="G10" i="8"/>
  <c r="K7" i="9"/>
  <c r="I3" i="8"/>
  <c r="C15" i="2" l="1"/>
  <c r="H22" i="9" s="1"/>
  <c r="F20" i="8" l="1"/>
  <c r="D25" i="8" s="1"/>
</calcChain>
</file>

<file path=xl/sharedStrings.xml><?xml version="1.0" encoding="utf-8"?>
<sst xmlns="http://schemas.openxmlformats.org/spreadsheetml/2006/main" count="164" uniqueCount="94">
  <si>
    <t>別記様式第１号（第４条関係）</t>
  </si>
  <si>
    <t>関 市 長  様</t>
  </si>
  <si>
    <t>所在地</t>
  </si>
  <si>
    <t>電話番号</t>
  </si>
  <si>
    <t>（有床の医療機関の算出内訳）</t>
  </si>
  <si>
    <t>病床数</t>
  </si>
  <si>
    <t>支援金交付申請額</t>
  </si>
  <si>
    <t>月</t>
    <rPh sb="0" eb="1">
      <t>ツキ</t>
    </rPh>
    <phoneticPr fontId="2"/>
  </si>
  <si>
    <t>年</t>
    <rPh sb="0" eb="1">
      <t>ネン</t>
    </rPh>
    <phoneticPr fontId="2"/>
  </si>
  <si>
    <t>施設名</t>
    <phoneticPr fontId="2"/>
  </si>
  <si>
    <t>支援金交付申請額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</si>
  <si>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</si>
  <si>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</si>
  <si>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とおり申請します。</t>
    <rPh sb="3" eb="5">
      <t>シンセイ</t>
    </rPh>
    <phoneticPr fontId="2"/>
  </si>
  <si>
    <t>別記様式第３号（第５条関係）</t>
    <phoneticPr fontId="2"/>
  </si>
  <si>
    <t>関市地域医療機関等物価高騰対策支援金交付請求書</t>
    <phoneticPr fontId="2"/>
  </si>
  <si>
    <t>関市地域医療機関等物価高騰対策支援金交付申請書</t>
    <phoneticPr fontId="2"/>
  </si>
  <si>
    <t>　関市地域医療機関等物価高騰対策支援金交付要綱第４条第１項の規定により、次の</t>
    <rPh sb="36" eb="37">
      <t>ツギ</t>
    </rPh>
    <phoneticPr fontId="2"/>
  </si>
  <si>
    <t>　令和</t>
    <rPh sb="1" eb="3">
      <t>レイワ</t>
    </rPh>
    <phoneticPr fontId="2"/>
  </si>
  <si>
    <t>で交付決定を受けた</t>
    <phoneticPr fontId="2"/>
  </si>
  <si>
    <t>関市地域医療機関等物価高騰対策支援金の交付を受けたいので、関市地域医療機関等</t>
    <rPh sb="37" eb="38">
      <t>トウ</t>
    </rPh>
    <phoneticPr fontId="2"/>
  </si>
  <si>
    <t>物価高騰対策支援金交付要綱第５条の規定により請求します。</t>
    <phoneticPr fontId="2"/>
  </si>
  <si>
    <t>記</t>
    <rPh sb="0" eb="1">
      <t>キ</t>
    </rPh>
    <phoneticPr fontId="2"/>
  </si>
  <si>
    <t>２　振 込 先</t>
  </si>
  <si>
    <t>１　請求金額</t>
    <phoneticPr fontId="2"/>
  </si>
  <si>
    <t>金融機関名</t>
  </si>
  <si>
    <t>預貯金種別</t>
  </si>
  <si>
    <t>口座番号</t>
  </si>
  <si>
    <t>フリガナ</t>
  </si>
  <si>
    <t>口座名義人</t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</si>
  <si>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</si>
  <si>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</si>
  <si>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施設名</t>
    <rPh sb="0" eb="3">
      <t>シセツメイ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</si>
  <si>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</si>
  <si>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4">
      <t>デンワバンゴウ</t>
    </rPh>
    <phoneticPr fontId="2"/>
  </si>
  <si>
    <t>申請日</t>
    <rPh sb="0" eb="3">
      <t>シンセイビ</t>
    </rPh>
    <phoneticPr fontId="2"/>
  </si>
  <si>
    <t>病床数</t>
    <rPh sb="0" eb="3">
      <t>ビョウショウスウ</t>
    </rPh>
    <phoneticPr fontId="2"/>
  </si>
  <si>
    <t>申請金額</t>
    <rPh sb="0" eb="4">
      <t>シンセイキンガク</t>
    </rPh>
    <phoneticPr fontId="2"/>
  </si>
  <si>
    <t>床</t>
    <rPh sb="0" eb="1">
      <t>トコ</t>
    </rPh>
    <phoneticPr fontId="2"/>
  </si>
  <si>
    <t>←</t>
    <phoneticPr fontId="2"/>
  </si>
  <si>
    <t>担当者</t>
    <rPh sb="0" eb="3">
      <t>タントウシャ</t>
    </rPh>
    <phoneticPr fontId="2"/>
  </si>
  <si>
    <t>請求金額</t>
    <rPh sb="0" eb="4">
      <t>セイキュウキンガク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</si>
  <si>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</si>
  <si>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</si>
  <si>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預金種別</t>
    <rPh sb="0" eb="4">
      <t>ヨキンシュベツ</t>
    </rPh>
    <phoneticPr fontId="2"/>
  </si>
  <si>
    <t>フリガナ</t>
    <phoneticPr fontId="2"/>
  </si>
  <si>
    <t>振込先</t>
    <rPh sb="0" eb="3">
      <t>フリコミサキ</t>
    </rPh>
    <phoneticPr fontId="2"/>
  </si>
  <si>
    <t>担当者氏名</t>
    <rPh sb="0" eb="3">
      <t>タントウシャ</t>
    </rPh>
    <rPh sb="3" eb="5">
      <t>シメイ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</si>
  <si>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</si>
  <si>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</si>
  <si>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 xml:space="preserve"> ← 有床の場合には、病床数を入力してください。</t>
    <phoneticPr fontId="2"/>
  </si>
  <si>
    <t xml:space="preserve"> ← 自動計算されます。</t>
    <phoneticPr fontId="2"/>
  </si>
  <si>
    <t>必ずご記入ください。</t>
    <rPh sb="0" eb="1">
      <t>カナラ</t>
    </rPh>
    <rPh sb="3" eb="5">
      <t>キニュウ</t>
    </rPh>
    <phoneticPr fontId="2"/>
  </si>
  <si>
    <t>【申請書入力】</t>
    <phoneticPr fontId="2"/>
  </si>
  <si>
    <t>【請求書入力】</t>
    <phoneticPr fontId="2"/>
  </si>
  <si>
    <t>自動入力されます。</t>
  </si>
  <si>
    <t>法人名</t>
    <rPh sb="0" eb="3">
      <t>ホウジンメイ</t>
    </rPh>
    <phoneticPr fontId="2"/>
  </si>
  <si>
    <t>代表者職位</t>
    <rPh sb="0" eb="3">
      <t>ダイヒョウシャ</t>
    </rPh>
    <rPh sb="3" eb="5">
      <t>ショクイ</t>
    </rPh>
    <phoneticPr fontId="2"/>
  </si>
  <si>
    <t>個人の場合は、記入の必要はありません。</t>
    <rPh sb="0" eb="2">
      <t>コジン</t>
    </rPh>
    <rPh sb="3" eb="5">
      <t>バアイ</t>
    </rPh>
    <rPh sb="7" eb="9">
      <t>キニュウ</t>
    </rPh>
    <rPh sb="10" eb="12">
      <t>ヒツヨウ</t>
    </rPh>
    <phoneticPr fontId="2"/>
  </si>
  <si>
    <t>施設の所在地を記入してください。</t>
    <rPh sb="0" eb="2">
      <t>シセツ</t>
    </rPh>
    <rPh sb="3" eb="6">
      <t>ショザイチ</t>
    </rPh>
    <rPh sb="7" eb="9">
      <t>キニュウ</t>
    </rPh>
    <phoneticPr fontId="2"/>
  </si>
  <si>
    <t>施設の名称を記入してください。</t>
    <rPh sb="0" eb="2">
      <t>シセツ</t>
    </rPh>
    <rPh sb="3" eb="5">
      <t>メイショウ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</si>
  <si>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</si>
  <si>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理事長</t>
    <rPh sb="0" eb="3">
      <t>リジチョウ</t>
    </rPh>
    <phoneticPr fontId="2"/>
  </si>
  <si>
    <t>0575-24-0111</t>
    <phoneticPr fontId="2"/>
  </si>
  <si>
    <t>普通</t>
    <rPh sb="0" eb="2">
      <t>フツウ</t>
    </rPh>
    <phoneticPr fontId="2"/>
  </si>
  <si>
    <t>医療法人わかくさ会</t>
    <rPh sb="0" eb="4">
      <t>イリョウホウジン</t>
    </rPh>
    <rPh sb="8" eb="9">
      <t>カイ</t>
    </rPh>
    <phoneticPr fontId="2"/>
  </si>
  <si>
    <t>代表者の氏名を記入してください。</t>
    <rPh sb="0" eb="3">
      <t>ダイヒョウシャ</t>
    </rPh>
    <rPh sb="4" eb="6">
      <t>シメイ</t>
    </rPh>
    <rPh sb="7" eb="9">
      <t>キニュウ</t>
    </rPh>
    <phoneticPr fontId="2"/>
  </si>
  <si>
    <t>0123456</t>
    <phoneticPr fontId="2"/>
  </si>
  <si>
    <t>関町　太郎</t>
    <rPh sb="0" eb="2">
      <t>セキマチ</t>
    </rPh>
    <rPh sb="3" eb="5">
      <t>タロウ</t>
    </rPh>
    <phoneticPr fontId="2"/>
  </si>
  <si>
    <t>わかくさ銀行</t>
    <rPh sb="4" eb="6">
      <t>ギンコウ</t>
    </rPh>
    <phoneticPr fontId="2"/>
  </si>
  <si>
    <t>普通・当座 等の種別を記入してください。</t>
    <rPh sb="0" eb="2">
      <t>フツウ</t>
    </rPh>
    <rPh sb="3" eb="5">
      <t>トウザ</t>
    </rPh>
    <rPh sb="6" eb="7">
      <t>トウ</t>
    </rPh>
    <rPh sb="8" eb="10">
      <t>シュベツ</t>
    </rPh>
    <rPh sb="11" eb="13">
      <t>キニュウ</t>
    </rPh>
    <phoneticPr fontId="2"/>
  </si>
  <si>
    <t>申　請　日</t>
    <rPh sb="0" eb="1">
      <t>サル</t>
    </rPh>
    <rPh sb="2" eb="3">
      <t>ショウ</t>
    </rPh>
    <rPh sb="4" eb="5">
      <t>ニチ</t>
    </rPh>
    <phoneticPr fontId="2"/>
  </si>
  <si>
    <t>病 床 数</t>
    <rPh sb="0" eb="1">
      <t>ビョウ</t>
    </rPh>
    <rPh sb="2" eb="3">
      <t>トコ</t>
    </rPh>
    <rPh sb="4" eb="5">
      <t>スウ</t>
    </rPh>
    <phoneticPr fontId="2"/>
  </si>
  <si>
    <t>関市日ノ出町１丁目３－３</t>
    <rPh sb="0" eb="2">
      <t>セキシ</t>
    </rPh>
    <rPh sb="2" eb="3">
      <t>ヒ</t>
    </rPh>
    <rPh sb="4" eb="5">
      <t>デ</t>
    </rPh>
    <rPh sb="5" eb="6">
      <t>マチ</t>
    </rPh>
    <rPh sb="7" eb="9">
      <t>チョウメ</t>
    </rPh>
    <phoneticPr fontId="2"/>
  </si>
  <si>
    <t>必ずご記入ください。（請求書発行の担当者）</t>
    <rPh sb="0" eb="1">
      <t>カナラ</t>
    </rPh>
    <rPh sb="3" eb="5">
      <t>キニュウ</t>
    </rPh>
    <rPh sb="11" eb="16">
      <t>セイキュウショハッコウ</t>
    </rPh>
    <rPh sb="17" eb="20">
      <t>タントウシャ</t>
    </rPh>
    <phoneticPr fontId="2"/>
  </si>
  <si>
    <t>必ずご記入ください。（請求書発行の担当者）</t>
    <rPh sb="0" eb="1">
      <t>カナラ</t>
    </rPh>
    <rPh sb="3" eb="5">
      <t>キニュウ</t>
    </rPh>
    <phoneticPr fontId="2"/>
  </si>
  <si>
    <t>申請の期間は、令和8年2月20日までです。</t>
    <rPh sb="0" eb="2">
      <t>シンセイ</t>
    </rPh>
    <rPh sb="3" eb="5">
      <t>キカン</t>
    </rPh>
    <rPh sb="7" eb="9">
      <t>レイワ</t>
    </rPh>
    <rPh sb="10" eb="11">
      <t>ネン</t>
    </rPh>
    <rPh sb="12" eb="13">
      <t>ツキ</t>
    </rPh>
    <rPh sb="15" eb="16">
      <t>ニチ</t>
    </rPh>
    <phoneticPr fontId="2"/>
  </si>
  <si>
    <t>若草　市太郎</t>
    <rPh sb="0" eb="2">
      <t>ワカクサ</t>
    </rPh>
    <rPh sb="3" eb="4">
      <t>シ</t>
    </rPh>
    <rPh sb="4" eb="6">
      <t>タロウ</t>
    </rPh>
    <phoneticPr fontId="2"/>
  </si>
  <si>
    <t>医療法人わかくさ会　理事長　若草　市太郎</t>
    <rPh sb="10" eb="13">
      <t>リジチョウ</t>
    </rPh>
    <rPh sb="14" eb="16">
      <t>ワカクサ</t>
    </rPh>
    <rPh sb="17" eb="18">
      <t>シ</t>
    </rPh>
    <rPh sb="18" eb="20">
      <t>タロウ</t>
    </rPh>
    <phoneticPr fontId="2"/>
  </si>
  <si>
    <t>半角ｶﾀｶﾅで入力をお願いします。</t>
    <rPh sb="0" eb="2">
      <t>ハンカク</t>
    </rPh>
    <rPh sb="7" eb="9">
      <t>ニュウリョク</t>
    </rPh>
    <rPh sb="11" eb="12">
      <t>ネガ</t>
    </rPh>
    <phoneticPr fontId="2"/>
  </si>
  <si>
    <t>ｲ)ﾜｶｸｻｶｲ ﾘｼﾞﾁｮｳ ﾜｶｸｻ ｲﾁﾀﾛｳ</t>
    <phoneticPr fontId="2"/>
  </si>
  <si>
    <t>関支店</t>
    <rPh sb="0" eb="1">
      <t>セキ</t>
    </rPh>
    <rPh sb="1" eb="3">
      <t>シテン</t>
    </rPh>
    <phoneticPr fontId="2"/>
  </si>
  <si>
    <t>わかくさ診療所</t>
    <rPh sb="4" eb="7">
      <t>シンリョウショ</t>
    </rPh>
    <phoneticPr fontId="2"/>
  </si>
  <si>
    <r>
      <t>【申請書入力】　　</t>
    </r>
    <r>
      <rPr>
        <b/>
        <sz val="12"/>
        <color rgb="FFFF0000"/>
        <rFont val="ＭＳ ゴシック"/>
        <family val="3"/>
        <charset val="128"/>
      </rPr>
      <t>（記入例）</t>
    </r>
    <rPh sb="10" eb="13">
      <t>キニュウレイ</t>
    </rPh>
    <phoneticPr fontId="2"/>
  </si>
  <si>
    <t>号-</t>
    <rPh sb="0" eb="1">
      <t>ゴウ</t>
    </rPh>
    <phoneticPr fontId="2"/>
  </si>
  <si>
    <t>８</t>
    <phoneticPr fontId="2"/>
  </si>
  <si>
    <t>○○銀行、□□金庫、○○組合、□□農協・・・</t>
    <rPh sb="2" eb="4">
      <t>ギンコウ</t>
    </rPh>
    <rPh sb="7" eb="9">
      <t>キンコ</t>
    </rPh>
    <rPh sb="12" eb="14">
      <t>クミアイ</t>
    </rPh>
    <rPh sb="17" eb="19">
      <t>ノウキョウ</t>
    </rPh>
    <phoneticPr fontId="2"/>
  </si>
  <si>
    <t>本店、○○支店、□□出張所・・・</t>
    <rPh sb="0" eb="2">
      <t>ホンテン</t>
    </rPh>
    <rPh sb="5" eb="7">
      <t>シテン</t>
    </rPh>
    <rPh sb="10" eb="13">
      <t>シュッチョウショ</t>
    </rPh>
    <phoneticPr fontId="2"/>
  </si>
  <si>
    <t>代表者
職･氏名</t>
    <phoneticPr fontId="2"/>
  </si>
  <si>
    <t>代表者の職位を記入してください。
ない場合には記入の必要はありません。</t>
    <rPh sb="0" eb="3">
      <t>ダイヒョウシャ</t>
    </rPh>
    <rPh sb="4" eb="6">
      <t>ショクイ</t>
    </rPh>
    <rPh sb="7" eb="9">
      <t>キニュウ</t>
    </rPh>
    <rPh sb="19" eb="21">
      <t>バアイ</t>
    </rPh>
    <rPh sb="23" eb="25">
      <t>キニュウ</t>
    </rPh>
    <rPh sb="26" eb="28">
      <t>ヒツヨウ</t>
    </rPh>
    <phoneticPr fontId="2"/>
  </si>
  <si>
    <t>日付け関市指令市健</t>
    <rPh sb="0" eb="1">
      <t>ニチ</t>
    </rPh>
    <rPh sb="1" eb="2">
      <t>ツ</t>
    </rPh>
    <rPh sb="3" eb="7">
      <t>セキシシレイ</t>
    </rPh>
    <rPh sb="7" eb="8">
      <t>シ</t>
    </rPh>
    <rPh sb="8" eb="9">
      <t>ケン</t>
    </rPh>
    <phoneticPr fontId="2"/>
  </si>
  <si>
    <t>第</t>
    <rPh sb="0" eb="1">
      <t>ダイ</t>
    </rPh>
    <phoneticPr fontId="2"/>
  </si>
  <si>
    <t>シートに必要事項を記入のうえ、このファイルをメールでご提出ください。</t>
    <rPh sb="4" eb="8">
      <t>ヒツヨウジコウ</t>
    </rPh>
    <rPh sb="9" eb="11">
      <t>キニュウ</t>
    </rPh>
    <rPh sb="27" eb="29">
      <t>テイシュツ</t>
    </rPh>
    <phoneticPr fontId="2"/>
  </si>
  <si>
    <t>（「申請書」、「請求書」を印刷してご提出いただいてもかまいません。）</t>
    <rPh sb="2" eb="5">
      <t>シンセイショ</t>
    </rPh>
    <rPh sb="8" eb="11">
      <t>セイキュウショ</t>
    </rPh>
    <rPh sb="13" eb="15">
      <t>インサツ</t>
    </rPh>
    <rPh sb="18" eb="2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</si>
</sst>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.5"/>
      <color rgb="FF0000FF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color theme="1"/>
      <name val="ＭＳ 明朝"/>
      <family val="1"/>
      <charset val="128"/>
    </font>
    <font>
      <i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5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vertical="center" wrapText="1"/>
    </xf>
    <xf numFmtId="0" fontId="8" fillId="3" borderId="0" xfId="0" applyFont="1" applyFill="1" applyAlignment="1" applyProtection="1">
      <alignment vertical="center" wrapText="1"/>
    </xf>
    <xf numFmtId="0" fontId="8" fillId="3" borderId="0" xfId="0" applyFont="1" applyFill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3" fontId="6" fillId="3" borderId="0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top"/>
    </xf>
    <xf numFmtId="0" fontId="1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vertical="center"/>
    </xf>
    <xf numFmtId="3" fontId="5" fillId="3" borderId="15" xfId="0" applyNumberFormat="1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27" xfId="0" applyFont="1" applyFill="1" applyBorder="1" applyAlignment="1" applyProtection="1">
      <alignment vertical="center"/>
    </xf>
    <xf numFmtId="0" fontId="5" fillId="3" borderId="23" xfId="0" applyFont="1" applyFill="1" applyBorder="1" applyAlignment="1" applyProtection="1">
      <alignment vertical="center"/>
    </xf>
    <xf numFmtId="3" fontId="5" fillId="3" borderId="32" xfId="0" applyNumberFormat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36" xfId="0" applyFont="1" applyFill="1" applyBorder="1" applyAlignment="1" applyProtection="1">
      <alignment vertical="center"/>
    </xf>
    <xf numFmtId="0" fontId="5" fillId="3" borderId="37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3" borderId="25" xfId="0" applyFont="1" applyFill="1" applyBorder="1" applyAlignment="1" applyProtection="1">
      <alignment vertical="center"/>
    </xf>
    <xf numFmtId="3" fontId="5" fillId="3" borderId="15" xfId="0" applyNumberFormat="1" applyFont="1" applyFill="1" applyBorder="1" applyAlignment="1" applyProtection="1">
      <alignment vertical="center"/>
    </xf>
    <xf numFmtId="0" fontId="1" fillId="3" borderId="0" xfId="0" quotePrefix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1" fillId="3" borderId="0" xfId="0" applyNumberFormat="1" applyFont="1" applyFill="1" applyAlignment="1">
      <alignment vertical="center"/>
    </xf>
    <xf numFmtId="0" fontId="17" fillId="2" borderId="15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49" fontId="5" fillId="2" borderId="24" xfId="0" applyNumberFormat="1" applyFont="1" applyFill="1" applyBorder="1" applyAlignment="1" applyProtection="1">
      <alignment horizontal="left" vertical="center"/>
      <protection locked="0"/>
    </xf>
    <xf numFmtId="49" fontId="5" fillId="2" borderId="25" xfId="0" applyNumberFormat="1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vertical="center"/>
    </xf>
    <xf numFmtId="0" fontId="5" fillId="3" borderId="25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 textRotation="255"/>
    </xf>
    <xf numFmtId="0" fontId="5" fillId="3" borderId="29" xfId="0" applyFont="1" applyFill="1" applyBorder="1" applyAlignment="1" applyProtection="1">
      <alignment horizontal="center" vertical="center" textRotation="255"/>
    </xf>
    <xf numFmtId="0" fontId="5" fillId="3" borderId="30" xfId="0" applyFont="1" applyFill="1" applyBorder="1" applyAlignment="1" applyProtection="1">
      <alignment horizontal="center" vertical="center" textRotation="255"/>
    </xf>
    <xf numFmtId="0" fontId="5" fillId="3" borderId="19" xfId="0" applyFont="1" applyFill="1" applyBorder="1" applyAlignment="1" applyProtection="1">
      <alignment vertical="center"/>
    </xf>
    <xf numFmtId="0" fontId="5" fillId="3" borderId="31" xfId="0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0" fontId="5" fillId="2" borderId="18" xfId="0" applyFont="1" applyFill="1" applyBorder="1" applyAlignment="1" applyProtection="1">
      <alignment vertical="center"/>
      <protection locked="0"/>
    </xf>
    <xf numFmtId="0" fontId="5" fillId="2" borderId="34" xfId="0" applyFont="1" applyFill="1" applyBorder="1" applyAlignment="1" applyProtection="1">
      <alignment vertical="center" wrapText="1"/>
      <protection locked="0"/>
    </xf>
    <xf numFmtId="0" fontId="5" fillId="2" borderId="35" xfId="0" applyFont="1" applyFill="1" applyBorder="1" applyAlignment="1" applyProtection="1">
      <alignment vertical="center" wrapText="1"/>
      <protection locked="0"/>
    </xf>
    <xf numFmtId="0" fontId="5" fillId="2" borderId="36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 applyProtection="1">
      <alignment vertical="center" wrapText="1"/>
      <protection locked="0"/>
    </xf>
    <xf numFmtId="49" fontId="5" fillId="2" borderId="24" xfId="0" applyNumberFormat="1" applyFont="1" applyFill="1" applyBorder="1" applyAlignment="1" applyProtection="1">
      <alignment vertical="center"/>
      <protection locked="0"/>
    </xf>
    <xf numFmtId="49" fontId="5" fillId="2" borderId="25" xfId="0" applyNumberFormat="1" applyFont="1" applyFill="1" applyBorder="1" applyAlignment="1" applyProtection="1">
      <alignment vertical="center"/>
      <protection locked="0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176" fontId="5" fillId="2" borderId="24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vertical="center" wrapText="1"/>
    </xf>
    <xf numFmtId="0" fontId="5" fillId="3" borderId="38" xfId="0" applyFont="1" applyFill="1" applyBorder="1" applyAlignment="1" applyProtection="1">
      <alignment horizontal="center" vertical="center" textRotation="255"/>
    </xf>
    <xf numFmtId="3" fontId="5" fillId="3" borderId="33" xfId="0" applyNumberFormat="1" applyFont="1" applyFill="1" applyBorder="1" applyAlignment="1" applyProtection="1">
      <alignment horizontal="left" vertical="center"/>
    </xf>
    <xf numFmtId="3" fontId="5" fillId="3" borderId="24" xfId="0" applyNumberFormat="1" applyFont="1" applyFill="1" applyBorder="1" applyAlignment="1" applyProtection="1">
      <alignment horizontal="left" vertical="center"/>
    </xf>
    <xf numFmtId="3" fontId="5" fillId="3" borderId="25" xfId="0" applyNumberFormat="1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vertical="center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176" fontId="7" fillId="3" borderId="0" xfId="0" applyNumberFormat="1" applyFont="1" applyFill="1" applyAlignment="1">
      <alignment horizontal="distributed" vertical="center"/>
    </xf>
    <xf numFmtId="3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/>
    <xf numFmtId="0" fontId="7" fillId="3" borderId="0" xfId="0" applyFont="1" applyFill="1" applyAlignment="1">
      <alignment shrinkToFit="1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vertical="center" shrinkToFit="1"/>
    </xf>
    <xf numFmtId="0" fontId="16" fillId="3" borderId="2" xfId="0" applyNumberFormat="1" applyFont="1" applyFill="1" applyBorder="1" applyAlignment="1">
      <alignment horizontal="center" vertical="center"/>
    </xf>
    <xf numFmtId="0" fontId="16" fillId="3" borderId="3" xfId="0" applyNumberFormat="1" applyFont="1" applyFill="1" applyBorder="1" applyAlignment="1">
      <alignment horizontal="center" vertical="center"/>
    </xf>
    <xf numFmtId="0" fontId="16" fillId="3" borderId="4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top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176" fontId="7" fillId="3" borderId="0" xfId="0" applyNumberFormat="1" applyFont="1" applyFill="1" applyAlignment="1" applyProtection="1">
      <alignment horizontal="distributed" vertical="center" wrapText="1" indent="1"/>
      <protection locked="0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49" fontId="17" fillId="2" borderId="15" xfId="0" applyNumberFormat="1" applyFont="1" applyFill="1" applyBorder="1" applyAlignment="1" applyProtection="1">
      <alignment horizontal="left" vertical="center"/>
    </xf>
    <xf numFmtId="49" fontId="17" fillId="2" borderId="24" xfId="0" applyNumberFormat="1" applyFont="1" applyFill="1" applyBorder="1" applyAlignment="1" applyProtection="1">
      <alignment horizontal="left" vertical="center"/>
    </xf>
    <xf numFmtId="49" fontId="17" fillId="2" borderId="25" xfId="0" applyNumberFormat="1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center" vertical="center" textRotation="255"/>
    </xf>
    <xf numFmtId="0" fontId="5" fillId="3" borderId="2" xfId="0" applyFont="1" applyFill="1" applyBorder="1" applyAlignment="1" applyProtection="1">
      <alignment horizontal="center" vertical="center" textRotation="255"/>
    </xf>
    <xf numFmtId="0" fontId="5" fillId="3" borderId="5" xfId="0" applyFont="1" applyFill="1" applyBorder="1" applyAlignment="1" applyProtection="1">
      <alignment horizontal="center" vertical="center" textRotation="255"/>
    </xf>
    <xf numFmtId="0" fontId="17" fillId="2" borderId="19" xfId="0" applyFont="1" applyFill="1" applyBorder="1" applyAlignment="1" applyProtection="1">
      <alignment vertical="center"/>
    </xf>
    <xf numFmtId="0" fontId="17" fillId="2" borderId="17" xfId="0" applyFont="1" applyFill="1" applyBorder="1" applyAlignment="1" applyProtection="1">
      <alignment vertical="center"/>
    </xf>
    <xf numFmtId="0" fontId="17" fillId="2" borderId="18" xfId="0" applyFont="1" applyFill="1" applyBorder="1" applyAlignment="1" applyProtection="1">
      <alignment vertical="center"/>
    </xf>
    <xf numFmtId="49" fontId="17" fillId="2" borderId="15" xfId="0" applyNumberFormat="1" applyFont="1" applyFill="1" applyBorder="1" applyAlignment="1" applyProtection="1">
      <alignment vertical="center"/>
    </xf>
    <xf numFmtId="49" fontId="17" fillId="2" borderId="24" xfId="0" applyNumberFormat="1" applyFont="1" applyFill="1" applyBorder="1" applyAlignment="1" applyProtection="1">
      <alignment vertical="center"/>
    </xf>
    <xf numFmtId="49" fontId="17" fillId="2" borderId="25" xfId="0" applyNumberFormat="1" applyFont="1" applyFill="1" applyBorder="1" applyAlignment="1" applyProtection="1">
      <alignment vertical="center"/>
    </xf>
    <xf numFmtId="0" fontId="17" fillId="2" borderId="40" xfId="0" applyFont="1" applyFill="1" applyBorder="1" applyAlignment="1" applyProtection="1">
      <alignment vertical="center" wrapText="1"/>
    </xf>
    <xf numFmtId="0" fontId="17" fillId="2" borderId="35" xfId="0" applyFont="1" applyFill="1" applyBorder="1" applyAlignment="1" applyProtection="1">
      <alignment vertical="center" wrapText="1"/>
    </xf>
    <xf numFmtId="0" fontId="17" fillId="2" borderId="36" xfId="0" applyFont="1" applyFill="1" applyBorder="1" applyAlignment="1" applyProtection="1">
      <alignment vertical="center" wrapText="1"/>
    </xf>
    <xf numFmtId="0" fontId="17" fillId="2" borderId="39" xfId="0" applyFont="1" applyFill="1" applyBorder="1" applyAlignment="1" applyProtection="1">
      <alignment vertical="center" wrapText="1"/>
    </xf>
    <xf numFmtId="0" fontId="17" fillId="2" borderId="22" xfId="0" applyFont="1" applyFill="1" applyBorder="1" applyAlignment="1" applyProtection="1">
      <alignment vertical="center" wrapText="1"/>
    </xf>
    <xf numFmtId="0" fontId="17" fillId="2" borderId="23" xfId="0" applyFont="1" applyFill="1" applyBorder="1" applyAlignment="1" applyProtection="1">
      <alignment vertical="center" wrapText="1"/>
    </xf>
    <xf numFmtId="0" fontId="17" fillId="2" borderId="15" xfId="0" applyFont="1" applyFill="1" applyBorder="1" applyAlignment="1" applyProtection="1">
      <alignment vertical="center"/>
    </xf>
    <xf numFmtId="0" fontId="17" fillId="2" borderId="24" xfId="0" applyFont="1" applyFill="1" applyBorder="1" applyAlignment="1" applyProtection="1">
      <alignment vertical="center"/>
    </xf>
    <xf numFmtId="0" fontId="17" fillId="2" borderId="25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12" fillId="3" borderId="0" xfId="0" applyFont="1" applyFill="1" applyAlignment="1" applyProtection="1">
      <alignment vertical="center" wrapText="1"/>
    </xf>
    <xf numFmtId="176" fontId="17" fillId="2" borderId="15" xfId="0" applyNumberFormat="1" applyFont="1" applyFill="1" applyBorder="1" applyAlignment="1" applyProtection="1">
      <alignment horizontal="left" vertical="center"/>
    </xf>
    <xf numFmtId="176" fontId="17" fillId="2" borderId="24" xfId="0" applyNumberFormat="1" applyFont="1" applyFill="1" applyBorder="1" applyAlignment="1" applyProtection="1">
      <alignment horizontal="left" vertical="center"/>
    </xf>
    <xf numFmtId="176" fontId="17" fillId="2" borderId="25" xfId="0" applyNumberFormat="1" applyFont="1" applyFill="1" applyBorder="1" applyAlignment="1" applyProtection="1">
      <alignment horizontal="left" vertical="center"/>
    </xf>
    <xf numFmtId="0" fontId="5" fillId="3" borderId="32" xfId="0" applyFont="1" applyFill="1" applyBorder="1" applyAlignment="1" applyProtection="1">
      <alignment horizontal="center" vertical="center" textRotation="255"/>
    </xf>
    <xf numFmtId="0" fontId="5" fillId="3" borderId="20" xfId="0" applyFont="1" applyFill="1" applyBorder="1" applyAlignment="1" applyProtection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EFD80-08FA-4328-B591-7276E0D1AAB4}">
  <sheetPr>
    <tabColor rgb="FFFFFF00"/>
  </sheetPr>
  <dimension ref="A1:Q22"/>
  <sheetViews>
    <sheetView tabSelected="1" view="pageBreakPreview" zoomScale="85" zoomScaleNormal="90" zoomScaleSheetLayoutView="85" workbookViewId="0">
      <selection activeCell="C4" sqref="C4:K4"/>
    </sheetView>
  </sheetViews>
  <sheetFormatPr defaultRowHeight="24" customHeight="1" x14ac:dyDescent="0.4"/>
  <cols>
    <col min="1" max="1" width="4" style="1" customWidth="1"/>
    <col min="2" max="2" width="12.875" style="1" customWidth="1"/>
    <col min="3" max="3" width="13.5" style="1" customWidth="1"/>
    <col min="4" max="5" width="8.125" style="1" customWidth="1"/>
    <col min="6" max="11" width="3.5" style="1" customWidth="1"/>
    <col min="12" max="12" width="3.5" style="1" bestFit="1" customWidth="1"/>
    <col min="13" max="14" width="7.125" style="1" customWidth="1"/>
    <col min="15" max="16" width="9" style="1"/>
    <col min="17" max="17" width="12" style="1" customWidth="1"/>
    <col min="18" max="16384" width="9" style="1"/>
  </cols>
  <sheetData>
    <row r="1" spans="1:17" ht="18" customHeight="1" x14ac:dyDescent="0.4">
      <c r="A1" s="43"/>
      <c r="B1" s="44" t="s">
        <v>92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8" customHeight="1" x14ac:dyDescent="0.4">
      <c r="A2" s="43"/>
      <c r="B2" s="44" t="s">
        <v>93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4" customHeight="1" thickBot="1" x14ac:dyDescent="0.45">
      <c r="A3" s="53" t="s">
        <v>53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7" ht="24" customHeight="1" thickBot="1" x14ac:dyDescent="0.45">
      <c r="A4" s="71" t="s">
        <v>71</v>
      </c>
      <c r="B4" s="72"/>
      <c r="C4" s="73"/>
      <c r="D4" s="73"/>
      <c r="E4" s="73"/>
      <c r="F4" s="73"/>
      <c r="G4" s="73"/>
      <c r="H4" s="73"/>
      <c r="I4" s="73"/>
      <c r="J4" s="73"/>
      <c r="K4" s="74"/>
      <c r="L4" s="4" t="s">
        <v>39</v>
      </c>
      <c r="M4" s="2" t="s">
        <v>76</v>
      </c>
      <c r="N4" s="3"/>
      <c r="O4" s="3"/>
      <c r="P4" s="3"/>
    </row>
    <row r="5" spans="1:17" ht="24" customHeight="1" thickBot="1" x14ac:dyDescent="0.45">
      <c r="A5" s="76" t="s">
        <v>30</v>
      </c>
      <c r="B5" s="33" t="s">
        <v>31</v>
      </c>
      <c r="C5" s="47"/>
      <c r="D5" s="47"/>
      <c r="E5" s="47"/>
      <c r="F5" s="47"/>
      <c r="G5" s="47"/>
      <c r="H5" s="47"/>
      <c r="I5" s="47"/>
      <c r="J5" s="47"/>
      <c r="K5" s="48"/>
      <c r="L5" s="4" t="s">
        <v>39</v>
      </c>
      <c r="M5" s="2" t="s">
        <v>59</v>
      </c>
      <c r="N5" s="3"/>
      <c r="O5" s="3"/>
      <c r="P5" s="3"/>
    </row>
    <row r="6" spans="1:17" ht="28.5" customHeight="1" thickBot="1" x14ac:dyDescent="0.45">
      <c r="A6" s="76"/>
      <c r="B6" s="33" t="s">
        <v>56</v>
      </c>
      <c r="C6" s="47"/>
      <c r="D6" s="47"/>
      <c r="E6" s="47"/>
      <c r="F6" s="47"/>
      <c r="G6" s="47"/>
      <c r="H6" s="47"/>
      <c r="I6" s="47"/>
      <c r="J6" s="47"/>
      <c r="K6" s="48"/>
      <c r="L6" s="4" t="s">
        <v>39</v>
      </c>
      <c r="M6" s="2" t="s">
        <v>58</v>
      </c>
      <c r="N6" s="5"/>
      <c r="O6" s="5"/>
      <c r="P6" s="5"/>
    </row>
    <row r="7" spans="1:17" ht="24" customHeight="1" thickBot="1" x14ac:dyDescent="0.45">
      <c r="A7" s="76"/>
      <c r="B7" s="33" t="s">
        <v>32</v>
      </c>
      <c r="C7" s="47"/>
      <c r="D7" s="47"/>
      <c r="E7" s="47"/>
      <c r="F7" s="47"/>
      <c r="G7" s="47"/>
      <c r="H7" s="47"/>
      <c r="I7" s="47"/>
      <c r="J7" s="47"/>
      <c r="K7" s="48"/>
      <c r="L7" s="4" t="s">
        <v>39</v>
      </c>
      <c r="M7" s="2" t="s">
        <v>60</v>
      </c>
      <c r="N7" s="3"/>
      <c r="O7" s="3"/>
      <c r="P7" s="3"/>
    </row>
    <row r="8" spans="1:17" ht="28.5" customHeight="1" thickBot="1" x14ac:dyDescent="0.45">
      <c r="A8" s="76"/>
      <c r="B8" s="33" t="s">
        <v>57</v>
      </c>
      <c r="C8" s="47"/>
      <c r="D8" s="47"/>
      <c r="E8" s="47"/>
      <c r="F8" s="47"/>
      <c r="G8" s="47"/>
      <c r="H8" s="47"/>
      <c r="I8" s="47"/>
      <c r="J8" s="47"/>
      <c r="K8" s="48"/>
      <c r="L8" s="4" t="s">
        <v>39</v>
      </c>
      <c r="M8" s="75" t="s">
        <v>89</v>
      </c>
      <c r="N8" s="75"/>
      <c r="O8" s="75"/>
      <c r="P8" s="75"/>
      <c r="Q8" s="75"/>
    </row>
    <row r="9" spans="1:17" ht="24" customHeight="1" thickBot="1" x14ac:dyDescent="0.45">
      <c r="A9" s="76"/>
      <c r="B9" s="33" t="s">
        <v>33</v>
      </c>
      <c r="C9" s="47"/>
      <c r="D9" s="47"/>
      <c r="E9" s="47"/>
      <c r="F9" s="47"/>
      <c r="G9" s="47"/>
      <c r="H9" s="47"/>
      <c r="I9" s="47"/>
      <c r="J9" s="47"/>
      <c r="K9" s="48"/>
      <c r="L9" s="4" t="s">
        <v>39</v>
      </c>
      <c r="M9" s="2" t="s">
        <v>66</v>
      </c>
      <c r="N9" s="3"/>
      <c r="O9" s="3"/>
      <c r="P9" s="3"/>
    </row>
    <row r="10" spans="1:17" ht="24" customHeight="1" thickBot="1" x14ac:dyDescent="0.45">
      <c r="A10" s="76"/>
      <c r="B10" s="33" t="s">
        <v>34</v>
      </c>
      <c r="C10" s="80"/>
      <c r="D10" s="80"/>
      <c r="E10" s="80"/>
      <c r="F10" s="80"/>
      <c r="G10" s="80"/>
      <c r="H10" s="80"/>
      <c r="I10" s="80"/>
      <c r="J10" s="80"/>
      <c r="K10" s="81"/>
      <c r="L10" s="12" t="s">
        <v>39</v>
      </c>
      <c r="M10" s="13" t="s">
        <v>52</v>
      </c>
    </row>
    <row r="11" spans="1:17" ht="24" customHeight="1" thickBot="1" x14ac:dyDescent="0.45">
      <c r="A11" s="71" t="s">
        <v>72</v>
      </c>
      <c r="B11" s="72"/>
      <c r="C11" s="36"/>
      <c r="D11" s="37" t="s">
        <v>38</v>
      </c>
      <c r="E11" s="2" t="s">
        <v>50</v>
      </c>
      <c r="F11" s="7"/>
      <c r="G11" s="8"/>
      <c r="H11" s="8"/>
      <c r="I11" s="8"/>
      <c r="J11" s="8"/>
      <c r="K11" s="9"/>
    </row>
    <row r="12" spans="1:17" ht="24" customHeight="1" thickBot="1" x14ac:dyDescent="0.45">
      <c r="A12" s="71" t="s">
        <v>37</v>
      </c>
      <c r="B12" s="72"/>
      <c r="C12" s="38">
        <f>IF(C11&gt;10,C11*10000,100000)</f>
        <v>100000</v>
      </c>
      <c r="D12" s="37" t="s">
        <v>12</v>
      </c>
      <c r="E12" s="2" t="s">
        <v>51</v>
      </c>
      <c r="F12" s="7"/>
      <c r="G12" s="10"/>
      <c r="H12" s="10"/>
      <c r="I12" s="10"/>
      <c r="J12" s="10"/>
      <c r="K12" s="9"/>
    </row>
    <row r="13" spans="1:17" ht="24" customHeight="1" x14ac:dyDescent="0.4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7" ht="24" customHeight="1" thickBot="1" x14ac:dyDescent="0.45">
      <c r="A14" s="53" t="s">
        <v>54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7" ht="24" customHeight="1" thickBot="1" x14ac:dyDescent="0.45">
      <c r="A15" s="58" t="s">
        <v>41</v>
      </c>
      <c r="B15" s="59"/>
      <c r="C15" s="32">
        <f>C12</f>
        <v>100000</v>
      </c>
      <c r="D15" s="77" t="s">
        <v>12</v>
      </c>
      <c r="E15" s="77"/>
      <c r="F15" s="78"/>
      <c r="G15" s="78"/>
      <c r="H15" s="78"/>
      <c r="I15" s="78"/>
      <c r="J15" s="78"/>
      <c r="K15" s="79"/>
      <c r="L15" s="4" t="s">
        <v>39</v>
      </c>
      <c r="M15" s="2" t="s">
        <v>55</v>
      </c>
    </row>
    <row r="16" spans="1:17" ht="24" customHeight="1" thickBot="1" x14ac:dyDescent="0.45">
      <c r="A16" s="55" t="s">
        <v>46</v>
      </c>
      <c r="B16" s="33" t="s">
        <v>42</v>
      </c>
      <c r="C16" s="46"/>
      <c r="D16" s="47"/>
      <c r="E16" s="47"/>
      <c r="F16" s="47"/>
      <c r="G16" s="47"/>
      <c r="H16" s="47"/>
      <c r="I16" s="47"/>
      <c r="J16" s="47"/>
      <c r="K16" s="48"/>
      <c r="L16" s="4" t="s">
        <v>39</v>
      </c>
      <c r="M16" s="2" t="s">
        <v>86</v>
      </c>
    </row>
    <row r="17" spans="1:13" ht="24" customHeight="1" thickBot="1" x14ac:dyDescent="0.45">
      <c r="A17" s="56"/>
      <c r="B17" s="33" t="s">
        <v>43</v>
      </c>
      <c r="C17" s="46"/>
      <c r="D17" s="47"/>
      <c r="E17" s="47"/>
      <c r="F17" s="47"/>
      <c r="G17" s="47"/>
      <c r="H17" s="47"/>
      <c r="I17" s="47"/>
      <c r="J17" s="47"/>
      <c r="K17" s="48"/>
      <c r="L17" s="4" t="s">
        <v>39</v>
      </c>
      <c r="M17" s="2" t="s">
        <v>87</v>
      </c>
    </row>
    <row r="18" spans="1:13" ht="24" customHeight="1" thickBot="1" x14ac:dyDescent="0.45">
      <c r="A18" s="56"/>
      <c r="B18" s="33" t="s">
        <v>44</v>
      </c>
      <c r="C18" s="60"/>
      <c r="D18" s="61"/>
      <c r="E18" s="61"/>
      <c r="F18" s="61"/>
      <c r="G18" s="61"/>
      <c r="H18" s="61"/>
      <c r="I18" s="61"/>
      <c r="J18" s="61"/>
      <c r="K18" s="62"/>
      <c r="L18" s="4" t="s">
        <v>39</v>
      </c>
      <c r="M18" s="11" t="s">
        <v>70</v>
      </c>
    </row>
    <row r="19" spans="1:13" ht="24" customHeight="1" thickBot="1" x14ac:dyDescent="0.45">
      <c r="A19" s="56"/>
      <c r="B19" s="33" t="s">
        <v>48</v>
      </c>
      <c r="C19" s="69"/>
      <c r="D19" s="69"/>
      <c r="E19" s="69"/>
      <c r="F19" s="69"/>
      <c r="G19" s="69"/>
      <c r="H19" s="69"/>
      <c r="I19" s="69"/>
      <c r="J19" s="69"/>
      <c r="K19" s="70"/>
      <c r="L19" s="4"/>
      <c r="M19" s="2"/>
    </row>
    <row r="20" spans="1:13" ht="28.5" customHeight="1" x14ac:dyDescent="0.4">
      <c r="A20" s="56"/>
      <c r="B20" s="34" t="s">
        <v>49</v>
      </c>
      <c r="C20" s="63"/>
      <c r="D20" s="64"/>
      <c r="E20" s="64"/>
      <c r="F20" s="64"/>
      <c r="G20" s="64"/>
      <c r="H20" s="64"/>
      <c r="I20" s="64"/>
      <c r="J20" s="64"/>
      <c r="K20" s="65"/>
      <c r="L20" s="2"/>
      <c r="M20" s="2"/>
    </row>
    <row r="21" spans="1:13" ht="28.5" customHeight="1" thickBot="1" x14ac:dyDescent="0.45">
      <c r="A21" s="57"/>
      <c r="B21" s="31" t="s">
        <v>45</v>
      </c>
      <c r="C21" s="66"/>
      <c r="D21" s="67"/>
      <c r="E21" s="67"/>
      <c r="F21" s="67"/>
      <c r="G21" s="67"/>
      <c r="H21" s="67"/>
      <c r="I21" s="67"/>
      <c r="J21" s="67"/>
      <c r="K21" s="68"/>
      <c r="L21" s="4" t="s">
        <v>39</v>
      </c>
      <c r="M21" s="2" t="s">
        <v>79</v>
      </c>
    </row>
    <row r="22" spans="1:13" ht="24" customHeight="1" thickBot="1" x14ac:dyDescent="0.45">
      <c r="A22" s="51" t="s">
        <v>47</v>
      </c>
      <c r="B22" s="52"/>
      <c r="C22" s="49"/>
      <c r="D22" s="49"/>
      <c r="E22" s="49"/>
      <c r="F22" s="49"/>
      <c r="G22" s="49"/>
      <c r="H22" s="49"/>
      <c r="I22" s="49"/>
      <c r="J22" s="49"/>
      <c r="K22" s="50"/>
      <c r="L22" s="12" t="s">
        <v>39</v>
      </c>
      <c r="M22" s="13" t="s">
        <v>74</v>
      </c>
    </row>
  </sheetData>
  <sheetProtection algorithmName="SHA-512" hashValue="2h/OsG5bN/TVEJM8SzHJjXkIhg6zu+6tdzEIR3MMG4fPcxidwY6++AYDMDmiNSxXkRCRQ0yb+qbBBumnlJ2AcA==" saltValue="KIrir61PT+xaXWTxsKi6+g==" spinCount="100000" sheet="1" selectLockedCells="1"/>
  <mergeCells count="26">
    <mergeCell ref="M8:Q8"/>
    <mergeCell ref="A12:B12"/>
    <mergeCell ref="C5:K5"/>
    <mergeCell ref="A5:A10"/>
    <mergeCell ref="C16:K16"/>
    <mergeCell ref="D15:K15"/>
    <mergeCell ref="C10:K10"/>
    <mergeCell ref="C8:K8"/>
    <mergeCell ref="C6:K6"/>
    <mergeCell ref="C9:K9"/>
    <mergeCell ref="C17:K17"/>
    <mergeCell ref="C22:K22"/>
    <mergeCell ref="A22:B22"/>
    <mergeCell ref="A3:K3"/>
    <mergeCell ref="A14:K14"/>
    <mergeCell ref="A13:K13"/>
    <mergeCell ref="A16:A21"/>
    <mergeCell ref="A15:B15"/>
    <mergeCell ref="C18:K18"/>
    <mergeCell ref="C20:K20"/>
    <mergeCell ref="C21:K21"/>
    <mergeCell ref="C19:K19"/>
    <mergeCell ref="A4:B4"/>
    <mergeCell ref="C4:K4"/>
    <mergeCell ref="C7:K7"/>
    <mergeCell ref="A11:B11"/>
  </mergeCells>
  <phoneticPr fontId="2"/>
  <printOptions horizontalCentered="1"/>
  <pageMargins left="0.59055118110236227" right="0.39370078740157483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4F08-96A3-47E7-BEA3-4CAF7E849EEA}">
  <sheetPr>
    <tabColor rgb="FF00B0F0"/>
  </sheetPr>
  <dimension ref="A1:O25"/>
  <sheetViews>
    <sheetView view="pageBreakPreview" zoomScaleNormal="100" zoomScaleSheetLayoutView="100" workbookViewId="0">
      <selection activeCell="O1" sqref="O1"/>
    </sheetView>
  </sheetViews>
  <sheetFormatPr defaultRowHeight="19.5" customHeight="1" x14ac:dyDescent="0.4"/>
  <cols>
    <col min="1" max="3" width="9" style="18"/>
    <col min="4" max="4" width="8.75" style="18" customWidth="1"/>
    <col min="5" max="5" width="3.625" style="18" customWidth="1"/>
    <col min="6" max="6" width="4.5" style="18" customWidth="1"/>
    <col min="7" max="7" width="6.75" style="18" customWidth="1"/>
    <col min="8" max="8" width="4.625" style="18" customWidth="1"/>
    <col min="9" max="13" width="3.625" style="18" customWidth="1"/>
    <col min="14" max="14" width="3.375" style="18" customWidth="1"/>
    <col min="15" max="16384" width="9" style="18"/>
  </cols>
  <sheetData>
    <row r="1" spans="1:15" ht="19.5" customHeight="1" x14ac:dyDescent="0.4">
      <c r="A1" s="17" t="s">
        <v>0</v>
      </c>
      <c r="B1" s="17"/>
    </row>
    <row r="2" spans="1:15" ht="19.5" customHeight="1" x14ac:dyDescent="0.4">
      <c r="A2" s="17"/>
      <c r="B2" s="17"/>
    </row>
    <row r="3" spans="1:15" ht="19.5" customHeight="1" x14ac:dyDescent="0.4">
      <c r="H3" s="19"/>
      <c r="I3" s="82" t="str">
        <f>IF(入力フォーム!C4="","令和　年　月　日",入力フォーム!C4)</f>
        <v>令和　年　月　日</v>
      </c>
      <c r="J3" s="82"/>
      <c r="K3" s="82"/>
      <c r="L3" s="82"/>
      <c r="M3" s="82"/>
      <c r="N3" s="82"/>
    </row>
    <row r="4" spans="1:15" ht="25.5" customHeight="1" x14ac:dyDescent="0.4"/>
    <row r="5" spans="1:15" ht="19.5" customHeight="1" x14ac:dyDescent="0.4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25.5" customHeight="1" x14ac:dyDescent="0.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28.5" customHeight="1" x14ac:dyDescent="0.4">
      <c r="A7" s="20"/>
      <c r="B7" s="20"/>
      <c r="C7" s="20"/>
      <c r="D7" s="20"/>
      <c r="E7" s="21" t="s">
        <v>2</v>
      </c>
      <c r="F7" s="21"/>
      <c r="G7" s="90" t="str">
        <f>IF(入力フォーム!C5="","",入力フォーム!C5)</f>
        <v/>
      </c>
      <c r="H7" s="90"/>
      <c r="I7" s="90"/>
      <c r="J7" s="90"/>
      <c r="K7" s="90"/>
      <c r="L7" s="90"/>
      <c r="M7" s="90"/>
      <c r="N7" s="90"/>
      <c r="O7" s="20"/>
    </row>
    <row r="8" spans="1:15" ht="28.5" customHeight="1" x14ac:dyDescent="0.4">
      <c r="A8" s="20"/>
      <c r="B8" s="20"/>
      <c r="C8" s="20"/>
      <c r="D8" s="20"/>
      <c r="E8" s="21" t="s">
        <v>9</v>
      </c>
      <c r="F8" s="21"/>
      <c r="G8" s="90" t="str">
        <f>IF(入力フォーム!C7="","",IF(入力フォーム!C6="",入力フォーム!C7,入力フォーム!C6&amp;" "&amp;入力フォーム!C7))</f>
        <v/>
      </c>
      <c r="H8" s="90"/>
      <c r="I8" s="90"/>
      <c r="J8" s="90"/>
      <c r="K8" s="90"/>
      <c r="L8" s="90"/>
      <c r="M8" s="90"/>
      <c r="N8" s="90"/>
      <c r="O8" s="20"/>
    </row>
    <row r="9" spans="1:15" ht="28.5" customHeight="1" x14ac:dyDescent="0.4">
      <c r="A9" s="20"/>
      <c r="B9" s="20"/>
      <c r="C9" s="20"/>
      <c r="D9" s="20"/>
      <c r="E9" s="90" t="s">
        <v>88</v>
      </c>
      <c r="F9" s="91"/>
      <c r="G9" s="92" t="str">
        <f>IF(入力フォーム!C9="","",IF(入力フォーム!C8="",入力フォーム!C9,入力フォーム!C8&amp;" "&amp;入力フォーム!C9))</f>
        <v/>
      </c>
      <c r="H9" s="92"/>
      <c r="I9" s="92"/>
      <c r="J9" s="92"/>
      <c r="K9" s="92"/>
      <c r="L9" s="92"/>
      <c r="M9" s="92"/>
      <c r="N9" s="92"/>
      <c r="O9" s="20"/>
    </row>
    <row r="10" spans="1:15" ht="19.5" customHeight="1" x14ac:dyDescent="0.15">
      <c r="A10" s="20"/>
      <c r="B10" s="20"/>
      <c r="C10" s="20"/>
      <c r="D10" s="20"/>
      <c r="E10" s="94" t="s">
        <v>3</v>
      </c>
      <c r="F10" s="94"/>
      <c r="G10" s="93" t="str">
        <f>IF(入力フォーム!C10="","",入力フォーム!C10)</f>
        <v/>
      </c>
      <c r="H10" s="93"/>
      <c r="I10" s="93"/>
      <c r="J10" s="93"/>
      <c r="K10" s="93"/>
      <c r="L10" s="93"/>
      <c r="M10" s="93"/>
      <c r="N10" s="93"/>
      <c r="O10" s="20"/>
    </row>
    <row r="13" spans="1:15" ht="19.5" customHeight="1" x14ac:dyDescent="0.4">
      <c r="A13" s="85" t="s">
        <v>16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6" spans="1:15" ht="24" customHeight="1" x14ac:dyDescent="0.4">
      <c r="A16" s="18" t="s">
        <v>17</v>
      </c>
    </row>
    <row r="17" spans="1:9" ht="24" customHeight="1" x14ac:dyDescent="0.4">
      <c r="A17" s="18" t="s">
        <v>13</v>
      </c>
    </row>
    <row r="20" spans="1:9" ht="19.5" customHeight="1" x14ac:dyDescent="0.4">
      <c r="C20" s="18" t="s">
        <v>10</v>
      </c>
      <c r="E20" s="19" t="s">
        <v>11</v>
      </c>
      <c r="F20" s="86">
        <f>入力フォーム!C12</f>
        <v>100000</v>
      </c>
      <c r="G20" s="86"/>
      <c r="H20" s="86"/>
      <c r="I20" s="18" t="s">
        <v>12</v>
      </c>
    </row>
    <row r="23" spans="1:9" ht="19.5" customHeight="1" x14ac:dyDescent="0.4">
      <c r="B23" s="18" t="s">
        <v>4</v>
      </c>
    </row>
    <row r="24" spans="1:9" ht="34.5" customHeight="1" x14ac:dyDescent="0.4">
      <c r="B24" s="87" t="s">
        <v>5</v>
      </c>
      <c r="C24" s="87"/>
      <c r="D24" s="88" t="s">
        <v>6</v>
      </c>
      <c r="E24" s="84"/>
      <c r="F24" s="84"/>
      <c r="G24" s="84"/>
      <c r="H24" s="89"/>
    </row>
    <row r="25" spans="1:9" ht="34.5" customHeight="1" x14ac:dyDescent="0.4">
      <c r="B25" s="87" t="str">
        <f>IF(入力フォーム!C11="","",IF(入力フォーム!C11&lt;10,"",入力フォーム!C11))</f>
        <v/>
      </c>
      <c r="C25" s="87"/>
      <c r="D25" s="83" t="str">
        <f>IF(入力フォーム!C11&lt;10,"",F20)</f>
        <v/>
      </c>
      <c r="E25" s="84"/>
      <c r="F25" s="84"/>
      <c r="G25" s="84"/>
      <c r="H25" s="22" t="s">
        <v>12</v>
      </c>
    </row>
  </sheetData>
  <sheetProtection algorithmName="SHA-512" hashValue="OiheGRt0UmMvAWlw/kpKrryXzmyiiEdriCI3v9hv56bGXwO4VAhvU/PepVNW8N5t3Psj4WftnwqBx+d1JcnOqw==" saltValue="cBRPPk6xMpUapr1ILk5aRA==" spinCount="100000" sheet="1" objects="1" scenarios="1" selectLockedCells="1" selectUnlockedCells="1"/>
  <mergeCells count="13">
    <mergeCell ref="I3:N3"/>
    <mergeCell ref="D25:G25"/>
    <mergeCell ref="A13:N13"/>
    <mergeCell ref="F20:H20"/>
    <mergeCell ref="B24:C24"/>
    <mergeCell ref="D24:H24"/>
    <mergeCell ref="B25:C25"/>
    <mergeCell ref="G8:N8"/>
    <mergeCell ref="G7:N7"/>
    <mergeCell ref="E9:F9"/>
    <mergeCell ref="G9:N9"/>
    <mergeCell ref="G10:N10"/>
    <mergeCell ref="E10:F10"/>
  </mergeCells>
  <phoneticPr fontId="2"/>
  <pageMargins left="0.98425196850393704" right="0.70866141732283472" top="0.78740157480314965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B3B5-EDC6-4A53-B0B8-3CFD8380ADBF}">
  <sheetPr>
    <tabColor rgb="FF00B0F0"/>
  </sheetPr>
  <dimension ref="A1:T32"/>
  <sheetViews>
    <sheetView view="pageBreakPreview" zoomScaleNormal="100" zoomScaleSheetLayoutView="100" workbookViewId="0">
      <selection activeCell="S1" sqref="S1"/>
    </sheetView>
  </sheetViews>
  <sheetFormatPr defaultRowHeight="19.5" customHeight="1" x14ac:dyDescent="0.4"/>
  <cols>
    <col min="1" max="1" width="6.5" style="18" customWidth="1"/>
    <col min="2" max="6" width="3.25" style="18" customWidth="1"/>
    <col min="7" max="7" width="7" style="18" customWidth="1"/>
    <col min="8" max="9" width="5.75" style="18" customWidth="1"/>
    <col min="10" max="10" width="3.125" style="18" customWidth="1"/>
    <col min="11" max="11" width="5.875" style="18" customWidth="1"/>
    <col min="12" max="12" width="3" style="18" customWidth="1"/>
    <col min="13" max="14" width="4" style="18" customWidth="1"/>
    <col min="15" max="15" width="5.125" style="18" customWidth="1"/>
    <col min="16" max="16" width="3.625" style="18" customWidth="1"/>
    <col min="17" max="17" width="4.875" style="18" customWidth="1"/>
    <col min="18" max="18" width="2.125" style="18" customWidth="1"/>
    <col min="19" max="19" width="3.625" style="18" customWidth="1"/>
    <col min="20" max="16384" width="9" style="18"/>
  </cols>
  <sheetData>
    <row r="1" spans="1:19" ht="19.5" customHeight="1" x14ac:dyDescent="0.4">
      <c r="A1" s="17" t="s">
        <v>14</v>
      </c>
      <c r="B1" s="17"/>
      <c r="S1" s="45"/>
    </row>
    <row r="2" spans="1:19" ht="19.5" customHeight="1" x14ac:dyDescent="0.4">
      <c r="A2" s="17"/>
      <c r="B2" s="17"/>
    </row>
    <row r="3" spans="1:19" ht="19.5" customHeight="1" x14ac:dyDescent="0.4">
      <c r="M3" s="116" t="s">
        <v>61</v>
      </c>
      <c r="N3" s="116"/>
      <c r="O3" s="116"/>
      <c r="P3" s="116"/>
      <c r="Q3" s="116"/>
      <c r="R3" s="116"/>
    </row>
    <row r="4" spans="1:19" ht="25.5" customHeight="1" x14ac:dyDescent="0.4"/>
    <row r="5" spans="1:19" ht="19.5" customHeight="1" x14ac:dyDescent="0.4">
      <c r="A5" s="20" t="s">
        <v>1</v>
      </c>
    </row>
    <row r="6" spans="1:19" ht="25.5" customHeight="1" x14ac:dyDescent="0.4"/>
    <row r="7" spans="1:19" ht="27" customHeight="1" x14ac:dyDescent="0.4">
      <c r="I7" s="23" t="s">
        <v>2</v>
      </c>
      <c r="K7" s="90" t="str">
        <f>IF(入力フォーム!C5="","",入力フォーム!C5)</f>
        <v/>
      </c>
      <c r="L7" s="90"/>
      <c r="M7" s="90"/>
      <c r="N7" s="90"/>
      <c r="O7" s="90"/>
      <c r="P7" s="90"/>
      <c r="Q7" s="90"/>
      <c r="R7" s="90"/>
    </row>
    <row r="8" spans="1:19" ht="27" customHeight="1" x14ac:dyDescent="0.4">
      <c r="I8" s="23" t="s">
        <v>9</v>
      </c>
      <c r="K8" s="90" t="str">
        <f>IF(入力フォーム!C7="","",IF(入力フォーム!C6="",入力フォーム!C7,入力フォーム!C6&amp;" "&amp;入力フォーム!C7))</f>
        <v/>
      </c>
      <c r="L8" s="90"/>
      <c r="M8" s="90"/>
      <c r="N8" s="90"/>
      <c r="O8" s="90"/>
      <c r="P8" s="90"/>
      <c r="Q8" s="90"/>
      <c r="R8" s="90"/>
    </row>
    <row r="9" spans="1:19" ht="27" customHeight="1" x14ac:dyDescent="0.4">
      <c r="I9" s="92" t="s">
        <v>88</v>
      </c>
      <c r="J9" s="92"/>
      <c r="K9" s="117" t="str">
        <f>IF(入力フォーム!C9="","",IF(入力フォーム!C8="",入力フォーム!C9,入力フォーム!C8&amp;" "&amp;入力フォーム!C9))</f>
        <v/>
      </c>
      <c r="L9" s="117"/>
      <c r="M9" s="117"/>
      <c r="N9" s="117"/>
      <c r="O9" s="117"/>
      <c r="P9" s="117"/>
      <c r="Q9" s="117"/>
      <c r="R9" s="117"/>
      <c r="S9" s="24"/>
    </row>
    <row r="10" spans="1:19" ht="27" customHeight="1" x14ac:dyDescent="0.4">
      <c r="I10" s="20" t="s">
        <v>3</v>
      </c>
      <c r="K10" s="118" t="str">
        <f>IF(入力フォーム!C10="","",入力フォーム!C10)</f>
        <v/>
      </c>
      <c r="L10" s="118"/>
      <c r="M10" s="118"/>
      <c r="N10" s="118"/>
      <c r="O10" s="118"/>
      <c r="P10" s="118"/>
      <c r="Q10" s="118"/>
      <c r="R10" s="20"/>
    </row>
    <row r="11" spans="1:19" ht="19.5" customHeight="1" x14ac:dyDescent="0.4">
      <c r="I11" s="23" t="s">
        <v>40</v>
      </c>
      <c r="K11" s="112" t="str">
        <f>IF(入力フォーム!C22="","",入力フォーム!C22)</f>
        <v/>
      </c>
      <c r="L11" s="112"/>
      <c r="M11" s="112"/>
      <c r="N11" s="112"/>
      <c r="O11" s="112"/>
      <c r="P11" s="112"/>
      <c r="Q11" s="112"/>
      <c r="R11" s="25"/>
    </row>
    <row r="13" spans="1:19" ht="19.5" customHeight="1" x14ac:dyDescent="0.4">
      <c r="A13" s="85" t="s">
        <v>15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6" spans="1:19" ht="24" customHeight="1" x14ac:dyDescent="0.4">
      <c r="A16" s="18" t="s">
        <v>18</v>
      </c>
      <c r="B16" s="39" t="s">
        <v>85</v>
      </c>
      <c r="C16" s="26" t="s">
        <v>8</v>
      </c>
      <c r="D16" s="26"/>
      <c r="E16" s="26" t="s">
        <v>7</v>
      </c>
      <c r="F16" s="26"/>
      <c r="G16" s="106" t="s">
        <v>90</v>
      </c>
      <c r="H16" s="106"/>
      <c r="I16" s="106"/>
      <c r="J16" s="18" t="s">
        <v>91</v>
      </c>
      <c r="K16" s="39"/>
      <c r="L16" s="40" t="s">
        <v>84</v>
      </c>
      <c r="M16" s="26"/>
      <c r="N16" s="18" t="s">
        <v>19</v>
      </c>
    </row>
    <row r="17" spans="1:20" ht="24" customHeight="1" x14ac:dyDescent="0.4">
      <c r="A17" s="18" t="s">
        <v>20</v>
      </c>
    </row>
    <row r="18" spans="1:20" ht="24" customHeight="1" x14ac:dyDescent="0.4">
      <c r="A18" s="18" t="s">
        <v>21</v>
      </c>
    </row>
    <row r="20" spans="1:20" ht="19.5" customHeight="1" x14ac:dyDescent="0.4">
      <c r="A20" s="85" t="s">
        <v>22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20" ht="19.5" customHeight="1" x14ac:dyDescent="0.4">
      <c r="A21" s="26"/>
      <c r="B21" s="26"/>
      <c r="C21" s="26"/>
      <c r="D21" s="26"/>
      <c r="E21" s="26"/>
      <c r="F21" s="26"/>
      <c r="G21" s="26"/>
      <c r="H21" s="26"/>
      <c r="I21" s="40"/>
      <c r="J21" s="40"/>
      <c r="K21" s="26"/>
      <c r="L21" s="26"/>
      <c r="M21" s="26"/>
      <c r="N21" s="26"/>
      <c r="O21" s="26"/>
      <c r="P21" s="26"/>
      <c r="Q21" s="26"/>
      <c r="R21" s="26"/>
    </row>
    <row r="22" spans="1:20" ht="19.5" customHeight="1" x14ac:dyDescent="0.4">
      <c r="A22" s="18" t="s">
        <v>24</v>
      </c>
      <c r="G22" s="26" t="s">
        <v>11</v>
      </c>
      <c r="H22" s="86">
        <f>入力フォーム!C15</f>
        <v>100000</v>
      </c>
      <c r="I22" s="86"/>
      <c r="J22" s="86"/>
      <c r="K22" s="41" t="s">
        <v>12</v>
      </c>
    </row>
    <row r="24" spans="1:20" ht="19.5" customHeight="1" x14ac:dyDescent="0.4">
      <c r="A24" s="18" t="s">
        <v>23</v>
      </c>
    </row>
    <row r="25" spans="1:20" ht="9" customHeight="1" x14ac:dyDescent="0.4"/>
    <row r="26" spans="1:20" ht="19.5" customHeight="1" x14ac:dyDescent="0.4">
      <c r="B26" s="87" t="s">
        <v>25</v>
      </c>
      <c r="C26" s="87"/>
      <c r="D26" s="87"/>
      <c r="E26" s="87"/>
      <c r="F26" s="87"/>
      <c r="G26" s="97" t="str">
        <f>IF(入力フォーム!C16="","",入力フォーム!C16)</f>
        <v/>
      </c>
      <c r="H26" s="98"/>
      <c r="I26" s="98"/>
      <c r="J26" s="98"/>
      <c r="K26" s="99"/>
      <c r="L26" s="97" t="str">
        <f>IF(入力フォーム!C17="","",入力フォーム!C17)</f>
        <v/>
      </c>
      <c r="M26" s="98"/>
      <c r="N26" s="98"/>
      <c r="O26" s="98"/>
      <c r="P26" s="98"/>
      <c r="Q26" s="99"/>
      <c r="T26" s="27"/>
    </row>
    <row r="27" spans="1:20" ht="19.5" customHeight="1" x14ac:dyDescent="0.4">
      <c r="B27" s="87"/>
      <c r="C27" s="87"/>
      <c r="D27" s="87"/>
      <c r="E27" s="87"/>
      <c r="F27" s="87"/>
      <c r="G27" s="100"/>
      <c r="H27" s="101"/>
      <c r="I27" s="101"/>
      <c r="J27" s="101"/>
      <c r="K27" s="102"/>
      <c r="L27" s="100"/>
      <c r="M27" s="101"/>
      <c r="N27" s="101"/>
      <c r="O27" s="101"/>
      <c r="P27" s="101"/>
      <c r="Q27" s="102"/>
      <c r="T27" s="27"/>
    </row>
    <row r="28" spans="1:20" ht="19.5" customHeight="1" x14ac:dyDescent="0.4">
      <c r="B28" s="87"/>
      <c r="C28" s="87"/>
      <c r="D28" s="87"/>
      <c r="E28" s="87"/>
      <c r="F28" s="87"/>
      <c r="G28" s="100"/>
      <c r="H28" s="101"/>
      <c r="I28" s="101"/>
      <c r="J28" s="101"/>
      <c r="K28" s="102"/>
      <c r="L28" s="100"/>
      <c r="M28" s="101"/>
      <c r="N28" s="101"/>
      <c r="O28" s="101"/>
      <c r="P28" s="101"/>
      <c r="Q28" s="102"/>
    </row>
    <row r="29" spans="1:20" ht="19.5" customHeight="1" x14ac:dyDescent="0.4">
      <c r="B29" s="87"/>
      <c r="C29" s="87"/>
      <c r="D29" s="87"/>
      <c r="E29" s="87"/>
      <c r="F29" s="87"/>
      <c r="G29" s="103"/>
      <c r="H29" s="104"/>
      <c r="I29" s="104"/>
      <c r="J29" s="104"/>
      <c r="K29" s="105"/>
      <c r="L29" s="103"/>
      <c r="M29" s="104"/>
      <c r="N29" s="104"/>
      <c r="O29" s="104"/>
      <c r="P29" s="104"/>
      <c r="Q29" s="105"/>
    </row>
    <row r="30" spans="1:20" ht="30" customHeight="1" x14ac:dyDescent="0.4">
      <c r="B30" s="87" t="s">
        <v>26</v>
      </c>
      <c r="C30" s="87"/>
      <c r="D30" s="87"/>
      <c r="E30" s="87"/>
      <c r="F30" s="87"/>
      <c r="G30" s="113" t="str">
        <f>IF(入力フォーム!C18="","",入力フォーム!C18)</f>
        <v/>
      </c>
      <c r="H30" s="114"/>
      <c r="I30" s="115"/>
      <c r="J30" s="88" t="s">
        <v>27</v>
      </c>
      <c r="K30" s="84"/>
      <c r="L30" s="89"/>
      <c r="M30" s="109" t="str">
        <f>IF(入力フォーム!C19="","",入力フォーム!C19)</f>
        <v/>
      </c>
      <c r="N30" s="110"/>
      <c r="O30" s="110"/>
      <c r="P30" s="110"/>
      <c r="Q30" s="111"/>
      <c r="T30" s="27"/>
    </row>
    <row r="31" spans="1:20" ht="24" customHeight="1" x14ac:dyDescent="0.4">
      <c r="B31" s="107" t="s">
        <v>28</v>
      </c>
      <c r="C31" s="107"/>
      <c r="D31" s="107"/>
      <c r="E31" s="107"/>
      <c r="F31" s="107"/>
      <c r="G31" s="108" t="str">
        <f>IF(入力フォーム!C21="","",入力フォーム!C21)</f>
        <v/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</row>
    <row r="32" spans="1:20" ht="34.5" customHeight="1" x14ac:dyDescent="0.4">
      <c r="B32" s="95" t="s">
        <v>29</v>
      </c>
      <c r="C32" s="95"/>
      <c r="D32" s="95"/>
      <c r="E32" s="95"/>
      <c r="F32" s="95"/>
      <c r="G32" s="96" t="str">
        <f>IF(入力フォーム!C20="","",入力フォーム!C20)</f>
        <v/>
      </c>
      <c r="H32" s="96"/>
      <c r="I32" s="96"/>
      <c r="J32" s="96"/>
      <c r="K32" s="96"/>
      <c r="L32" s="96"/>
      <c r="M32" s="96"/>
      <c r="N32" s="96"/>
      <c r="O32" s="96"/>
      <c r="P32" s="96"/>
      <c r="Q32" s="96"/>
    </row>
  </sheetData>
  <sheetProtection algorithmName="SHA-512" hashValue="KU+E0Ls1fGXje5OGnsCDH/YYppHrFoNK+SUcq0V6kBAfJDtf4Z1Jxll0R9Om6J52IuckWzpRw5gtEoOugALzpA==" saltValue="uexJw0tGeToSHVbgJMeNqA==" spinCount="100000" sheet="1" objects="1" scenarios="1" selectLockedCells="1"/>
  <mergeCells count="22">
    <mergeCell ref="K11:Q11"/>
    <mergeCell ref="G30:I30"/>
    <mergeCell ref="M3:R3"/>
    <mergeCell ref="K8:R8"/>
    <mergeCell ref="K7:R7"/>
    <mergeCell ref="K9:R9"/>
    <mergeCell ref="K10:Q10"/>
    <mergeCell ref="I9:J9"/>
    <mergeCell ref="B32:F32"/>
    <mergeCell ref="G32:Q32"/>
    <mergeCell ref="A13:R13"/>
    <mergeCell ref="A20:R20"/>
    <mergeCell ref="B26:F29"/>
    <mergeCell ref="J30:L30"/>
    <mergeCell ref="H22:J22"/>
    <mergeCell ref="G26:K29"/>
    <mergeCell ref="L26:Q29"/>
    <mergeCell ref="G16:I16"/>
    <mergeCell ref="B30:F30"/>
    <mergeCell ref="B31:F31"/>
    <mergeCell ref="G31:Q31"/>
    <mergeCell ref="M30:Q30"/>
  </mergeCells>
  <phoneticPr fontId="2"/>
  <pageMargins left="0.98425196850393704" right="0.70866141732283472" top="0.78740157480314965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CAA1-1E70-4576-A891-852D04CFB219}">
  <sheetPr>
    <pageSetUpPr fitToPage="1"/>
  </sheetPr>
  <dimension ref="A1:S20"/>
  <sheetViews>
    <sheetView view="pageBreakPreview" zoomScale="85" zoomScaleNormal="90" zoomScaleSheetLayoutView="85" workbookViewId="0">
      <selection activeCell="C5" sqref="C5:K5"/>
    </sheetView>
  </sheetViews>
  <sheetFormatPr defaultRowHeight="24" customHeight="1" x14ac:dyDescent="0.4"/>
  <cols>
    <col min="1" max="1" width="4" style="1" customWidth="1"/>
    <col min="2" max="2" width="12.875" style="1" customWidth="1"/>
    <col min="3" max="3" width="13.5" style="1" customWidth="1"/>
    <col min="4" max="5" width="8.125" style="1" customWidth="1"/>
    <col min="6" max="11" width="3.5" style="1" customWidth="1"/>
    <col min="12" max="12" width="3.5" style="1" bestFit="1" customWidth="1"/>
    <col min="13" max="14" width="7.125" style="1" customWidth="1"/>
    <col min="15" max="16" width="9" style="1"/>
    <col min="17" max="17" width="11.375" style="1" customWidth="1"/>
    <col min="18" max="16384" width="9" style="1"/>
  </cols>
  <sheetData>
    <row r="1" spans="1:19" ht="24" customHeight="1" thickBot="1" x14ac:dyDescent="0.45">
      <c r="A1" s="53" t="s">
        <v>83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9" ht="24" customHeight="1" thickBot="1" x14ac:dyDescent="0.45">
      <c r="A2" s="58" t="s">
        <v>35</v>
      </c>
      <c r="B2" s="59"/>
      <c r="C2" s="142">
        <v>46048</v>
      </c>
      <c r="D2" s="143"/>
      <c r="E2" s="143"/>
      <c r="F2" s="143"/>
      <c r="G2" s="143"/>
      <c r="H2" s="143"/>
      <c r="I2" s="143"/>
      <c r="J2" s="143"/>
      <c r="K2" s="144"/>
      <c r="L2" s="4" t="s">
        <v>39</v>
      </c>
      <c r="M2" s="2" t="s">
        <v>76</v>
      </c>
    </row>
    <row r="3" spans="1:19" ht="24" customHeight="1" thickBot="1" x14ac:dyDescent="0.45">
      <c r="A3" s="145" t="s">
        <v>30</v>
      </c>
      <c r="B3" s="33" t="s">
        <v>31</v>
      </c>
      <c r="C3" s="137" t="s">
        <v>73</v>
      </c>
      <c r="D3" s="138"/>
      <c r="E3" s="138"/>
      <c r="F3" s="138"/>
      <c r="G3" s="138"/>
      <c r="H3" s="138"/>
      <c r="I3" s="138"/>
      <c r="J3" s="138"/>
      <c r="K3" s="139"/>
      <c r="L3" s="14" t="s">
        <v>39</v>
      </c>
      <c r="M3" s="11" t="s">
        <v>59</v>
      </c>
      <c r="N3" s="11"/>
      <c r="O3" s="11"/>
      <c r="P3" s="11"/>
      <c r="Q3" s="11"/>
    </row>
    <row r="4" spans="1:19" ht="28.5" customHeight="1" thickBot="1" x14ac:dyDescent="0.45">
      <c r="A4" s="76"/>
      <c r="B4" s="33" t="s">
        <v>56</v>
      </c>
      <c r="C4" s="137" t="s">
        <v>65</v>
      </c>
      <c r="D4" s="138"/>
      <c r="E4" s="138"/>
      <c r="F4" s="138"/>
      <c r="G4" s="138"/>
      <c r="H4" s="138"/>
      <c r="I4" s="138"/>
      <c r="J4" s="138"/>
      <c r="K4" s="139"/>
      <c r="L4" s="14" t="s">
        <v>39</v>
      </c>
      <c r="M4" s="141" t="s">
        <v>58</v>
      </c>
      <c r="N4" s="141"/>
      <c r="O4" s="141"/>
      <c r="P4" s="141"/>
      <c r="Q4" s="141"/>
      <c r="R4" s="6"/>
      <c r="S4" s="6"/>
    </row>
    <row r="5" spans="1:19" ht="24" customHeight="1" thickBot="1" x14ac:dyDescent="0.45">
      <c r="A5" s="76"/>
      <c r="B5" s="33" t="s">
        <v>32</v>
      </c>
      <c r="C5" s="137" t="s">
        <v>82</v>
      </c>
      <c r="D5" s="138"/>
      <c r="E5" s="138"/>
      <c r="F5" s="138"/>
      <c r="G5" s="138"/>
      <c r="H5" s="138"/>
      <c r="I5" s="138"/>
      <c r="J5" s="138"/>
      <c r="K5" s="139"/>
      <c r="L5" s="14" t="s">
        <v>39</v>
      </c>
      <c r="M5" s="11" t="s">
        <v>60</v>
      </c>
      <c r="N5" s="11"/>
      <c r="O5" s="11"/>
      <c r="P5" s="11"/>
      <c r="Q5" s="11"/>
    </row>
    <row r="6" spans="1:19" ht="28.5" customHeight="1" thickBot="1" x14ac:dyDescent="0.45">
      <c r="A6" s="76"/>
      <c r="B6" s="33" t="s">
        <v>57</v>
      </c>
      <c r="C6" s="137" t="s">
        <v>62</v>
      </c>
      <c r="D6" s="138"/>
      <c r="E6" s="138"/>
      <c r="F6" s="138"/>
      <c r="G6" s="138"/>
      <c r="H6" s="138"/>
      <c r="I6" s="138"/>
      <c r="J6" s="138"/>
      <c r="K6" s="139"/>
      <c r="L6" s="14" t="s">
        <v>39</v>
      </c>
      <c r="M6" s="75" t="s">
        <v>89</v>
      </c>
      <c r="N6" s="75"/>
      <c r="O6" s="75"/>
      <c r="P6" s="75"/>
      <c r="Q6" s="75"/>
      <c r="R6" s="6"/>
      <c r="S6" s="6"/>
    </row>
    <row r="7" spans="1:19" ht="24" customHeight="1" thickBot="1" x14ac:dyDescent="0.45">
      <c r="A7" s="76"/>
      <c r="B7" s="33" t="s">
        <v>33</v>
      </c>
      <c r="C7" s="137" t="s">
        <v>77</v>
      </c>
      <c r="D7" s="138"/>
      <c r="E7" s="138"/>
      <c r="F7" s="138"/>
      <c r="G7" s="138"/>
      <c r="H7" s="138"/>
      <c r="I7" s="138"/>
      <c r="J7" s="138"/>
      <c r="K7" s="139"/>
      <c r="L7" s="14" t="s">
        <v>39</v>
      </c>
      <c r="M7" s="11" t="s">
        <v>66</v>
      </c>
      <c r="N7" s="11"/>
      <c r="O7" s="11"/>
      <c r="P7" s="11"/>
      <c r="Q7" s="11"/>
    </row>
    <row r="8" spans="1:19" ht="24" customHeight="1" thickBot="1" x14ac:dyDescent="0.45">
      <c r="A8" s="146"/>
      <c r="B8" s="33" t="s">
        <v>34</v>
      </c>
      <c r="C8" s="137" t="s">
        <v>63</v>
      </c>
      <c r="D8" s="138"/>
      <c r="E8" s="138"/>
      <c r="F8" s="138"/>
      <c r="G8" s="138"/>
      <c r="H8" s="138"/>
      <c r="I8" s="138"/>
      <c r="J8" s="138"/>
      <c r="K8" s="139"/>
      <c r="L8" s="15" t="s">
        <v>39</v>
      </c>
      <c r="M8" s="16" t="s">
        <v>52</v>
      </c>
    </row>
    <row r="9" spans="1:19" ht="24" customHeight="1" thickBot="1" x14ac:dyDescent="0.45">
      <c r="A9" s="58" t="s">
        <v>36</v>
      </c>
      <c r="B9" s="140"/>
      <c r="C9" s="42">
        <v>25</v>
      </c>
      <c r="D9" s="37" t="s">
        <v>38</v>
      </c>
      <c r="E9" s="11" t="s">
        <v>50</v>
      </c>
      <c r="F9" s="7"/>
      <c r="G9" s="8"/>
      <c r="H9" s="8"/>
      <c r="I9" s="8"/>
      <c r="J9" s="8"/>
      <c r="K9" s="9"/>
    </row>
    <row r="10" spans="1:19" ht="24" customHeight="1" thickBot="1" x14ac:dyDescent="0.45">
      <c r="A10" s="58" t="s">
        <v>37</v>
      </c>
      <c r="B10" s="140"/>
      <c r="C10" s="38">
        <f>IF(C9&gt;10,C9*10000,100000)</f>
        <v>250000</v>
      </c>
      <c r="D10" s="37" t="s">
        <v>12</v>
      </c>
      <c r="E10" s="11" t="s">
        <v>51</v>
      </c>
      <c r="F10" s="7"/>
      <c r="G10" s="10"/>
      <c r="H10" s="10"/>
      <c r="I10" s="10"/>
      <c r="J10" s="10"/>
      <c r="K10" s="9"/>
    </row>
    <row r="11" spans="1:19" ht="24" customHeight="1" x14ac:dyDescent="0.4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9" ht="24" customHeight="1" thickBot="1" x14ac:dyDescent="0.45">
      <c r="A12" s="53" t="s">
        <v>54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9" ht="24" customHeight="1" thickBot="1" x14ac:dyDescent="0.45">
      <c r="A13" s="58" t="s">
        <v>41</v>
      </c>
      <c r="B13" s="140"/>
      <c r="C13" s="28">
        <f>C10</f>
        <v>250000</v>
      </c>
      <c r="D13" s="78" t="s">
        <v>12</v>
      </c>
      <c r="E13" s="78"/>
      <c r="F13" s="78"/>
      <c r="G13" s="78"/>
      <c r="H13" s="78"/>
      <c r="I13" s="78"/>
      <c r="J13" s="78"/>
      <c r="K13" s="79"/>
      <c r="L13" s="14" t="s">
        <v>39</v>
      </c>
      <c r="M13" s="11" t="s">
        <v>55</v>
      </c>
    </row>
    <row r="14" spans="1:19" ht="24" customHeight="1" thickBot="1" x14ac:dyDescent="0.45">
      <c r="A14" s="122" t="s">
        <v>46</v>
      </c>
      <c r="B14" s="33" t="s">
        <v>42</v>
      </c>
      <c r="C14" s="137" t="s">
        <v>69</v>
      </c>
      <c r="D14" s="138"/>
      <c r="E14" s="138"/>
      <c r="F14" s="138"/>
      <c r="G14" s="138"/>
      <c r="H14" s="138"/>
      <c r="I14" s="138"/>
      <c r="J14" s="138"/>
      <c r="K14" s="139"/>
      <c r="L14" s="14" t="s">
        <v>39</v>
      </c>
      <c r="M14" s="2" t="s">
        <v>86</v>
      </c>
    </row>
    <row r="15" spans="1:19" ht="24" customHeight="1" thickBot="1" x14ac:dyDescent="0.45">
      <c r="A15" s="123"/>
      <c r="B15" s="35" t="s">
        <v>43</v>
      </c>
      <c r="C15" s="137" t="s">
        <v>81</v>
      </c>
      <c r="D15" s="138"/>
      <c r="E15" s="138"/>
      <c r="F15" s="138"/>
      <c r="G15" s="138"/>
      <c r="H15" s="138"/>
      <c r="I15" s="138"/>
      <c r="J15" s="138"/>
      <c r="K15" s="139"/>
      <c r="L15" s="14" t="s">
        <v>39</v>
      </c>
      <c r="M15" s="2" t="s">
        <v>87</v>
      </c>
    </row>
    <row r="16" spans="1:19" ht="24" customHeight="1" thickBot="1" x14ac:dyDescent="0.45">
      <c r="A16" s="123"/>
      <c r="B16" s="29" t="s">
        <v>44</v>
      </c>
      <c r="C16" s="125" t="s">
        <v>64</v>
      </c>
      <c r="D16" s="126"/>
      <c r="E16" s="126"/>
      <c r="F16" s="126"/>
      <c r="G16" s="126"/>
      <c r="H16" s="126"/>
      <c r="I16" s="126"/>
      <c r="J16" s="126"/>
      <c r="K16" s="127"/>
      <c r="L16" s="14" t="s">
        <v>39</v>
      </c>
      <c r="M16" s="11" t="s">
        <v>70</v>
      </c>
    </row>
    <row r="17" spans="1:13" ht="24" customHeight="1" thickBot="1" x14ac:dyDescent="0.45">
      <c r="A17" s="123"/>
      <c r="B17" s="29" t="s">
        <v>48</v>
      </c>
      <c r="C17" s="128" t="s">
        <v>67</v>
      </c>
      <c r="D17" s="129"/>
      <c r="E17" s="129"/>
      <c r="F17" s="129"/>
      <c r="G17" s="129"/>
      <c r="H17" s="129"/>
      <c r="I17" s="129"/>
      <c r="J17" s="129"/>
      <c r="K17" s="130"/>
      <c r="L17" s="2"/>
      <c r="M17" s="2"/>
    </row>
    <row r="18" spans="1:13" ht="31.5" customHeight="1" x14ac:dyDescent="0.4">
      <c r="A18" s="123"/>
      <c r="B18" s="30" t="s">
        <v>49</v>
      </c>
      <c r="C18" s="131" t="s">
        <v>78</v>
      </c>
      <c r="D18" s="132"/>
      <c r="E18" s="132"/>
      <c r="F18" s="132"/>
      <c r="G18" s="132"/>
      <c r="H18" s="132"/>
      <c r="I18" s="132"/>
      <c r="J18" s="132"/>
      <c r="K18" s="133"/>
      <c r="L18" s="2"/>
      <c r="M18" s="2"/>
    </row>
    <row r="19" spans="1:13" ht="31.5" customHeight="1" thickBot="1" x14ac:dyDescent="0.45">
      <c r="A19" s="124"/>
      <c r="B19" s="31" t="s">
        <v>45</v>
      </c>
      <c r="C19" s="134" t="s">
        <v>80</v>
      </c>
      <c r="D19" s="135"/>
      <c r="E19" s="135"/>
      <c r="F19" s="135"/>
      <c r="G19" s="135"/>
      <c r="H19" s="135"/>
      <c r="I19" s="135"/>
      <c r="J19" s="135"/>
      <c r="K19" s="136"/>
      <c r="L19" s="4" t="s">
        <v>39</v>
      </c>
      <c r="M19" s="2" t="s">
        <v>79</v>
      </c>
    </row>
    <row r="20" spans="1:13" ht="24" customHeight="1" thickBot="1" x14ac:dyDescent="0.45">
      <c r="A20" s="51" t="s">
        <v>47</v>
      </c>
      <c r="B20" s="52"/>
      <c r="C20" s="119" t="s">
        <v>68</v>
      </c>
      <c r="D20" s="120"/>
      <c r="E20" s="120"/>
      <c r="F20" s="120"/>
      <c r="G20" s="120"/>
      <c r="H20" s="120"/>
      <c r="I20" s="120"/>
      <c r="J20" s="120"/>
      <c r="K20" s="121"/>
      <c r="L20" s="15" t="s">
        <v>39</v>
      </c>
      <c r="M20" s="16" t="s">
        <v>75</v>
      </c>
    </row>
  </sheetData>
  <sheetProtection algorithmName="SHA-512" hashValue="Cd4tgrNKK+VpCywyP8A2TE2XpMgQ4kSk8UMyEhmv57AlhiLfkMNT+navdq3YU9VP3XpgS2bWdBWEwddQFINh6A==" saltValue="n3ivrKSZPhC/mvR1tViEJw==" spinCount="100000" sheet="1" selectLockedCells="1" selectUnlockedCells="1"/>
  <mergeCells count="27">
    <mergeCell ref="C8:K8"/>
    <mergeCell ref="A1:K1"/>
    <mergeCell ref="A2:B2"/>
    <mergeCell ref="C2:K2"/>
    <mergeCell ref="A3:A8"/>
    <mergeCell ref="C3:K3"/>
    <mergeCell ref="C4:K4"/>
    <mergeCell ref="M4:Q4"/>
    <mergeCell ref="C5:K5"/>
    <mergeCell ref="C6:K6"/>
    <mergeCell ref="M6:Q6"/>
    <mergeCell ref="C7:K7"/>
    <mergeCell ref="A9:B9"/>
    <mergeCell ref="A10:B10"/>
    <mergeCell ref="A11:K11"/>
    <mergeCell ref="A12:K12"/>
    <mergeCell ref="A13:B13"/>
    <mergeCell ref="D13:K13"/>
    <mergeCell ref="A20:B20"/>
    <mergeCell ref="C20:K20"/>
    <mergeCell ref="A14:A19"/>
    <mergeCell ref="C16:K16"/>
    <mergeCell ref="C17:K17"/>
    <mergeCell ref="C18:K18"/>
    <mergeCell ref="C19:K19"/>
    <mergeCell ref="C14:K14"/>
    <mergeCell ref="C15:K15"/>
  </mergeCells>
  <phoneticPr fontId="2"/>
  <printOptions horizontalCentered="1"/>
  <pageMargins left="0.19685039370078741" right="0.19685039370078741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入力フォーム</vt:lpstr>
      <vt:lpstr>申請書</vt:lpstr>
      <vt:lpstr>請求書</vt:lpstr>
      <vt:lpstr>記入例</vt:lpstr>
      <vt:lpstr>申請書!_Hlk122608653</vt:lpstr>
      <vt:lpstr>記入例!Print_Area</vt:lpstr>
      <vt:lpstr>申請書!Print_Area</vt:lpstr>
      <vt:lpstr>請求書!Print_Area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西部 靖</cp:lastModifiedBy>
  <cp:lastPrinted>2025-12-18T04:38:27Z</cp:lastPrinted>
  <dcterms:created xsi:type="dcterms:W3CDTF">2025-12-09T01:25:20Z</dcterms:created>
  <dcterms:modified xsi:type="dcterms:W3CDTF">2025-12-24T04:36:49Z</dcterms:modified>
</cp:coreProperties>
</file>